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0-本部\共有\組織・労働局（生活法制）\①法制部関係\2026年度法制\01超勤・多忙化解消\9月勤務実態記録\記録シート\"/>
    </mc:Choice>
  </mc:AlternateContent>
  <xr:revisionPtr revIDLastSave="0" documentId="13_ncr:1_{A17AB503-2364-493F-AA43-8FCA2CB1E17B}" xr6:coauthVersionLast="47" xr6:coauthVersionMax="47" xr10:uidLastSave="{00000000-0000-0000-0000-000000000000}"/>
  <bookViews>
    <workbookView xWindow="-28920" yWindow="-120" windowWidth="29040" windowHeight="15720" tabRatio="801" firstSheet="1" activeTab="1" xr2:uid="{0203228A-2A84-48BD-9493-E4BBC9B3C0F7}"/>
  </bookViews>
  <sheets>
    <sheet name="別紙1(個人用) (2)" sheetId="7" state="hidden" r:id="rId1"/>
    <sheet name="別紙1(個人用) " sheetId="14" r:id="rId2"/>
    <sheet name="別紙2(分会用)" sheetId="15" r:id="rId3"/>
    <sheet name="支会・市支部用データ貼り付けシート" sheetId="16" r:id="rId4"/>
    <sheet name="別紙3(支会・市支部用)" sheetId="5" r:id="rId5"/>
    <sheet name="支部用データ貼り付けシート" sheetId="25" r:id="rId6"/>
    <sheet name="別紙４(支部用)" sheetId="26" r:id="rId7"/>
  </sheets>
  <definedNames>
    <definedName name="_xlnm.Print_Area" localSheetId="1">'別紙1(個人用) '!$A$1:$J$36</definedName>
    <definedName name="_xlnm.Print_Area" localSheetId="0">'別紙1(個人用) (2)'!$A$1:$M$39</definedName>
    <definedName name="_xlnm.Print_Area" localSheetId="2">'別紙2(分会用)'!$A$1:$L$55</definedName>
    <definedName name="_xlnm.Print_Area" localSheetId="4">'別紙3(支会・市支部用)'!$A$1:$U$365</definedName>
    <definedName name="_xlnm.Print_Area" localSheetId="6">'別紙４(支部用)'!$A$1:$U$1362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0" i="15" l="1"/>
  <c r="M20" i="15"/>
  <c r="W34" i="26"/>
  <c r="X34" i="26"/>
  <c r="Y34" i="26"/>
  <c r="Z34" i="26"/>
  <c r="W35" i="26"/>
  <c r="X35" i="26"/>
  <c r="Y35" i="26"/>
  <c r="Z35" i="26"/>
  <c r="W36" i="26"/>
  <c r="X36" i="26"/>
  <c r="Y36" i="26"/>
  <c r="Z36" i="26"/>
  <c r="W37" i="26"/>
  <c r="X37" i="26"/>
  <c r="Y37" i="26"/>
  <c r="Z37" i="26"/>
  <c r="W39" i="26"/>
  <c r="X39" i="26"/>
  <c r="Y39" i="26"/>
  <c r="Z39" i="26"/>
  <c r="W40" i="26"/>
  <c r="X40" i="26"/>
  <c r="Y40" i="26"/>
  <c r="Z40" i="26"/>
  <c r="W41" i="26"/>
  <c r="X41" i="26"/>
  <c r="Y41" i="26"/>
  <c r="Z41" i="26"/>
  <c r="W42" i="26"/>
  <c r="X42" i="26"/>
  <c r="Y42" i="26"/>
  <c r="Z42" i="26"/>
  <c r="W43" i="26"/>
  <c r="X43" i="26"/>
  <c r="Y43" i="26"/>
  <c r="Z43" i="26"/>
  <c r="W44" i="26"/>
  <c r="X44" i="26"/>
  <c r="Y44" i="26"/>
  <c r="Z44" i="26"/>
  <c r="W45" i="26"/>
  <c r="X45" i="26"/>
  <c r="Y45" i="26"/>
  <c r="Z45" i="26"/>
  <c r="W46" i="26"/>
  <c r="X46" i="26"/>
  <c r="Y46" i="26"/>
  <c r="Z46" i="26"/>
  <c r="W47" i="26"/>
  <c r="X47" i="26"/>
  <c r="Y47" i="26"/>
  <c r="Z47" i="26"/>
  <c r="W48" i="26"/>
  <c r="X48" i="26"/>
  <c r="Y48" i="26"/>
  <c r="Z48" i="26"/>
  <c r="W49" i="26"/>
  <c r="X49" i="26"/>
  <c r="Y49" i="26"/>
  <c r="Z49" i="26"/>
  <c r="W50" i="26"/>
  <c r="X50" i="26"/>
  <c r="Y50" i="26"/>
  <c r="Z50" i="26"/>
  <c r="W51" i="26"/>
  <c r="X51" i="26"/>
  <c r="Y51" i="26"/>
  <c r="Z51" i="26"/>
  <c r="W52" i="26"/>
  <c r="X52" i="26"/>
  <c r="Y52" i="26"/>
  <c r="Z52" i="26"/>
  <c r="W53" i="26"/>
  <c r="X53" i="26"/>
  <c r="Y53" i="26"/>
  <c r="Z53" i="26"/>
  <c r="W54" i="26"/>
  <c r="X54" i="26"/>
  <c r="Y54" i="26"/>
  <c r="Z54" i="26"/>
  <c r="W55" i="26"/>
  <c r="X55" i="26"/>
  <c r="Y55" i="26"/>
  <c r="Z55" i="26"/>
  <c r="W56" i="26"/>
  <c r="X56" i="26"/>
  <c r="Y56" i="26"/>
  <c r="Z56" i="26"/>
  <c r="W57" i="26"/>
  <c r="X57" i="26"/>
  <c r="Y57" i="26"/>
  <c r="Z57" i="26"/>
  <c r="W58" i="26"/>
  <c r="X58" i="26"/>
  <c r="Y58" i="26"/>
  <c r="Z58" i="26"/>
  <c r="W59" i="26"/>
  <c r="X59" i="26"/>
  <c r="Y59" i="26"/>
  <c r="Z59" i="26"/>
  <c r="W60" i="26"/>
  <c r="X60" i="26"/>
  <c r="Y60" i="26"/>
  <c r="Z60" i="26"/>
  <c r="W61" i="26"/>
  <c r="X61" i="26"/>
  <c r="Y61" i="26"/>
  <c r="Z61" i="26"/>
  <c r="W62" i="26"/>
  <c r="X62" i="26"/>
  <c r="Y62" i="26"/>
  <c r="Z62" i="26"/>
  <c r="W63" i="26"/>
  <c r="X63" i="26"/>
  <c r="Y63" i="26"/>
  <c r="Z63" i="26"/>
  <c r="W64" i="26"/>
  <c r="X64" i="26"/>
  <c r="Y64" i="26"/>
  <c r="Z64" i="26"/>
  <c r="W65" i="26"/>
  <c r="X65" i="26"/>
  <c r="Y65" i="26"/>
  <c r="Z65" i="26"/>
  <c r="W66" i="26"/>
  <c r="X66" i="26"/>
  <c r="Y66" i="26"/>
  <c r="Z66" i="26"/>
  <c r="W67" i="26"/>
  <c r="X67" i="26"/>
  <c r="Y67" i="26"/>
  <c r="Z67" i="26"/>
  <c r="W68" i="26"/>
  <c r="X68" i="26"/>
  <c r="Y68" i="26"/>
  <c r="Z68" i="26"/>
  <c r="W69" i="26"/>
  <c r="X69" i="26"/>
  <c r="Y69" i="26"/>
  <c r="Z69" i="26"/>
  <c r="W70" i="26"/>
  <c r="X70" i="26"/>
  <c r="Y70" i="26"/>
  <c r="Z70" i="26"/>
  <c r="W71" i="26"/>
  <c r="X71" i="26"/>
  <c r="Y71" i="26"/>
  <c r="Z71" i="26"/>
  <c r="W72" i="26"/>
  <c r="X72" i="26"/>
  <c r="Y72" i="26"/>
  <c r="Z72" i="26"/>
  <c r="W73" i="26"/>
  <c r="X73" i="26"/>
  <c r="Y73" i="26"/>
  <c r="Z73" i="26"/>
  <c r="W74" i="26"/>
  <c r="X74" i="26"/>
  <c r="Y74" i="26"/>
  <c r="Z74" i="26"/>
  <c r="W75" i="26"/>
  <c r="X75" i="26"/>
  <c r="Y75" i="26"/>
  <c r="Z75" i="26"/>
  <c r="W76" i="26"/>
  <c r="X76" i="26"/>
  <c r="Y76" i="26"/>
  <c r="Z76" i="26"/>
  <c r="W77" i="26"/>
  <c r="X77" i="26"/>
  <c r="Y77" i="26"/>
  <c r="Z77" i="26"/>
  <c r="W78" i="26"/>
  <c r="X78" i="26"/>
  <c r="Y78" i="26"/>
  <c r="Z78" i="26"/>
  <c r="W79" i="26"/>
  <c r="X79" i="26"/>
  <c r="Y79" i="26"/>
  <c r="Z79" i="26"/>
  <c r="W80" i="26"/>
  <c r="X80" i="26"/>
  <c r="Y80" i="26"/>
  <c r="Z80" i="26"/>
  <c r="W81" i="26"/>
  <c r="X81" i="26"/>
  <c r="Y81" i="26"/>
  <c r="Z81" i="26"/>
  <c r="W82" i="26"/>
  <c r="X82" i="26"/>
  <c r="Y82" i="26"/>
  <c r="Z82" i="26"/>
  <c r="W83" i="26"/>
  <c r="X83" i="26"/>
  <c r="Y83" i="26"/>
  <c r="Z83" i="26"/>
  <c r="W84" i="26"/>
  <c r="X84" i="26"/>
  <c r="Y84" i="26"/>
  <c r="Z84" i="26"/>
  <c r="W85" i="26"/>
  <c r="X85" i="26"/>
  <c r="Y85" i="26"/>
  <c r="Z85" i="26"/>
  <c r="W86" i="26"/>
  <c r="X86" i="26"/>
  <c r="Y86" i="26"/>
  <c r="Z86" i="26"/>
  <c r="W87" i="26"/>
  <c r="X87" i="26"/>
  <c r="Y87" i="26"/>
  <c r="Z87" i="26"/>
  <c r="W88" i="26"/>
  <c r="X88" i="26"/>
  <c r="Y88" i="26"/>
  <c r="Z88" i="26"/>
  <c r="W89" i="26"/>
  <c r="X89" i="26"/>
  <c r="Y89" i="26"/>
  <c r="Z89" i="26"/>
  <c r="W90" i="26"/>
  <c r="X90" i="26"/>
  <c r="Y90" i="26"/>
  <c r="Z90" i="26"/>
  <c r="W91" i="26"/>
  <c r="X91" i="26"/>
  <c r="Y91" i="26"/>
  <c r="Z91" i="26"/>
  <c r="W92" i="26"/>
  <c r="X92" i="26"/>
  <c r="Y92" i="26"/>
  <c r="Z92" i="26"/>
  <c r="W93" i="26"/>
  <c r="X93" i="26"/>
  <c r="Y93" i="26"/>
  <c r="Z93" i="26"/>
  <c r="W94" i="26"/>
  <c r="X94" i="26"/>
  <c r="Y94" i="26"/>
  <c r="Z94" i="26"/>
  <c r="W95" i="26"/>
  <c r="X95" i="26"/>
  <c r="Y95" i="26"/>
  <c r="Z95" i="26"/>
  <c r="W96" i="26"/>
  <c r="X96" i="26"/>
  <c r="Y96" i="26"/>
  <c r="Z96" i="26"/>
  <c r="W97" i="26"/>
  <c r="X97" i="26"/>
  <c r="Y97" i="26"/>
  <c r="Z97" i="26"/>
  <c r="W98" i="26"/>
  <c r="X98" i="26"/>
  <c r="Y98" i="26"/>
  <c r="Z98" i="26"/>
  <c r="W99" i="26"/>
  <c r="X99" i="26"/>
  <c r="Y99" i="26"/>
  <c r="Z99" i="26"/>
  <c r="W100" i="26"/>
  <c r="X100" i="26"/>
  <c r="Y100" i="26"/>
  <c r="Z100" i="26"/>
  <c r="W101" i="26"/>
  <c r="X101" i="26"/>
  <c r="Y101" i="26"/>
  <c r="Z101" i="26"/>
  <c r="W102" i="26"/>
  <c r="X102" i="26"/>
  <c r="Y102" i="26"/>
  <c r="Z102" i="26"/>
  <c r="W103" i="26"/>
  <c r="X103" i="26"/>
  <c r="Y103" i="26"/>
  <c r="Z103" i="26"/>
  <c r="W104" i="26"/>
  <c r="X104" i="26"/>
  <c r="Y104" i="26"/>
  <c r="Z104" i="26"/>
  <c r="W105" i="26"/>
  <c r="X105" i="26"/>
  <c r="Y105" i="26"/>
  <c r="Z105" i="26"/>
  <c r="W106" i="26"/>
  <c r="X106" i="26"/>
  <c r="Y106" i="26"/>
  <c r="Z106" i="26"/>
  <c r="W107" i="26"/>
  <c r="X107" i="26"/>
  <c r="Y107" i="26"/>
  <c r="Z107" i="26"/>
  <c r="W108" i="26"/>
  <c r="X108" i="26"/>
  <c r="Y108" i="26"/>
  <c r="Z108" i="26"/>
  <c r="W109" i="26"/>
  <c r="X109" i="26"/>
  <c r="Y109" i="26"/>
  <c r="Z109" i="26"/>
  <c r="W110" i="26"/>
  <c r="X110" i="26"/>
  <c r="Y110" i="26"/>
  <c r="Z110" i="26"/>
  <c r="W111" i="26"/>
  <c r="X111" i="26"/>
  <c r="Y111" i="26"/>
  <c r="Z111" i="26"/>
  <c r="W112" i="26"/>
  <c r="X112" i="26"/>
  <c r="Y112" i="26"/>
  <c r="Z112" i="26"/>
  <c r="W113" i="26"/>
  <c r="X113" i="26"/>
  <c r="Y113" i="26"/>
  <c r="Z113" i="26"/>
  <c r="W114" i="26"/>
  <c r="X114" i="26"/>
  <c r="Y114" i="26"/>
  <c r="Z114" i="26"/>
  <c r="W115" i="26"/>
  <c r="X115" i="26"/>
  <c r="Y115" i="26"/>
  <c r="Z115" i="26"/>
  <c r="W116" i="26"/>
  <c r="X116" i="26"/>
  <c r="Y116" i="26"/>
  <c r="Z116" i="26"/>
  <c r="W117" i="26"/>
  <c r="X117" i="26"/>
  <c r="Y117" i="26"/>
  <c r="Z117" i="26"/>
  <c r="W118" i="26"/>
  <c r="X118" i="26"/>
  <c r="Y118" i="26"/>
  <c r="Z118" i="26"/>
  <c r="W119" i="26"/>
  <c r="X119" i="26"/>
  <c r="Y119" i="26"/>
  <c r="Z119" i="26"/>
  <c r="W120" i="26"/>
  <c r="X120" i="26"/>
  <c r="Y120" i="26"/>
  <c r="Z120" i="26"/>
  <c r="W121" i="26"/>
  <c r="X121" i="26"/>
  <c r="Y121" i="26"/>
  <c r="Z121" i="26"/>
  <c r="W122" i="26"/>
  <c r="X122" i="26"/>
  <c r="Y122" i="26"/>
  <c r="Z122" i="26"/>
  <c r="W123" i="26"/>
  <c r="X123" i="26"/>
  <c r="Y123" i="26"/>
  <c r="Z123" i="26"/>
  <c r="W124" i="26"/>
  <c r="X124" i="26"/>
  <c r="Y124" i="26"/>
  <c r="Z124" i="26"/>
  <c r="W125" i="26"/>
  <c r="X125" i="26"/>
  <c r="Y125" i="26"/>
  <c r="Z125" i="26"/>
  <c r="W126" i="26"/>
  <c r="X126" i="26"/>
  <c r="Y126" i="26"/>
  <c r="Z126" i="26"/>
  <c r="W127" i="26"/>
  <c r="X127" i="26"/>
  <c r="Y127" i="26"/>
  <c r="Z127" i="26"/>
  <c r="W128" i="26"/>
  <c r="X128" i="26"/>
  <c r="Y128" i="26"/>
  <c r="Z128" i="26"/>
  <c r="W129" i="26"/>
  <c r="X129" i="26"/>
  <c r="Y129" i="26"/>
  <c r="Z129" i="26"/>
  <c r="W130" i="26"/>
  <c r="X130" i="26"/>
  <c r="Y130" i="26"/>
  <c r="Z130" i="26"/>
  <c r="W131" i="26"/>
  <c r="X131" i="26"/>
  <c r="Y131" i="26"/>
  <c r="Z131" i="26"/>
  <c r="W132" i="26"/>
  <c r="X132" i="26"/>
  <c r="Y132" i="26"/>
  <c r="Z132" i="26"/>
  <c r="W133" i="26"/>
  <c r="X133" i="26"/>
  <c r="Y133" i="26"/>
  <c r="Z133" i="26"/>
  <c r="W134" i="26"/>
  <c r="X134" i="26"/>
  <c r="Y134" i="26"/>
  <c r="Z134" i="26"/>
  <c r="W135" i="26"/>
  <c r="X135" i="26"/>
  <c r="Y135" i="26"/>
  <c r="Z135" i="26"/>
  <c r="W136" i="26"/>
  <c r="X136" i="26"/>
  <c r="Y136" i="26"/>
  <c r="Z136" i="26"/>
  <c r="W137" i="26"/>
  <c r="X137" i="26"/>
  <c r="Y137" i="26"/>
  <c r="Z137" i="26"/>
  <c r="W138" i="26"/>
  <c r="X138" i="26"/>
  <c r="Y138" i="26"/>
  <c r="Z138" i="26"/>
  <c r="W139" i="26"/>
  <c r="X139" i="26"/>
  <c r="Y139" i="26"/>
  <c r="Z139" i="26"/>
  <c r="W140" i="26"/>
  <c r="X140" i="26"/>
  <c r="Y140" i="26"/>
  <c r="Z140" i="26"/>
  <c r="W141" i="26"/>
  <c r="X141" i="26"/>
  <c r="Y141" i="26"/>
  <c r="Z141" i="26"/>
  <c r="W142" i="26"/>
  <c r="X142" i="26"/>
  <c r="Y142" i="26"/>
  <c r="Z142" i="26"/>
  <c r="W143" i="26"/>
  <c r="X143" i="26"/>
  <c r="Y143" i="26"/>
  <c r="Z143" i="26"/>
  <c r="W144" i="26"/>
  <c r="X144" i="26"/>
  <c r="Y144" i="26"/>
  <c r="Z144" i="26"/>
  <c r="W145" i="26"/>
  <c r="X145" i="26"/>
  <c r="Y145" i="26"/>
  <c r="Z145" i="26"/>
  <c r="W146" i="26"/>
  <c r="X146" i="26"/>
  <c r="Y146" i="26"/>
  <c r="Z146" i="26"/>
  <c r="W147" i="26"/>
  <c r="X147" i="26"/>
  <c r="Y147" i="26"/>
  <c r="Z147" i="26"/>
  <c r="W148" i="26"/>
  <c r="X148" i="26"/>
  <c r="Y148" i="26"/>
  <c r="Z148" i="26"/>
  <c r="W149" i="26"/>
  <c r="X149" i="26"/>
  <c r="Y149" i="26"/>
  <c r="Z149" i="26"/>
  <c r="W150" i="26"/>
  <c r="X150" i="26"/>
  <c r="Y150" i="26"/>
  <c r="Z150" i="26"/>
  <c r="W151" i="26"/>
  <c r="X151" i="26"/>
  <c r="Y151" i="26"/>
  <c r="Z151" i="26"/>
  <c r="W152" i="26"/>
  <c r="X152" i="26"/>
  <c r="Y152" i="26"/>
  <c r="Z152" i="26"/>
  <c r="W153" i="26"/>
  <c r="X153" i="26"/>
  <c r="Y153" i="26"/>
  <c r="Z153" i="26"/>
  <c r="W154" i="26"/>
  <c r="X154" i="26"/>
  <c r="Y154" i="26"/>
  <c r="Z154" i="26"/>
  <c r="W155" i="26"/>
  <c r="X155" i="26"/>
  <c r="Y155" i="26"/>
  <c r="Z155" i="26"/>
  <c r="W156" i="26"/>
  <c r="X156" i="26"/>
  <c r="Y156" i="26"/>
  <c r="Z156" i="26"/>
  <c r="W157" i="26"/>
  <c r="X157" i="26"/>
  <c r="Y157" i="26"/>
  <c r="Z157" i="26"/>
  <c r="W158" i="26"/>
  <c r="X158" i="26"/>
  <c r="Y158" i="26"/>
  <c r="Z158" i="26"/>
  <c r="W159" i="26"/>
  <c r="X159" i="26"/>
  <c r="Y159" i="26"/>
  <c r="Z159" i="26"/>
  <c r="W160" i="26"/>
  <c r="X160" i="26"/>
  <c r="Y160" i="26"/>
  <c r="Z160" i="26"/>
  <c r="W161" i="26"/>
  <c r="X161" i="26"/>
  <c r="Y161" i="26"/>
  <c r="Z161" i="26"/>
  <c r="W162" i="26"/>
  <c r="X162" i="26"/>
  <c r="Y162" i="26"/>
  <c r="Z162" i="26"/>
  <c r="W163" i="26"/>
  <c r="X163" i="26"/>
  <c r="Y163" i="26"/>
  <c r="Z163" i="26"/>
  <c r="W164" i="26"/>
  <c r="X164" i="26"/>
  <c r="Y164" i="26"/>
  <c r="Z164" i="26"/>
  <c r="W165" i="26"/>
  <c r="X165" i="26"/>
  <c r="Y165" i="26"/>
  <c r="Z165" i="26"/>
  <c r="W166" i="26"/>
  <c r="X166" i="26"/>
  <c r="Y166" i="26"/>
  <c r="Z166" i="26"/>
  <c r="W167" i="26"/>
  <c r="X167" i="26"/>
  <c r="Y167" i="26"/>
  <c r="Z167" i="26"/>
  <c r="W168" i="26"/>
  <c r="X168" i="26"/>
  <c r="Y168" i="26"/>
  <c r="Z168" i="26"/>
  <c r="W169" i="26"/>
  <c r="X169" i="26"/>
  <c r="Y169" i="26"/>
  <c r="Z169" i="26"/>
  <c r="W170" i="26"/>
  <c r="X170" i="26"/>
  <c r="Y170" i="26"/>
  <c r="Z170" i="26"/>
  <c r="W171" i="26"/>
  <c r="X171" i="26"/>
  <c r="Y171" i="26"/>
  <c r="Z171" i="26"/>
  <c r="W172" i="26"/>
  <c r="X172" i="26"/>
  <c r="Y172" i="26"/>
  <c r="Z172" i="26"/>
  <c r="W173" i="26"/>
  <c r="X173" i="26"/>
  <c r="Y173" i="26"/>
  <c r="Z173" i="26"/>
  <c r="W174" i="26"/>
  <c r="X174" i="26"/>
  <c r="Y174" i="26"/>
  <c r="Z174" i="26"/>
  <c r="W175" i="26"/>
  <c r="X175" i="26"/>
  <c r="Y175" i="26"/>
  <c r="Z175" i="26"/>
  <c r="W176" i="26"/>
  <c r="X176" i="26"/>
  <c r="Y176" i="26"/>
  <c r="Z176" i="26"/>
  <c r="W177" i="26"/>
  <c r="X177" i="26"/>
  <c r="Y177" i="26"/>
  <c r="Z177" i="26"/>
  <c r="W178" i="26"/>
  <c r="X178" i="26"/>
  <c r="Y178" i="26"/>
  <c r="Z178" i="26"/>
  <c r="W179" i="26"/>
  <c r="X179" i="26"/>
  <c r="Y179" i="26"/>
  <c r="Z179" i="26"/>
  <c r="W180" i="26"/>
  <c r="X180" i="26"/>
  <c r="Y180" i="26"/>
  <c r="Z180" i="26"/>
  <c r="W181" i="26"/>
  <c r="X181" i="26"/>
  <c r="Y181" i="26"/>
  <c r="Z181" i="26"/>
  <c r="W182" i="26"/>
  <c r="X182" i="26"/>
  <c r="Y182" i="26"/>
  <c r="Z182" i="26"/>
  <c r="W183" i="26"/>
  <c r="X183" i="26"/>
  <c r="Y183" i="26"/>
  <c r="Z183" i="26"/>
  <c r="W184" i="26"/>
  <c r="X184" i="26"/>
  <c r="Y184" i="26"/>
  <c r="Z184" i="26"/>
  <c r="W185" i="26"/>
  <c r="X185" i="26"/>
  <c r="Y185" i="26"/>
  <c r="Z185" i="26"/>
  <c r="W186" i="26"/>
  <c r="X186" i="26"/>
  <c r="Y186" i="26"/>
  <c r="Z186" i="26"/>
  <c r="W187" i="26"/>
  <c r="X187" i="26"/>
  <c r="Y187" i="26"/>
  <c r="Z187" i="26"/>
  <c r="W188" i="26"/>
  <c r="X188" i="26"/>
  <c r="Y188" i="26"/>
  <c r="Z188" i="26"/>
  <c r="W189" i="26"/>
  <c r="X189" i="26"/>
  <c r="Y189" i="26"/>
  <c r="Z189" i="26"/>
  <c r="W190" i="26"/>
  <c r="X190" i="26"/>
  <c r="Y190" i="26"/>
  <c r="Z190" i="26"/>
  <c r="W191" i="26"/>
  <c r="X191" i="26"/>
  <c r="Y191" i="26"/>
  <c r="Z191" i="26"/>
  <c r="W192" i="26"/>
  <c r="X192" i="26"/>
  <c r="Y192" i="26"/>
  <c r="Z192" i="26"/>
  <c r="W193" i="26"/>
  <c r="X193" i="26"/>
  <c r="Y193" i="26"/>
  <c r="Z193" i="26"/>
  <c r="W194" i="26"/>
  <c r="X194" i="26"/>
  <c r="Y194" i="26"/>
  <c r="Z194" i="26"/>
  <c r="W195" i="26"/>
  <c r="X195" i="26"/>
  <c r="Y195" i="26"/>
  <c r="Z195" i="26"/>
  <c r="W196" i="26"/>
  <c r="X196" i="26"/>
  <c r="Y196" i="26"/>
  <c r="Z196" i="26"/>
  <c r="W197" i="26"/>
  <c r="X197" i="26"/>
  <c r="Y197" i="26"/>
  <c r="Z197" i="26"/>
  <c r="W198" i="26"/>
  <c r="X198" i="26"/>
  <c r="Y198" i="26"/>
  <c r="Z198" i="26"/>
  <c r="W199" i="26"/>
  <c r="X199" i="26"/>
  <c r="Y199" i="26"/>
  <c r="Z199" i="26"/>
  <c r="W200" i="26"/>
  <c r="X200" i="26"/>
  <c r="Y200" i="26"/>
  <c r="Z200" i="26"/>
  <c r="W201" i="26"/>
  <c r="X201" i="26"/>
  <c r="Y201" i="26"/>
  <c r="Z201" i="26"/>
  <c r="W202" i="26"/>
  <c r="X202" i="26"/>
  <c r="Y202" i="26"/>
  <c r="Z202" i="26"/>
  <c r="W203" i="26"/>
  <c r="X203" i="26"/>
  <c r="Y203" i="26"/>
  <c r="Z203" i="26"/>
  <c r="W204" i="26"/>
  <c r="X204" i="26"/>
  <c r="Y204" i="26"/>
  <c r="Z204" i="26"/>
  <c r="W205" i="26"/>
  <c r="X205" i="26"/>
  <c r="Y205" i="26"/>
  <c r="Z205" i="26"/>
  <c r="W206" i="26"/>
  <c r="X206" i="26"/>
  <c r="Y206" i="26"/>
  <c r="Z206" i="26"/>
  <c r="W207" i="26"/>
  <c r="X207" i="26"/>
  <c r="Y207" i="26"/>
  <c r="Z207" i="26"/>
  <c r="W208" i="26"/>
  <c r="X208" i="26"/>
  <c r="Y208" i="26"/>
  <c r="Z208" i="26"/>
  <c r="W209" i="26"/>
  <c r="X209" i="26"/>
  <c r="Y209" i="26"/>
  <c r="Z209" i="26"/>
  <c r="W210" i="26"/>
  <c r="X210" i="26"/>
  <c r="Y210" i="26"/>
  <c r="Z210" i="26"/>
  <c r="W211" i="26"/>
  <c r="X211" i="26"/>
  <c r="Y211" i="26"/>
  <c r="Z211" i="26"/>
  <c r="W212" i="26"/>
  <c r="X212" i="26"/>
  <c r="Y212" i="26"/>
  <c r="Z212" i="26"/>
  <c r="W213" i="26"/>
  <c r="X213" i="26"/>
  <c r="Y213" i="26"/>
  <c r="Z213" i="26"/>
  <c r="W214" i="26"/>
  <c r="X214" i="26"/>
  <c r="Y214" i="26"/>
  <c r="Z214" i="26"/>
  <c r="W215" i="26"/>
  <c r="X215" i="26"/>
  <c r="Y215" i="26"/>
  <c r="Z215" i="26"/>
  <c r="W216" i="26"/>
  <c r="X216" i="26"/>
  <c r="Y216" i="26"/>
  <c r="Z216" i="26"/>
  <c r="W217" i="26"/>
  <c r="X217" i="26"/>
  <c r="Y217" i="26"/>
  <c r="Z217" i="26"/>
  <c r="W218" i="26"/>
  <c r="X218" i="26"/>
  <c r="Y218" i="26"/>
  <c r="Z218" i="26"/>
  <c r="W219" i="26"/>
  <c r="X219" i="26"/>
  <c r="Y219" i="26"/>
  <c r="Z219" i="26"/>
  <c r="W220" i="26"/>
  <c r="X220" i="26"/>
  <c r="Y220" i="26"/>
  <c r="Z220" i="26"/>
  <c r="W221" i="26"/>
  <c r="X221" i="26"/>
  <c r="Y221" i="26"/>
  <c r="Z221" i="26"/>
  <c r="W222" i="26"/>
  <c r="X222" i="26"/>
  <c r="Y222" i="26"/>
  <c r="Z222" i="26"/>
  <c r="W223" i="26"/>
  <c r="X223" i="26"/>
  <c r="Y223" i="26"/>
  <c r="Z223" i="26"/>
  <c r="W224" i="26"/>
  <c r="X224" i="26"/>
  <c r="Y224" i="26"/>
  <c r="Z224" i="26"/>
  <c r="W225" i="26"/>
  <c r="X225" i="26"/>
  <c r="Y225" i="26"/>
  <c r="Z225" i="26"/>
  <c r="W226" i="26"/>
  <c r="X226" i="26"/>
  <c r="Y226" i="26"/>
  <c r="Z226" i="26"/>
  <c r="W227" i="26"/>
  <c r="X227" i="26"/>
  <c r="Y227" i="26"/>
  <c r="Z227" i="26"/>
  <c r="W228" i="26"/>
  <c r="X228" i="26"/>
  <c r="Y228" i="26"/>
  <c r="Z228" i="26"/>
  <c r="W229" i="26"/>
  <c r="X229" i="26"/>
  <c r="Y229" i="26"/>
  <c r="Z229" i="26"/>
  <c r="W230" i="26"/>
  <c r="X230" i="26"/>
  <c r="Y230" i="26"/>
  <c r="Z230" i="26"/>
  <c r="W231" i="26"/>
  <c r="X231" i="26"/>
  <c r="Y231" i="26"/>
  <c r="Z231" i="26"/>
  <c r="W232" i="26"/>
  <c r="X232" i="26"/>
  <c r="Y232" i="26"/>
  <c r="Z232" i="26"/>
  <c r="W233" i="26"/>
  <c r="X233" i="26"/>
  <c r="Y233" i="26"/>
  <c r="Z233" i="26"/>
  <c r="W234" i="26"/>
  <c r="X234" i="26"/>
  <c r="Y234" i="26"/>
  <c r="Z234" i="26"/>
  <c r="W235" i="26"/>
  <c r="X235" i="26"/>
  <c r="Y235" i="26"/>
  <c r="Z235" i="26"/>
  <c r="W236" i="26"/>
  <c r="X236" i="26"/>
  <c r="Y236" i="26"/>
  <c r="Z236" i="26"/>
  <c r="W237" i="26"/>
  <c r="X237" i="26"/>
  <c r="Y237" i="26"/>
  <c r="Z237" i="26"/>
  <c r="W238" i="26"/>
  <c r="X238" i="26"/>
  <c r="Y238" i="26"/>
  <c r="Z238" i="26"/>
  <c r="W239" i="26"/>
  <c r="X239" i="26"/>
  <c r="Y239" i="26"/>
  <c r="Z239" i="26"/>
  <c r="W240" i="26"/>
  <c r="X240" i="26"/>
  <c r="Y240" i="26"/>
  <c r="Z240" i="26"/>
  <c r="W241" i="26"/>
  <c r="X241" i="26"/>
  <c r="Y241" i="26"/>
  <c r="Z241" i="26"/>
  <c r="W242" i="26"/>
  <c r="X242" i="26"/>
  <c r="Y242" i="26"/>
  <c r="Z242" i="26"/>
  <c r="W243" i="26"/>
  <c r="X243" i="26"/>
  <c r="Y243" i="26"/>
  <c r="Z243" i="26"/>
  <c r="W244" i="26"/>
  <c r="X244" i="26"/>
  <c r="Y244" i="26"/>
  <c r="Z244" i="26"/>
  <c r="W245" i="26"/>
  <c r="X245" i="26"/>
  <c r="Y245" i="26"/>
  <c r="Z245" i="26"/>
  <c r="W246" i="26"/>
  <c r="X246" i="26"/>
  <c r="Y246" i="26"/>
  <c r="Z246" i="26"/>
  <c r="W247" i="26"/>
  <c r="X247" i="26"/>
  <c r="Y247" i="26"/>
  <c r="Z247" i="26"/>
  <c r="W248" i="26"/>
  <c r="X248" i="26"/>
  <c r="Y248" i="26"/>
  <c r="Z248" i="26"/>
  <c r="W249" i="26"/>
  <c r="X249" i="26"/>
  <c r="Y249" i="26"/>
  <c r="Z249" i="26"/>
  <c r="W250" i="26"/>
  <c r="X250" i="26"/>
  <c r="Y250" i="26"/>
  <c r="Z250" i="26"/>
  <c r="W251" i="26"/>
  <c r="X251" i="26"/>
  <c r="Y251" i="26"/>
  <c r="Z251" i="26"/>
  <c r="W252" i="26"/>
  <c r="X252" i="26"/>
  <c r="Y252" i="26"/>
  <c r="Z252" i="26"/>
  <c r="W253" i="26"/>
  <c r="X253" i="26"/>
  <c r="Y253" i="26"/>
  <c r="Z253" i="26"/>
  <c r="W254" i="26"/>
  <c r="X254" i="26"/>
  <c r="Y254" i="26"/>
  <c r="Z254" i="26"/>
  <c r="W255" i="26"/>
  <c r="X255" i="26"/>
  <c r="Y255" i="26"/>
  <c r="Z255" i="26"/>
  <c r="W256" i="26"/>
  <c r="X256" i="26"/>
  <c r="Y256" i="26"/>
  <c r="Z256" i="26"/>
  <c r="W257" i="26"/>
  <c r="X257" i="26"/>
  <c r="Y257" i="26"/>
  <c r="Z257" i="26"/>
  <c r="W258" i="26"/>
  <c r="X258" i="26"/>
  <c r="Y258" i="26"/>
  <c r="Z258" i="26"/>
  <c r="W259" i="26"/>
  <c r="X259" i="26"/>
  <c r="Y259" i="26"/>
  <c r="Z259" i="26"/>
  <c r="W260" i="26"/>
  <c r="X260" i="26"/>
  <c r="Y260" i="26"/>
  <c r="Z260" i="26"/>
  <c r="W261" i="26"/>
  <c r="X261" i="26"/>
  <c r="Y261" i="26"/>
  <c r="Z261" i="26"/>
  <c r="W262" i="26"/>
  <c r="X262" i="26"/>
  <c r="Y262" i="26"/>
  <c r="Z262" i="26"/>
  <c r="W263" i="26"/>
  <c r="X263" i="26"/>
  <c r="Y263" i="26"/>
  <c r="Z263" i="26"/>
  <c r="W264" i="26"/>
  <c r="X264" i="26"/>
  <c r="Y264" i="26"/>
  <c r="Z264" i="26"/>
  <c r="W265" i="26"/>
  <c r="X265" i="26"/>
  <c r="Y265" i="26"/>
  <c r="Z265" i="26"/>
  <c r="W266" i="26"/>
  <c r="X266" i="26"/>
  <c r="Y266" i="26"/>
  <c r="Z266" i="26"/>
  <c r="W267" i="26"/>
  <c r="X267" i="26"/>
  <c r="Y267" i="26"/>
  <c r="Z267" i="26"/>
  <c r="W268" i="26"/>
  <c r="X268" i="26"/>
  <c r="Y268" i="26"/>
  <c r="Z268" i="26"/>
  <c r="W269" i="26"/>
  <c r="X269" i="26"/>
  <c r="Y269" i="26"/>
  <c r="Z269" i="26"/>
  <c r="W270" i="26"/>
  <c r="X270" i="26"/>
  <c r="Y270" i="26"/>
  <c r="Z270" i="26"/>
  <c r="W271" i="26"/>
  <c r="X271" i="26"/>
  <c r="Y271" i="26"/>
  <c r="Z271" i="26"/>
  <c r="W272" i="26"/>
  <c r="X272" i="26"/>
  <c r="Y272" i="26"/>
  <c r="Z272" i="26"/>
  <c r="W273" i="26"/>
  <c r="X273" i="26"/>
  <c r="Y273" i="26"/>
  <c r="Z273" i="26"/>
  <c r="W274" i="26"/>
  <c r="X274" i="26"/>
  <c r="Y274" i="26"/>
  <c r="Z274" i="26"/>
  <c r="W275" i="26"/>
  <c r="X275" i="26"/>
  <c r="Y275" i="26"/>
  <c r="Z275" i="26"/>
  <c r="W276" i="26"/>
  <c r="X276" i="26"/>
  <c r="Y276" i="26"/>
  <c r="Z276" i="26"/>
  <c r="W277" i="26"/>
  <c r="X277" i="26"/>
  <c r="Y277" i="26"/>
  <c r="Z277" i="26"/>
  <c r="W278" i="26"/>
  <c r="X278" i="26"/>
  <c r="Y278" i="26"/>
  <c r="Z278" i="26"/>
  <c r="W279" i="26"/>
  <c r="X279" i="26"/>
  <c r="Y279" i="26"/>
  <c r="Z279" i="26"/>
  <c r="W280" i="26"/>
  <c r="X280" i="26"/>
  <c r="Y280" i="26"/>
  <c r="Z280" i="26"/>
  <c r="W281" i="26"/>
  <c r="X281" i="26"/>
  <c r="Y281" i="26"/>
  <c r="Z281" i="26"/>
  <c r="W282" i="26"/>
  <c r="X282" i="26"/>
  <c r="Y282" i="26"/>
  <c r="Z282" i="26"/>
  <c r="W283" i="26"/>
  <c r="X283" i="26"/>
  <c r="Y283" i="26"/>
  <c r="Z283" i="26"/>
  <c r="W284" i="26"/>
  <c r="X284" i="26"/>
  <c r="Y284" i="26"/>
  <c r="Z284" i="26"/>
  <c r="W285" i="26"/>
  <c r="X285" i="26"/>
  <c r="Y285" i="26"/>
  <c r="Z285" i="26"/>
  <c r="W286" i="26"/>
  <c r="X286" i="26"/>
  <c r="Y286" i="26"/>
  <c r="Z286" i="26"/>
  <c r="W287" i="26"/>
  <c r="X287" i="26"/>
  <c r="Y287" i="26"/>
  <c r="Z287" i="26"/>
  <c r="W288" i="26"/>
  <c r="X288" i="26"/>
  <c r="Y288" i="26"/>
  <c r="Z288" i="26"/>
  <c r="W289" i="26"/>
  <c r="X289" i="26"/>
  <c r="Y289" i="26"/>
  <c r="Z289" i="26"/>
  <c r="W290" i="26"/>
  <c r="X290" i="26"/>
  <c r="Y290" i="26"/>
  <c r="Z290" i="26"/>
  <c r="W291" i="26"/>
  <c r="X291" i="26"/>
  <c r="Y291" i="26"/>
  <c r="Z291" i="26"/>
  <c r="W292" i="26"/>
  <c r="X292" i="26"/>
  <c r="Y292" i="26"/>
  <c r="Z292" i="26"/>
  <c r="W293" i="26"/>
  <c r="X293" i="26"/>
  <c r="Y293" i="26"/>
  <c r="Z293" i="26"/>
  <c r="W294" i="26"/>
  <c r="X294" i="26"/>
  <c r="Y294" i="26"/>
  <c r="Z294" i="26"/>
  <c r="W295" i="26"/>
  <c r="X295" i="26"/>
  <c r="Y295" i="26"/>
  <c r="Z295" i="26"/>
  <c r="W296" i="26"/>
  <c r="X296" i="26"/>
  <c r="Y296" i="26"/>
  <c r="Z296" i="26"/>
  <c r="W297" i="26"/>
  <c r="X297" i="26"/>
  <c r="Y297" i="26"/>
  <c r="Z297" i="26"/>
  <c r="W298" i="26"/>
  <c r="X298" i="26"/>
  <c r="Y298" i="26"/>
  <c r="Z298" i="26"/>
  <c r="W299" i="26"/>
  <c r="X299" i="26"/>
  <c r="Y299" i="26"/>
  <c r="Z299" i="26"/>
  <c r="W300" i="26"/>
  <c r="X300" i="26"/>
  <c r="Y300" i="26"/>
  <c r="Z300" i="26"/>
  <c r="W301" i="26"/>
  <c r="X301" i="26"/>
  <c r="Y301" i="26"/>
  <c r="Z301" i="26"/>
  <c r="W302" i="26"/>
  <c r="X302" i="26"/>
  <c r="Y302" i="26"/>
  <c r="Z302" i="26"/>
  <c r="W303" i="26"/>
  <c r="X303" i="26"/>
  <c r="Y303" i="26"/>
  <c r="Z303" i="26"/>
  <c r="W304" i="26"/>
  <c r="X304" i="26"/>
  <c r="Y304" i="26"/>
  <c r="Z304" i="26"/>
  <c r="W305" i="26"/>
  <c r="X305" i="26"/>
  <c r="Y305" i="26"/>
  <c r="Z305" i="26"/>
  <c r="W306" i="26"/>
  <c r="X306" i="26"/>
  <c r="Y306" i="26"/>
  <c r="Z306" i="26"/>
  <c r="W307" i="26"/>
  <c r="X307" i="26"/>
  <c r="Y307" i="26"/>
  <c r="Z307" i="26"/>
  <c r="W308" i="26"/>
  <c r="X308" i="26"/>
  <c r="Y308" i="26"/>
  <c r="Z308" i="26"/>
  <c r="W309" i="26"/>
  <c r="X309" i="26"/>
  <c r="Y309" i="26"/>
  <c r="Z309" i="26"/>
  <c r="W310" i="26"/>
  <c r="X310" i="26"/>
  <c r="Y310" i="26"/>
  <c r="Z310" i="26"/>
  <c r="W311" i="26"/>
  <c r="X311" i="26"/>
  <c r="Y311" i="26"/>
  <c r="Z311" i="26"/>
  <c r="W312" i="26"/>
  <c r="X312" i="26"/>
  <c r="Y312" i="26"/>
  <c r="Z312" i="26"/>
  <c r="W313" i="26"/>
  <c r="X313" i="26"/>
  <c r="Y313" i="26"/>
  <c r="Z313" i="26"/>
  <c r="W314" i="26"/>
  <c r="X314" i="26"/>
  <c r="Y314" i="26"/>
  <c r="Z314" i="26"/>
  <c r="W315" i="26"/>
  <c r="X315" i="26"/>
  <c r="Y315" i="26"/>
  <c r="Z315" i="26"/>
  <c r="W316" i="26"/>
  <c r="X316" i="26"/>
  <c r="Y316" i="26"/>
  <c r="Z316" i="26"/>
  <c r="W317" i="26"/>
  <c r="X317" i="26"/>
  <c r="Y317" i="26"/>
  <c r="Z317" i="26"/>
  <c r="W318" i="26"/>
  <c r="X318" i="26"/>
  <c r="Y318" i="26"/>
  <c r="Z318" i="26"/>
  <c r="W319" i="26"/>
  <c r="X319" i="26"/>
  <c r="Y319" i="26"/>
  <c r="Z319" i="26"/>
  <c r="W320" i="26"/>
  <c r="X320" i="26"/>
  <c r="Y320" i="26"/>
  <c r="Z320" i="26"/>
  <c r="W321" i="26"/>
  <c r="X321" i="26"/>
  <c r="Y321" i="26"/>
  <c r="Z321" i="26"/>
  <c r="W322" i="26"/>
  <c r="X322" i="26"/>
  <c r="Y322" i="26"/>
  <c r="Z322" i="26"/>
  <c r="W323" i="26"/>
  <c r="X323" i="26"/>
  <c r="Y323" i="26"/>
  <c r="Z323" i="26"/>
  <c r="W324" i="26"/>
  <c r="X324" i="26"/>
  <c r="Y324" i="26"/>
  <c r="Z324" i="26"/>
  <c r="W325" i="26"/>
  <c r="X325" i="26"/>
  <c r="Y325" i="26"/>
  <c r="Z325" i="26"/>
  <c r="W326" i="26"/>
  <c r="X326" i="26"/>
  <c r="Y326" i="26"/>
  <c r="Z326" i="26"/>
  <c r="W327" i="26"/>
  <c r="X327" i="26"/>
  <c r="Y327" i="26"/>
  <c r="Z327" i="26"/>
  <c r="W328" i="26"/>
  <c r="X328" i="26"/>
  <c r="Y328" i="26"/>
  <c r="Z328" i="26"/>
  <c r="W329" i="26"/>
  <c r="X329" i="26"/>
  <c r="Y329" i="26"/>
  <c r="Z329" i="26"/>
  <c r="W330" i="26"/>
  <c r="X330" i="26"/>
  <c r="Y330" i="26"/>
  <c r="Z330" i="26"/>
  <c r="W331" i="26"/>
  <c r="X331" i="26"/>
  <c r="Y331" i="26"/>
  <c r="Z331" i="26"/>
  <c r="W332" i="26"/>
  <c r="X332" i="26"/>
  <c r="Y332" i="26"/>
  <c r="Z332" i="26"/>
  <c r="W333" i="26"/>
  <c r="X333" i="26"/>
  <c r="Y333" i="26"/>
  <c r="Z333" i="26"/>
  <c r="W334" i="26"/>
  <c r="X334" i="26"/>
  <c r="Y334" i="26"/>
  <c r="Z334" i="26"/>
  <c r="W335" i="26"/>
  <c r="X335" i="26"/>
  <c r="Y335" i="26"/>
  <c r="Z335" i="26"/>
  <c r="W336" i="26"/>
  <c r="X336" i="26"/>
  <c r="Y336" i="26"/>
  <c r="Z336" i="26"/>
  <c r="W337" i="26"/>
  <c r="X337" i="26"/>
  <c r="Y337" i="26"/>
  <c r="Z337" i="26"/>
  <c r="W338" i="26"/>
  <c r="X338" i="26"/>
  <c r="Y338" i="26"/>
  <c r="Z338" i="26"/>
  <c r="W339" i="26"/>
  <c r="X339" i="26"/>
  <c r="Y339" i="26"/>
  <c r="Z339" i="26"/>
  <c r="W340" i="26"/>
  <c r="X340" i="26"/>
  <c r="Y340" i="26"/>
  <c r="Z340" i="26"/>
  <c r="W341" i="26"/>
  <c r="X341" i="26"/>
  <c r="Y341" i="26"/>
  <c r="Z341" i="26"/>
  <c r="W342" i="26"/>
  <c r="X342" i="26"/>
  <c r="Y342" i="26"/>
  <c r="Z342" i="26"/>
  <c r="W343" i="26"/>
  <c r="X343" i="26"/>
  <c r="Y343" i="26"/>
  <c r="Z343" i="26"/>
  <c r="W344" i="26"/>
  <c r="X344" i="26"/>
  <c r="Y344" i="26"/>
  <c r="Z344" i="26"/>
  <c r="W345" i="26"/>
  <c r="X345" i="26"/>
  <c r="Y345" i="26"/>
  <c r="Z345" i="26"/>
  <c r="W346" i="26"/>
  <c r="X346" i="26"/>
  <c r="Y346" i="26"/>
  <c r="Z346" i="26"/>
  <c r="W347" i="26"/>
  <c r="X347" i="26"/>
  <c r="Y347" i="26"/>
  <c r="Z347" i="26"/>
  <c r="W348" i="26"/>
  <c r="X348" i="26"/>
  <c r="Y348" i="26"/>
  <c r="Z348" i="26"/>
  <c r="W349" i="26"/>
  <c r="X349" i="26"/>
  <c r="Y349" i="26"/>
  <c r="Z349" i="26"/>
  <c r="W350" i="26"/>
  <c r="X350" i="26"/>
  <c r="Y350" i="26"/>
  <c r="Z350" i="26"/>
  <c r="W351" i="26"/>
  <c r="X351" i="26"/>
  <c r="Y351" i="26"/>
  <c r="Z351" i="26"/>
  <c r="W352" i="26"/>
  <c r="X352" i="26"/>
  <c r="Y352" i="26"/>
  <c r="Z352" i="26"/>
  <c r="W353" i="26"/>
  <c r="X353" i="26"/>
  <c r="Y353" i="26"/>
  <c r="Z353" i="26"/>
  <c r="W354" i="26"/>
  <c r="X354" i="26"/>
  <c r="Y354" i="26"/>
  <c r="Z354" i="26"/>
  <c r="W355" i="26"/>
  <c r="X355" i="26"/>
  <c r="Y355" i="26"/>
  <c r="Z355" i="26"/>
  <c r="W356" i="26"/>
  <c r="X356" i="26"/>
  <c r="Y356" i="26"/>
  <c r="Z356" i="26"/>
  <c r="W357" i="26"/>
  <c r="X357" i="26"/>
  <c r="Y357" i="26"/>
  <c r="Z357" i="26"/>
  <c r="W358" i="26"/>
  <c r="X358" i="26"/>
  <c r="Y358" i="26"/>
  <c r="Z358" i="26"/>
  <c r="W359" i="26"/>
  <c r="X359" i="26"/>
  <c r="Y359" i="26"/>
  <c r="Z359" i="26"/>
  <c r="W360" i="26"/>
  <c r="X360" i="26"/>
  <c r="Y360" i="26"/>
  <c r="Z360" i="26"/>
  <c r="W361" i="26"/>
  <c r="X361" i="26"/>
  <c r="Y361" i="26"/>
  <c r="Z361" i="26"/>
  <c r="W362" i="26"/>
  <c r="X362" i="26"/>
  <c r="Y362" i="26"/>
  <c r="Z362" i="26"/>
  <c r="W363" i="26"/>
  <c r="X363" i="26"/>
  <c r="Y363" i="26"/>
  <c r="Z363" i="26"/>
  <c r="W364" i="26"/>
  <c r="X364" i="26"/>
  <c r="Y364" i="26"/>
  <c r="Z364" i="26"/>
  <c r="W365" i="26"/>
  <c r="X365" i="26"/>
  <c r="Y365" i="26"/>
  <c r="Z365" i="26"/>
  <c r="W366" i="26"/>
  <c r="X366" i="26"/>
  <c r="Y366" i="26"/>
  <c r="Z366" i="26"/>
  <c r="W367" i="26"/>
  <c r="X367" i="26"/>
  <c r="Y367" i="26"/>
  <c r="Z367" i="26"/>
  <c r="W368" i="26"/>
  <c r="X368" i="26"/>
  <c r="Y368" i="26"/>
  <c r="Z368" i="26"/>
  <c r="W369" i="26"/>
  <c r="X369" i="26"/>
  <c r="Y369" i="26"/>
  <c r="Z369" i="26"/>
  <c r="W370" i="26"/>
  <c r="X370" i="26"/>
  <c r="Y370" i="26"/>
  <c r="Z370" i="26"/>
  <c r="W371" i="26"/>
  <c r="X371" i="26"/>
  <c r="Y371" i="26"/>
  <c r="Z371" i="26"/>
  <c r="W372" i="26"/>
  <c r="X372" i="26"/>
  <c r="Y372" i="26"/>
  <c r="Z372" i="26"/>
  <c r="W373" i="26"/>
  <c r="X373" i="26"/>
  <c r="Y373" i="26"/>
  <c r="Z373" i="26"/>
  <c r="W374" i="26"/>
  <c r="X374" i="26"/>
  <c r="Y374" i="26"/>
  <c r="Z374" i="26"/>
  <c r="W375" i="26"/>
  <c r="X375" i="26"/>
  <c r="Y375" i="26"/>
  <c r="Z375" i="26"/>
  <c r="W376" i="26"/>
  <c r="X376" i="26"/>
  <c r="Y376" i="26"/>
  <c r="Z376" i="26"/>
  <c r="W377" i="26"/>
  <c r="X377" i="26"/>
  <c r="Y377" i="26"/>
  <c r="Z377" i="26"/>
  <c r="W378" i="26"/>
  <c r="X378" i="26"/>
  <c r="Y378" i="26"/>
  <c r="Z378" i="26"/>
  <c r="W379" i="26"/>
  <c r="X379" i="26"/>
  <c r="Y379" i="26"/>
  <c r="Z379" i="26"/>
  <c r="W380" i="26"/>
  <c r="X380" i="26"/>
  <c r="Y380" i="26"/>
  <c r="Z380" i="26"/>
  <c r="W381" i="26"/>
  <c r="X381" i="26"/>
  <c r="Y381" i="26"/>
  <c r="Z381" i="26"/>
  <c r="W382" i="26"/>
  <c r="X382" i="26"/>
  <c r="Y382" i="26"/>
  <c r="Z382" i="26"/>
  <c r="W383" i="26"/>
  <c r="X383" i="26"/>
  <c r="Y383" i="26"/>
  <c r="Z383" i="26"/>
  <c r="W384" i="26"/>
  <c r="X384" i="26"/>
  <c r="Y384" i="26"/>
  <c r="Z384" i="26"/>
  <c r="W385" i="26"/>
  <c r="X385" i="26"/>
  <c r="Y385" i="26"/>
  <c r="Z385" i="26"/>
  <c r="W386" i="26"/>
  <c r="X386" i="26"/>
  <c r="Y386" i="26"/>
  <c r="Z386" i="26"/>
  <c r="W387" i="26"/>
  <c r="X387" i="26"/>
  <c r="Y387" i="26"/>
  <c r="Z387" i="26"/>
  <c r="W388" i="26"/>
  <c r="X388" i="26"/>
  <c r="Y388" i="26"/>
  <c r="Z388" i="26"/>
  <c r="W389" i="26"/>
  <c r="X389" i="26"/>
  <c r="Y389" i="26"/>
  <c r="Z389" i="26"/>
  <c r="W390" i="26"/>
  <c r="X390" i="26"/>
  <c r="Y390" i="26"/>
  <c r="Z390" i="26"/>
  <c r="W391" i="26"/>
  <c r="X391" i="26"/>
  <c r="Y391" i="26"/>
  <c r="Z391" i="26"/>
  <c r="W392" i="26"/>
  <c r="X392" i="26"/>
  <c r="Y392" i="26"/>
  <c r="Z392" i="26"/>
  <c r="W393" i="26"/>
  <c r="X393" i="26"/>
  <c r="Y393" i="26"/>
  <c r="Z393" i="26"/>
  <c r="W394" i="26"/>
  <c r="X394" i="26"/>
  <c r="Y394" i="26"/>
  <c r="Z394" i="26"/>
  <c r="W395" i="26"/>
  <c r="X395" i="26"/>
  <c r="Y395" i="26"/>
  <c r="Z395" i="26"/>
  <c r="W396" i="26"/>
  <c r="X396" i="26"/>
  <c r="Y396" i="26"/>
  <c r="Z396" i="26"/>
  <c r="W397" i="26"/>
  <c r="X397" i="26"/>
  <c r="Y397" i="26"/>
  <c r="Z397" i="26"/>
  <c r="W398" i="26"/>
  <c r="X398" i="26"/>
  <c r="Y398" i="26"/>
  <c r="Z398" i="26"/>
  <c r="W399" i="26"/>
  <c r="X399" i="26"/>
  <c r="Y399" i="26"/>
  <c r="Z399" i="26"/>
  <c r="W400" i="26"/>
  <c r="X400" i="26"/>
  <c r="Y400" i="26"/>
  <c r="Z400" i="26"/>
  <c r="W401" i="26"/>
  <c r="X401" i="26"/>
  <c r="Y401" i="26"/>
  <c r="Z401" i="26"/>
  <c r="W402" i="26"/>
  <c r="X402" i="26"/>
  <c r="Y402" i="26"/>
  <c r="Z402" i="26"/>
  <c r="W403" i="26"/>
  <c r="X403" i="26"/>
  <c r="Y403" i="26"/>
  <c r="Z403" i="26"/>
  <c r="W404" i="26"/>
  <c r="X404" i="26"/>
  <c r="Y404" i="26"/>
  <c r="Z404" i="26"/>
  <c r="W405" i="26"/>
  <c r="X405" i="26"/>
  <c r="Y405" i="26"/>
  <c r="Z405" i="26"/>
  <c r="W406" i="26"/>
  <c r="X406" i="26"/>
  <c r="Y406" i="26"/>
  <c r="Z406" i="26"/>
  <c r="W407" i="26"/>
  <c r="X407" i="26"/>
  <c r="Y407" i="26"/>
  <c r="Z407" i="26"/>
  <c r="W408" i="26"/>
  <c r="X408" i="26"/>
  <c r="Y408" i="26"/>
  <c r="Z408" i="26"/>
  <c r="W409" i="26"/>
  <c r="X409" i="26"/>
  <c r="Y409" i="26"/>
  <c r="Z409" i="26"/>
  <c r="W410" i="26"/>
  <c r="X410" i="26"/>
  <c r="Y410" i="26"/>
  <c r="Z410" i="26"/>
  <c r="W411" i="26"/>
  <c r="X411" i="26"/>
  <c r="Y411" i="26"/>
  <c r="Z411" i="26"/>
  <c r="W412" i="26"/>
  <c r="X412" i="26"/>
  <c r="Y412" i="26"/>
  <c r="Z412" i="26"/>
  <c r="W413" i="26"/>
  <c r="X413" i="26"/>
  <c r="Y413" i="26"/>
  <c r="Z413" i="26"/>
  <c r="W414" i="26"/>
  <c r="X414" i="26"/>
  <c r="Y414" i="26"/>
  <c r="Z414" i="26"/>
  <c r="W415" i="26"/>
  <c r="X415" i="26"/>
  <c r="Y415" i="26"/>
  <c r="Z415" i="26"/>
  <c r="W416" i="26"/>
  <c r="X416" i="26"/>
  <c r="Y416" i="26"/>
  <c r="Z416" i="26"/>
  <c r="W417" i="26"/>
  <c r="X417" i="26"/>
  <c r="Y417" i="26"/>
  <c r="Z417" i="26"/>
  <c r="W418" i="26"/>
  <c r="X418" i="26"/>
  <c r="Y418" i="26"/>
  <c r="Z418" i="26"/>
  <c r="W419" i="26"/>
  <c r="X419" i="26"/>
  <c r="Y419" i="26"/>
  <c r="Z419" i="26"/>
  <c r="W420" i="26"/>
  <c r="X420" i="26"/>
  <c r="Y420" i="26"/>
  <c r="Z420" i="26"/>
  <c r="W421" i="26"/>
  <c r="X421" i="26"/>
  <c r="Y421" i="26"/>
  <c r="Z421" i="26"/>
  <c r="W422" i="26"/>
  <c r="X422" i="26"/>
  <c r="Y422" i="26"/>
  <c r="Z422" i="26"/>
  <c r="W423" i="26"/>
  <c r="X423" i="26"/>
  <c r="Y423" i="26"/>
  <c r="Z423" i="26"/>
  <c r="W424" i="26"/>
  <c r="X424" i="26"/>
  <c r="Y424" i="26"/>
  <c r="Z424" i="26"/>
  <c r="W425" i="26"/>
  <c r="X425" i="26"/>
  <c r="Y425" i="26"/>
  <c r="Z425" i="26"/>
  <c r="W426" i="26"/>
  <c r="X426" i="26"/>
  <c r="Y426" i="26"/>
  <c r="Z426" i="26"/>
  <c r="W427" i="26"/>
  <c r="X427" i="26"/>
  <c r="Y427" i="26"/>
  <c r="Z427" i="26"/>
  <c r="W428" i="26"/>
  <c r="X428" i="26"/>
  <c r="Y428" i="26"/>
  <c r="Z428" i="26"/>
  <c r="W429" i="26"/>
  <c r="X429" i="26"/>
  <c r="Y429" i="26"/>
  <c r="Z429" i="26"/>
  <c r="W430" i="26"/>
  <c r="X430" i="26"/>
  <c r="Y430" i="26"/>
  <c r="Z430" i="26"/>
  <c r="W431" i="26"/>
  <c r="X431" i="26"/>
  <c r="Y431" i="26"/>
  <c r="Z431" i="26"/>
  <c r="W432" i="26"/>
  <c r="X432" i="26"/>
  <c r="Y432" i="26"/>
  <c r="Z432" i="26"/>
  <c r="W433" i="26"/>
  <c r="X433" i="26"/>
  <c r="Y433" i="26"/>
  <c r="Z433" i="26"/>
  <c r="W434" i="26"/>
  <c r="X434" i="26"/>
  <c r="Y434" i="26"/>
  <c r="Z434" i="26"/>
  <c r="W435" i="26"/>
  <c r="X435" i="26"/>
  <c r="Y435" i="26"/>
  <c r="Z435" i="26"/>
  <c r="W436" i="26"/>
  <c r="X436" i="26"/>
  <c r="Y436" i="26"/>
  <c r="Z436" i="26"/>
  <c r="W437" i="26"/>
  <c r="X437" i="26"/>
  <c r="Y437" i="26"/>
  <c r="Z437" i="26"/>
  <c r="W438" i="26"/>
  <c r="X438" i="26"/>
  <c r="Y438" i="26"/>
  <c r="Z438" i="26"/>
  <c r="W439" i="26"/>
  <c r="X439" i="26"/>
  <c r="Y439" i="26"/>
  <c r="Z439" i="26"/>
  <c r="W440" i="26"/>
  <c r="X440" i="26"/>
  <c r="Y440" i="26"/>
  <c r="Z440" i="26"/>
  <c r="W441" i="26"/>
  <c r="X441" i="26"/>
  <c r="Y441" i="26"/>
  <c r="Z441" i="26"/>
  <c r="W442" i="26"/>
  <c r="X442" i="26"/>
  <c r="Y442" i="26"/>
  <c r="Z442" i="26"/>
  <c r="W443" i="26"/>
  <c r="X443" i="26"/>
  <c r="Y443" i="26"/>
  <c r="Z443" i="26"/>
  <c r="W444" i="26"/>
  <c r="X444" i="26"/>
  <c r="Y444" i="26"/>
  <c r="Z444" i="26"/>
  <c r="W445" i="26"/>
  <c r="X445" i="26"/>
  <c r="Y445" i="26"/>
  <c r="Z445" i="26"/>
  <c r="W446" i="26"/>
  <c r="X446" i="26"/>
  <c r="Y446" i="26"/>
  <c r="Z446" i="26"/>
  <c r="W447" i="26"/>
  <c r="X447" i="26"/>
  <c r="Y447" i="26"/>
  <c r="Z447" i="26"/>
  <c r="W448" i="26"/>
  <c r="X448" i="26"/>
  <c r="Y448" i="26"/>
  <c r="Z448" i="26"/>
  <c r="W449" i="26"/>
  <c r="X449" i="26"/>
  <c r="Y449" i="26"/>
  <c r="Z449" i="26"/>
  <c r="W450" i="26"/>
  <c r="X450" i="26"/>
  <c r="Y450" i="26"/>
  <c r="Z450" i="26"/>
  <c r="W451" i="26"/>
  <c r="X451" i="26"/>
  <c r="Y451" i="26"/>
  <c r="Z451" i="26"/>
  <c r="W452" i="26"/>
  <c r="X452" i="26"/>
  <c r="Y452" i="26"/>
  <c r="Z452" i="26"/>
  <c r="W453" i="26"/>
  <c r="X453" i="26"/>
  <c r="Y453" i="26"/>
  <c r="Z453" i="26"/>
  <c r="W454" i="26"/>
  <c r="X454" i="26"/>
  <c r="Y454" i="26"/>
  <c r="Z454" i="26"/>
  <c r="W455" i="26"/>
  <c r="X455" i="26"/>
  <c r="Y455" i="26"/>
  <c r="Z455" i="26"/>
  <c r="W456" i="26"/>
  <c r="X456" i="26"/>
  <c r="Y456" i="26"/>
  <c r="Z456" i="26"/>
  <c r="W457" i="26"/>
  <c r="X457" i="26"/>
  <c r="Y457" i="26"/>
  <c r="Z457" i="26"/>
  <c r="W458" i="26"/>
  <c r="X458" i="26"/>
  <c r="Y458" i="26"/>
  <c r="Z458" i="26"/>
  <c r="W459" i="26"/>
  <c r="X459" i="26"/>
  <c r="Y459" i="26"/>
  <c r="Z459" i="26"/>
  <c r="W460" i="26"/>
  <c r="X460" i="26"/>
  <c r="Y460" i="26"/>
  <c r="Z460" i="26"/>
  <c r="W461" i="26"/>
  <c r="X461" i="26"/>
  <c r="Y461" i="26"/>
  <c r="Z461" i="26"/>
  <c r="W462" i="26"/>
  <c r="X462" i="26"/>
  <c r="Y462" i="26"/>
  <c r="Z462" i="26"/>
  <c r="W463" i="26"/>
  <c r="X463" i="26"/>
  <c r="Y463" i="26"/>
  <c r="Z463" i="26"/>
  <c r="W464" i="26"/>
  <c r="X464" i="26"/>
  <c r="Y464" i="26"/>
  <c r="Z464" i="26"/>
  <c r="W465" i="26"/>
  <c r="X465" i="26"/>
  <c r="Y465" i="26"/>
  <c r="Z465" i="26"/>
  <c r="W466" i="26"/>
  <c r="X466" i="26"/>
  <c r="Y466" i="26"/>
  <c r="Z466" i="26"/>
  <c r="W467" i="26"/>
  <c r="X467" i="26"/>
  <c r="Y467" i="26"/>
  <c r="Z467" i="26"/>
  <c r="W468" i="26"/>
  <c r="X468" i="26"/>
  <c r="Y468" i="26"/>
  <c r="Z468" i="26"/>
  <c r="W469" i="26"/>
  <c r="X469" i="26"/>
  <c r="Y469" i="26"/>
  <c r="Z469" i="26"/>
  <c r="W470" i="26"/>
  <c r="X470" i="26"/>
  <c r="Y470" i="26"/>
  <c r="Z470" i="26"/>
  <c r="W471" i="26"/>
  <c r="X471" i="26"/>
  <c r="Y471" i="26"/>
  <c r="Z471" i="26"/>
  <c r="W472" i="26"/>
  <c r="X472" i="26"/>
  <c r="Y472" i="26"/>
  <c r="Z472" i="26"/>
  <c r="W473" i="26"/>
  <c r="X473" i="26"/>
  <c r="Y473" i="26"/>
  <c r="Z473" i="26"/>
  <c r="W474" i="26"/>
  <c r="X474" i="26"/>
  <c r="Y474" i="26"/>
  <c r="Z474" i="26"/>
  <c r="W475" i="26"/>
  <c r="X475" i="26"/>
  <c r="Y475" i="26"/>
  <c r="Z475" i="26"/>
  <c r="W476" i="26"/>
  <c r="X476" i="26"/>
  <c r="Y476" i="26"/>
  <c r="Z476" i="26"/>
  <c r="W477" i="26"/>
  <c r="X477" i="26"/>
  <c r="Y477" i="26"/>
  <c r="Z477" i="26"/>
  <c r="W478" i="26"/>
  <c r="X478" i="26"/>
  <c r="Y478" i="26"/>
  <c r="Z478" i="26"/>
  <c r="W479" i="26"/>
  <c r="X479" i="26"/>
  <c r="Y479" i="26"/>
  <c r="Z479" i="26"/>
  <c r="W480" i="26"/>
  <c r="X480" i="26"/>
  <c r="Y480" i="26"/>
  <c r="Z480" i="26"/>
  <c r="W481" i="26"/>
  <c r="X481" i="26"/>
  <c r="Y481" i="26"/>
  <c r="Z481" i="26"/>
  <c r="W482" i="26"/>
  <c r="X482" i="26"/>
  <c r="Y482" i="26"/>
  <c r="Z482" i="26"/>
  <c r="W483" i="26"/>
  <c r="X483" i="26"/>
  <c r="Y483" i="26"/>
  <c r="Z483" i="26"/>
  <c r="W484" i="26"/>
  <c r="X484" i="26"/>
  <c r="Y484" i="26"/>
  <c r="Z484" i="26"/>
  <c r="W485" i="26"/>
  <c r="X485" i="26"/>
  <c r="Y485" i="26"/>
  <c r="Z485" i="26"/>
  <c r="W486" i="26"/>
  <c r="X486" i="26"/>
  <c r="Y486" i="26"/>
  <c r="Z486" i="26"/>
  <c r="W487" i="26"/>
  <c r="X487" i="26"/>
  <c r="Y487" i="26"/>
  <c r="Z487" i="26"/>
  <c r="W488" i="26"/>
  <c r="X488" i="26"/>
  <c r="Y488" i="26"/>
  <c r="Z488" i="26"/>
  <c r="W489" i="26"/>
  <c r="X489" i="26"/>
  <c r="Y489" i="26"/>
  <c r="Z489" i="26"/>
  <c r="W490" i="26"/>
  <c r="X490" i="26"/>
  <c r="Y490" i="26"/>
  <c r="Z490" i="26"/>
  <c r="W491" i="26"/>
  <c r="X491" i="26"/>
  <c r="Y491" i="26"/>
  <c r="Z491" i="26"/>
  <c r="W492" i="26"/>
  <c r="X492" i="26"/>
  <c r="Y492" i="26"/>
  <c r="Z492" i="26"/>
  <c r="W493" i="26"/>
  <c r="X493" i="26"/>
  <c r="Y493" i="26"/>
  <c r="Z493" i="26"/>
  <c r="W494" i="26"/>
  <c r="X494" i="26"/>
  <c r="Y494" i="26"/>
  <c r="Z494" i="26"/>
  <c r="W495" i="26"/>
  <c r="X495" i="26"/>
  <c r="Y495" i="26"/>
  <c r="Z495" i="26"/>
  <c r="W496" i="26"/>
  <c r="X496" i="26"/>
  <c r="Y496" i="26"/>
  <c r="Z496" i="26"/>
  <c r="W497" i="26"/>
  <c r="X497" i="26"/>
  <c r="Y497" i="26"/>
  <c r="Z497" i="26"/>
  <c r="W498" i="26"/>
  <c r="X498" i="26"/>
  <c r="Y498" i="26"/>
  <c r="Z498" i="26"/>
  <c r="W499" i="26"/>
  <c r="X499" i="26"/>
  <c r="Y499" i="26"/>
  <c r="Z499" i="26"/>
  <c r="W500" i="26"/>
  <c r="X500" i="26"/>
  <c r="Y500" i="26"/>
  <c r="Z500" i="26"/>
  <c r="W501" i="26"/>
  <c r="X501" i="26"/>
  <c r="Y501" i="26"/>
  <c r="Z501" i="26"/>
  <c r="W502" i="26"/>
  <c r="X502" i="26"/>
  <c r="Y502" i="26"/>
  <c r="Z502" i="26"/>
  <c r="W503" i="26"/>
  <c r="X503" i="26"/>
  <c r="Y503" i="26"/>
  <c r="Z503" i="26"/>
  <c r="W504" i="26"/>
  <c r="X504" i="26"/>
  <c r="Y504" i="26"/>
  <c r="Z504" i="26"/>
  <c r="W505" i="26"/>
  <c r="X505" i="26"/>
  <c r="Y505" i="26"/>
  <c r="Z505" i="26"/>
  <c r="W506" i="26"/>
  <c r="X506" i="26"/>
  <c r="Y506" i="26"/>
  <c r="Z506" i="26"/>
  <c r="W507" i="26"/>
  <c r="X507" i="26"/>
  <c r="Y507" i="26"/>
  <c r="Z507" i="26"/>
  <c r="W508" i="26"/>
  <c r="X508" i="26"/>
  <c r="Y508" i="26"/>
  <c r="Z508" i="26"/>
  <c r="W509" i="26"/>
  <c r="X509" i="26"/>
  <c r="Y509" i="26"/>
  <c r="Z509" i="26"/>
  <c r="W510" i="26"/>
  <c r="X510" i="26"/>
  <c r="Y510" i="26"/>
  <c r="Z510" i="26"/>
  <c r="W511" i="26"/>
  <c r="X511" i="26"/>
  <c r="Y511" i="26"/>
  <c r="Z511" i="26"/>
  <c r="W512" i="26"/>
  <c r="X512" i="26"/>
  <c r="Y512" i="26"/>
  <c r="Z512" i="26"/>
  <c r="W513" i="26"/>
  <c r="X513" i="26"/>
  <c r="Y513" i="26"/>
  <c r="Z513" i="26"/>
  <c r="W514" i="26"/>
  <c r="X514" i="26"/>
  <c r="Y514" i="26"/>
  <c r="Z514" i="26"/>
  <c r="W515" i="26"/>
  <c r="X515" i="26"/>
  <c r="Y515" i="26"/>
  <c r="Z515" i="26"/>
  <c r="W516" i="26"/>
  <c r="X516" i="26"/>
  <c r="Y516" i="26"/>
  <c r="Z516" i="26"/>
  <c r="W517" i="26"/>
  <c r="X517" i="26"/>
  <c r="Y517" i="26"/>
  <c r="Z517" i="26"/>
  <c r="W518" i="26"/>
  <c r="X518" i="26"/>
  <c r="Y518" i="26"/>
  <c r="Z518" i="26"/>
  <c r="W519" i="26"/>
  <c r="X519" i="26"/>
  <c r="Y519" i="26"/>
  <c r="Z519" i="26"/>
  <c r="W520" i="26"/>
  <c r="X520" i="26"/>
  <c r="Y520" i="26"/>
  <c r="Z520" i="26"/>
  <c r="W521" i="26"/>
  <c r="X521" i="26"/>
  <c r="Y521" i="26"/>
  <c r="Z521" i="26"/>
  <c r="W522" i="26"/>
  <c r="X522" i="26"/>
  <c r="Y522" i="26"/>
  <c r="Z522" i="26"/>
  <c r="W523" i="26"/>
  <c r="X523" i="26"/>
  <c r="Y523" i="26"/>
  <c r="Z523" i="26"/>
  <c r="W524" i="26"/>
  <c r="X524" i="26"/>
  <c r="Y524" i="26"/>
  <c r="Z524" i="26"/>
  <c r="W525" i="26"/>
  <c r="X525" i="26"/>
  <c r="Y525" i="26"/>
  <c r="Z525" i="26"/>
  <c r="W526" i="26"/>
  <c r="X526" i="26"/>
  <c r="Y526" i="26"/>
  <c r="Z526" i="26"/>
  <c r="W527" i="26"/>
  <c r="X527" i="26"/>
  <c r="Y527" i="26"/>
  <c r="Z527" i="26"/>
  <c r="W528" i="26"/>
  <c r="X528" i="26"/>
  <c r="Y528" i="26"/>
  <c r="Z528" i="26"/>
  <c r="W529" i="26"/>
  <c r="X529" i="26"/>
  <c r="Y529" i="26"/>
  <c r="Z529" i="26"/>
  <c r="W530" i="26"/>
  <c r="X530" i="26"/>
  <c r="Y530" i="26"/>
  <c r="Z530" i="26"/>
  <c r="W531" i="26"/>
  <c r="X531" i="26"/>
  <c r="Y531" i="26"/>
  <c r="Z531" i="26"/>
  <c r="W532" i="26"/>
  <c r="X532" i="26"/>
  <c r="Y532" i="26"/>
  <c r="Z532" i="26"/>
  <c r="W533" i="26"/>
  <c r="X533" i="26"/>
  <c r="Y533" i="26"/>
  <c r="Z533" i="26"/>
  <c r="W534" i="26"/>
  <c r="X534" i="26"/>
  <c r="Y534" i="26"/>
  <c r="Z534" i="26"/>
  <c r="W535" i="26"/>
  <c r="X535" i="26"/>
  <c r="Y535" i="26"/>
  <c r="Z535" i="26"/>
  <c r="W536" i="26"/>
  <c r="X536" i="26"/>
  <c r="Y536" i="26"/>
  <c r="Z536" i="26"/>
  <c r="W537" i="26"/>
  <c r="X537" i="26"/>
  <c r="Y537" i="26"/>
  <c r="Z537" i="26"/>
  <c r="W538" i="26"/>
  <c r="X538" i="26"/>
  <c r="Y538" i="26"/>
  <c r="Z538" i="26"/>
  <c r="W539" i="26"/>
  <c r="X539" i="26"/>
  <c r="Y539" i="26"/>
  <c r="Z539" i="26"/>
  <c r="W540" i="26"/>
  <c r="X540" i="26"/>
  <c r="Y540" i="26"/>
  <c r="Z540" i="26"/>
  <c r="W541" i="26"/>
  <c r="X541" i="26"/>
  <c r="Y541" i="26"/>
  <c r="Z541" i="26"/>
  <c r="W542" i="26"/>
  <c r="X542" i="26"/>
  <c r="Y542" i="26"/>
  <c r="Z542" i="26"/>
  <c r="W543" i="26"/>
  <c r="X543" i="26"/>
  <c r="Y543" i="26"/>
  <c r="Z543" i="26"/>
  <c r="W544" i="26"/>
  <c r="X544" i="26"/>
  <c r="Y544" i="26"/>
  <c r="Z544" i="26"/>
  <c r="W545" i="26"/>
  <c r="X545" i="26"/>
  <c r="Y545" i="26"/>
  <c r="Z545" i="26"/>
  <c r="W546" i="26"/>
  <c r="X546" i="26"/>
  <c r="Y546" i="26"/>
  <c r="Z546" i="26"/>
  <c r="W547" i="26"/>
  <c r="X547" i="26"/>
  <c r="Y547" i="26"/>
  <c r="Z547" i="26"/>
  <c r="W548" i="26"/>
  <c r="X548" i="26"/>
  <c r="Y548" i="26"/>
  <c r="Z548" i="26"/>
  <c r="W549" i="26"/>
  <c r="X549" i="26"/>
  <c r="Y549" i="26"/>
  <c r="Z549" i="26"/>
  <c r="W550" i="26"/>
  <c r="X550" i="26"/>
  <c r="Y550" i="26"/>
  <c r="Z550" i="26"/>
  <c r="W551" i="26"/>
  <c r="X551" i="26"/>
  <c r="Y551" i="26"/>
  <c r="Z551" i="26"/>
  <c r="W552" i="26"/>
  <c r="X552" i="26"/>
  <c r="Y552" i="26"/>
  <c r="Z552" i="26"/>
  <c r="W553" i="26"/>
  <c r="X553" i="26"/>
  <c r="Y553" i="26"/>
  <c r="Z553" i="26"/>
  <c r="W554" i="26"/>
  <c r="X554" i="26"/>
  <c r="Y554" i="26"/>
  <c r="Z554" i="26"/>
  <c r="W555" i="26"/>
  <c r="X555" i="26"/>
  <c r="Y555" i="26"/>
  <c r="Z555" i="26"/>
  <c r="W556" i="26"/>
  <c r="X556" i="26"/>
  <c r="Y556" i="26"/>
  <c r="Z556" i="26"/>
  <c r="W557" i="26"/>
  <c r="X557" i="26"/>
  <c r="Y557" i="26"/>
  <c r="Z557" i="26"/>
  <c r="W558" i="26"/>
  <c r="X558" i="26"/>
  <c r="Y558" i="26"/>
  <c r="Z558" i="26"/>
  <c r="W559" i="26"/>
  <c r="X559" i="26"/>
  <c r="Y559" i="26"/>
  <c r="Z559" i="26"/>
  <c r="W560" i="26"/>
  <c r="X560" i="26"/>
  <c r="Y560" i="26"/>
  <c r="Z560" i="26"/>
  <c r="W561" i="26"/>
  <c r="X561" i="26"/>
  <c r="Y561" i="26"/>
  <c r="Z561" i="26"/>
  <c r="W562" i="26"/>
  <c r="X562" i="26"/>
  <c r="Y562" i="26"/>
  <c r="Z562" i="26"/>
  <c r="W563" i="26"/>
  <c r="X563" i="26"/>
  <c r="Y563" i="26"/>
  <c r="Z563" i="26"/>
  <c r="W564" i="26"/>
  <c r="X564" i="26"/>
  <c r="Y564" i="26"/>
  <c r="Z564" i="26"/>
  <c r="W565" i="26"/>
  <c r="X565" i="26"/>
  <c r="Y565" i="26"/>
  <c r="Z565" i="26"/>
  <c r="W566" i="26"/>
  <c r="X566" i="26"/>
  <c r="Y566" i="26"/>
  <c r="Z566" i="26"/>
  <c r="W567" i="26"/>
  <c r="X567" i="26"/>
  <c r="Y567" i="26"/>
  <c r="Z567" i="26"/>
  <c r="W568" i="26"/>
  <c r="X568" i="26"/>
  <c r="Y568" i="26"/>
  <c r="Z568" i="26"/>
  <c r="W569" i="26"/>
  <c r="X569" i="26"/>
  <c r="Y569" i="26"/>
  <c r="Z569" i="26"/>
  <c r="W570" i="26"/>
  <c r="X570" i="26"/>
  <c r="Y570" i="26"/>
  <c r="Z570" i="26"/>
  <c r="W571" i="26"/>
  <c r="X571" i="26"/>
  <c r="Y571" i="26"/>
  <c r="Z571" i="26"/>
  <c r="W572" i="26"/>
  <c r="X572" i="26"/>
  <c r="Y572" i="26"/>
  <c r="Z572" i="26"/>
  <c r="W573" i="26"/>
  <c r="X573" i="26"/>
  <c r="Y573" i="26"/>
  <c r="Z573" i="26"/>
  <c r="W574" i="26"/>
  <c r="X574" i="26"/>
  <c r="Y574" i="26"/>
  <c r="Z574" i="26"/>
  <c r="W575" i="26"/>
  <c r="X575" i="26"/>
  <c r="Y575" i="26"/>
  <c r="Z575" i="26"/>
  <c r="W576" i="26"/>
  <c r="X576" i="26"/>
  <c r="Y576" i="26"/>
  <c r="Z576" i="26"/>
  <c r="W577" i="26"/>
  <c r="X577" i="26"/>
  <c r="Y577" i="26"/>
  <c r="Z577" i="26"/>
  <c r="W578" i="26"/>
  <c r="X578" i="26"/>
  <c r="Y578" i="26"/>
  <c r="Z578" i="26"/>
  <c r="W579" i="26"/>
  <c r="X579" i="26"/>
  <c r="Y579" i="26"/>
  <c r="Z579" i="26"/>
  <c r="W580" i="26"/>
  <c r="X580" i="26"/>
  <c r="Y580" i="26"/>
  <c r="Z580" i="26"/>
  <c r="W581" i="26"/>
  <c r="X581" i="26"/>
  <c r="Y581" i="26"/>
  <c r="Z581" i="26"/>
  <c r="W582" i="26"/>
  <c r="X582" i="26"/>
  <c r="Y582" i="26"/>
  <c r="Z582" i="26"/>
  <c r="W583" i="26"/>
  <c r="X583" i="26"/>
  <c r="Y583" i="26"/>
  <c r="Z583" i="26"/>
  <c r="W584" i="26"/>
  <c r="X584" i="26"/>
  <c r="Y584" i="26"/>
  <c r="Z584" i="26"/>
  <c r="W585" i="26"/>
  <c r="X585" i="26"/>
  <c r="Y585" i="26"/>
  <c r="Z585" i="26"/>
  <c r="W586" i="26"/>
  <c r="X586" i="26"/>
  <c r="Y586" i="26"/>
  <c r="Z586" i="26"/>
  <c r="W587" i="26"/>
  <c r="X587" i="26"/>
  <c r="Y587" i="26"/>
  <c r="Z587" i="26"/>
  <c r="W588" i="26"/>
  <c r="X588" i="26"/>
  <c r="Y588" i="26"/>
  <c r="Z588" i="26"/>
  <c r="W589" i="26"/>
  <c r="X589" i="26"/>
  <c r="Y589" i="26"/>
  <c r="Z589" i="26"/>
  <c r="W590" i="26"/>
  <c r="X590" i="26"/>
  <c r="Y590" i="26"/>
  <c r="Z590" i="26"/>
  <c r="W591" i="26"/>
  <c r="X591" i="26"/>
  <c r="Y591" i="26"/>
  <c r="Z591" i="26"/>
  <c r="W592" i="26"/>
  <c r="X592" i="26"/>
  <c r="Y592" i="26"/>
  <c r="Z592" i="26"/>
  <c r="W593" i="26"/>
  <c r="X593" i="26"/>
  <c r="Y593" i="26"/>
  <c r="Z593" i="26"/>
  <c r="W594" i="26"/>
  <c r="X594" i="26"/>
  <c r="Y594" i="26"/>
  <c r="Z594" i="26"/>
  <c r="W595" i="26"/>
  <c r="X595" i="26"/>
  <c r="Y595" i="26"/>
  <c r="Z595" i="26"/>
  <c r="W596" i="26"/>
  <c r="X596" i="26"/>
  <c r="Y596" i="26"/>
  <c r="Z596" i="26"/>
  <c r="W597" i="26"/>
  <c r="X597" i="26"/>
  <c r="Y597" i="26"/>
  <c r="Z597" i="26"/>
  <c r="W598" i="26"/>
  <c r="X598" i="26"/>
  <c r="Y598" i="26"/>
  <c r="Z598" i="26"/>
  <c r="W599" i="26"/>
  <c r="X599" i="26"/>
  <c r="Y599" i="26"/>
  <c r="Z599" i="26"/>
  <c r="W600" i="26"/>
  <c r="X600" i="26"/>
  <c r="Y600" i="26"/>
  <c r="Z600" i="26"/>
  <c r="W601" i="26"/>
  <c r="X601" i="26"/>
  <c r="Y601" i="26"/>
  <c r="Z601" i="26"/>
  <c r="W602" i="26"/>
  <c r="X602" i="26"/>
  <c r="Y602" i="26"/>
  <c r="Z602" i="26"/>
  <c r="W603" i="26"/>
  <c r="X603" i="26"/>
  <c r="Y603" i="26"/>
  <c r="Z603" i="26"/>
  <c r="W604" i="26"/>
  <c r="X604" i="26"/>
  <c r="Y604" i="26"/>
  <c r="Z604" i="26"/>
  <c r="W605" i="26"/>
  <c r="X605" i="26"/>
  <c r="Y605" i="26"/>
  <c r="Z605" i="26"/>
  <c r="W606" i="26"/>
  <c r="X606" i="26"/>
  <c r="Y606" i="26"/>
  <c r="Z606" i="26"/>
  <c r="W607" i="26"/>
  <c r="X607" i="26"/>
  <c r="Y607" i="26"/>
  <c r="Z607" i="26"/>
  <c r="W608" i="26"/>
  <c r="X608" i="26"/>
  <c r="Y608" i="26"/>
  <c r="Z608" i="26"/>
  <c r="W609" i="26"/>
  <c r="X609" i="26"/>
  <c r="Y609" i="26"/>
  <c r="Z609" i="26"/>
  <c r="W610" i="26"/>
  <c r="X610" i="26"/>
  <c r="Y610" i="26"/>
  <c r="Z610" i="26"/>
  <c r="W611" i="26"/>
  <c r="X611" i="26"/>
  <c r="Y611" i="26"/>
  <c r="Z611" i="26"/>
  <c r="W612" i="26"/>
  <c r="X612" i="26"/>
  <c r="Y612" i="26"/>
  <c r="Z612" i="26"/>
  <c r="W613" i="26"/>
  <c r="X613" i="26"/>
  <c r="Y613" i="26"/>
  <c r="Z613" i="26"/>
  <c r="W614" i="26"/>
  <c r="X614" i="26"/>
  <c r="Y614" i="26"/>
  <c r="Z614" i="26"/>
  <c r="W615" i="26"/>
  <c r="X615" i="26"/>
  <c r="Y615" i="26"/>
  <c r="Z615" i="26"/>
  <c r="W616" i="26"/>
  <c r="X616" i="26"/>
  <c r="Y616" i="26"/>
  <c r="Z616" i="26"/>
  <c r="W617" i="26"/>
  <c r="X617" i="26"/>
  <c r="Y617" i="26"/>
  <c r="Z617" i="26"/>
  <c r="W618" i="26"/>
  <c r="X618" i="26"/>
  <c r="Y618" i="26"/>
  <c r="Z618" i="26"/>
  <c r="W619" i="26"/>
  <c r="X619" i="26"/>
  <c r="Y619" i="26"/>
  <c r="Z619" i="26"/>
  <c r="W620" i="26"/>
  <c r="X620" i="26"/>
  <c r="Y620" i="26"/>
  <c r="Z620" i="26"/>
  <c r="W621" i="26"/>
  <c r="X621" i="26"/>
  <c r="Y621" i="26"/>
  <c r="Z621" i="26"/>
  <c r="W622" i="26"/>
  <c r="X622" i="26"/>
  <c r="Y622" i="26"/>
  <c r="Z622" i="26"/>
  <c r="W623" i="26"/>
  <c r="X623" i="26"/>
  <c r="Y623" i="26"/>
  <c r="Z623" i="26"/>
  <c r="W624" i="26"/>
  <c r="X624" i="26"/>
  <c r="Y624" i="26"/>
  <c r="Z624" i="26"/>
  <c r="W625" i="26"/>
  <c r="X625" i="26"/>
  <c r="Y625" i="26"/>
  <c r="Z625" i="26"/>
  <c r="W626" i="26"/>
  <c r="X626" i="26"/>
  <c r="Y626" i="26"/>
  <c r="Z626" i="26"/>
  <c r="W627" i="26"/>
  <c r="X627" i="26"/>
  <c r="Y627" i="26"/>
  <c r="Z627" i="26"/>
  <c r="W628" i="26"/>
  <c r="X628" i="26"/>
  <c r="Y628" i="26"/>
  <c r="Z628" i="26"/>
  <c r="W629" i="26"/>
  <c r="X629" i="26"/>
  <c r="Y629" i="26"/>
  <c r="Z629" i="26"/>
  <c r="W630" i="26"/>
  <c r="X630" i="26"/>
  <c r="Y630" i="26"/>
  <c r="Z630" i="26"/>
  <c r="W631" i="26"/>
  <c r="X631" i="26"/>
  <c r="Y631" i="26"/>
  <c r="Z631" i="26"/>
  <c r="W632" i="26"/>
  <c r="X632" i="26"/>
  <c r="Y632" i="26"/>
  <c r="Z632" i="26"/>
  <c r="W633" i="26"/>
  <c r="X633" i="26"/>
  <c r="Y633" i="26"/>
  <c r="Z633" i="26"/>
  <c r="W634" i="26"/>
  <c r="X634" i="26"/>
  <c r="Y634" i="26"/>
  <c r="Z634" i="26"/>
  <c r="W635" i="26"/>
  <c r="X635" i="26"/>
  <c r="Y635" i="26"/>
  <c r="Z635" i="26"/>
  <c r="W636" i="26"/>
  <c r="X636" i="26"/>
  <c r="Y636" i="26"/>
  <c r="Z636" i="26"/>
  <c r="W637" i="26"/>
  <c r="X637" i="26"/>
  <c r="Y637" i="26"/>
  <c r="Z637" i="26"/>
  <c r="W638" i="26"/>
  <c r="X638" i="26"/>
  <c r="Y638" i="26"/>
  <c r="Z638" i="26"/>
  <c r="W639" i="26"/>
  <c r="X639" i="26"/>
  <c r="Y639" i="26"/>
  <c r="Z639" i="26"/>
  <c r="W640" i="26"/>
  <c r="X640" i="26"/>
  <c r="Y640" i="26"/>
  <c r="Z640" i="26"/>
  <c r="W641" i="26"/>
  <c r="X641" i="26"/>
  <c r="Y641" i="26"/>
  <c r="Z641" i="26"/>
  <c r="W642" i="26"/>
  <c r="X642" i="26"/>
  <c r="Y642" i="26"/>
  <c r="Z642" i="26"/>
  <c r="W643" i="26"/>
  <c r="X643" i="26"/>
  <c r="Y643" i="26"/>
  <c r="Z643" i="26"/>
  <c r="W644" i="26"/>
  <c r="X644" i="26"/>
  <c r="Y644" i="26"/>
  <c r="Z644" i="26"/>
  <c r="W645" i="26"/>
  <c r="X645" i="26"/>
  <c r="Y645" i="26"/>
  <c r="Z645" i="26"/>
  <c r="W646" i="26"/>
  <c r="X646" i="26"/>
  <c r="Y646" i="26"/>
  <c r="Z646" i="26"/>
  <c r="W647" i="26"/>
  <c r="X647" i="26"/>
  <c r="Y647" i="26"/>
  <c r="Z647" i="26"/>
  <c r="W648" i="26"/>
  <c r="X648" i="26"/>
  <c r="Y648" i="26"/>
  <c r="Z648" i="26"/>
  <c r="W649" i="26"/>
  <c r="X649" i="26"/>
  <c r="Y649" i="26"/>
  <c r="Z649" i="26"/>
  <c r="W650" i="26"/>
  <c r="X650" i="26"/>
  <c r="Y650" i="26"/>
  <c r="Z650" i="26"/>
  <c r="W651" i="26"/>
  <c r="X651" i="26"/>
  <c r="Y651" i="26"/>
  <c r="Z651" i="26"/>
  <c r="W652" i="26"/>
  <c r="X652" i="26"/>
  <c r="Y652" i="26"/>
  <c r="Z652" i="26"/>
  <c r="W653" i="26"/>
  <c r="X653" i="26"/>
  <c r="Y653" i="26"/>
  <c r="Z653" i="26"/>
  <c r="W654" i="26"/>
  <c r="X654" i="26"/>
  <c r="Y654" i="26"/>
  <c r="Z654" i="26"/>
  <c r="W655" i="26"/>
  <c r="X655" i="26"/>
  <c r="Y655" i="26"/>
  <c r="Z655" i="26"/>
  <c r="W656" i="26"/>
  <c r="X656" i="26"/>
  <c r="Y656" i="26"/>
  <c r="Z656" i="26"/>
  <c r="W657" i="26"/>
  <c r="X657" i="26"/>
  <c r="Y657" i="26"/>
  <c r="Z657" i="26"/>
  <c r="W658" i="26"/>
  <c r="X658" i="26"/>
  <c r="Y658" i="26"/>
  <c r="Z658" i="26"/>
  <c r="W659" i="26"/>
  <c r="X659" i="26"/>
  <c r="Y659" i="26"/>
  <c r="Z659" i="26"/>
  <c r="W660" i="26"/>
  <c r="X660" i="26"/>
  <c r="Y660" i="26"/>
  <c r="Z660" i="26"/>
  <c r="W661" i="26"/>
  <c r="X661" i="26"/>
  <c r="Y661" i="26"/>
  <c r="Z661" i="26"/>
  <c r="W662" i="26"/>
  <c r="X662" i="26"/>
  <c r="Y662" i="26"/>
  <c r="Z662" i="26"/>
  <c r="W663" i="26"/>
  <c r="X663" i="26"/>
  <c r="Y663" i="26"/>
  <c r="Z663" i="26"/>
  <c r="W664" i="26"/>
  <c r="X664" i="26"/>
  <c r="Y664" i="26"/>
  <c r="Z664" i="26"/>
  <c r="W665" i="26"/>
  <c r="X665" i="26"/>
  <c r="Y665" i="26"/>
  <c r="Z665" i="26"/>
  <c r="W666" i="26"/>
  <c r="X666" i="26"/>
  <c r="Y666" i="26"/>
  <c r="Z666" i="26"/>
  <c r="W667" i="26"/>
  <c r="X667" i="26"/>
  <c r="Y667" i="26"/>
  <c r="Z667" i="26"/>
  <c r="W668" i="26"/>
  <c r="X668" i="26"/>
  <c r="Y668" i="26"/>
  <c r="Z668" i="26"/>
  <c r="W669" i="26"/>
  <c r="X669" i="26"/>
  <c r="Y669" i="26"/>
  <c r="Z669" i="26"/>
  <c r="W670" i="26"/>
  <c r="X670" i="26"/>
  <c r="Y670" i="26"/>
  <c r="Z670" i="26"/>
  <c r="W671" i="26"/>
  <c r="X671" i="26"/>
  <c r="Y671" i="26"/>
  <c r="Z671" i="26"/>
  <c r="W672" i="26"/>
  <c r="X672" i="26"/>
  <c r="Y672" i="26"/>
  <c r="Z672" i="26"/>
  <c r="W673" i="26"/>
  <c r="X673" i="26"/>
  <c r="Y673" i="26"/>
  <c r="Z673" i="26"/>
  <c r="W674" i="26"/>
  <c r="X674" i="26"/>
  <c r="Y674" i="26"/>
  <c r="Z674" i="26"/>
  <c r="W675" i="26"/>
  <c r="X675" i="26"/>
  <c r="Y675" i="26"/>
  <c r="Z675" i="26"/>
  <c r="W676" i="26"/>
  <c r="X676" i="26"/>
  <c r="Y676" i="26"/>
  <c r="Z676" i="26"/>
  <c r="W677" i="26"/>
  <c r="X677" i="26"/>
  <c r="Y677" i="26"/>
  <c r="Z677" i="26"/>
  <c r="W678" i="26"/>
  <c r="X678" i="26"/>
  <c r="Y678" i="26"/>
  <c r="Z678" i="26"/>
  <c r="W679" i="26"/>
  <c r="X679" i="26"/>
  <c r="Y679" i="26"/>
  <c r="Z679" i="26"/>
  <c r="W680" i="26"/>
  <c r="X680" i="26"/>
  <c r="Y680" i="26"/>
  <c r="Z680" i="26"/>
  <c r="W681" i="26"/>
  <c r="X681" i="26"/>
  <c r="Y681" i="26"/>
  <c r="Z681" i="26"/>
  <c r="W682" i="26"/>
  <c r="X682" i="26"/>
  <c r="Y682" i="26"/>
  <c r="Z682" i="26"/>
  <c r="W683" i="26"/>
  <c r="X683" i="26"/>
  <c r="Y683" i="26"/>
  <c r="Z683" i="26"/>
  <c r="W684" i="26"/>
  <c r="X684" i="26"/>
  <c r="Y684" i="26"/>
  <c r="Z684" i="26"/>
  <c r="W685" i="26"/>
  <c r="X685" i="26"/>
  <c r="Y685" i="26"/>
  <c r="Z685" i="26"/>
  <c r="W686" i="26"/>
  <c r="X686" i="26"/>
  <c r="Y686" i="26"/>
  <c r="Z686" i="26"/>
  <c r="W687" i="26"/>
  <c r="X687" i="26"/>
  <c r="Y687" i="26"/>
  <c r="Z687" i="26"/>
  <c r="W688" i="26"/>
  <c r="X688" i="26"/>
  <c r="Y688" i="26"/>
  <c r="Z688" i="26"/>
  <c r="W689" i="26"/>
  <c r="X689" i="26"/>
  <c r="Y689" i="26"/>
  <c r="Z689" i="26"/>
  <c r="W690" i="26"/>
  <c r="X690" i="26"/>
  <c r="Y690" i="26"/>
  <c r="Z690" i="26"/>
  <c r="W691" i="26"/>
  <c r="X691" i="26"/>
  <c r="Y691" i="26"/>
  <c r="Z691" i="26"/>
  <c r="W692" i="26"/>
  <c r="X692" i="26"/>
  <c r="Y692" i="26"/>
  <c r="Z692" i="26"/>
  <c r="W693" i="26"/>
  <c r="X693" i="26"/>
  <c r="Y693" i="26"/>
  <c r="Z693" i="26"/>
  <c r="W694" i="26"/>
  <c r="X694" i="26"/>
  <c r="Y694" i="26"/>
  <c r="Z694" i="26"/>
  <c r="W695" i="26"/>
  <c r="X695" i="26"/>
  <c r="Y695" i="26"/>
  <c r="Z695" i="26"/>
  <c r="W696" i="26"/>
  <c r="X696" i="26"/>
  <c r="Y696" i="26"/>
  <c r="Z696" i="26"/>
  <c r="W697" i="26"/>
  <c r="X697" i="26"/>
  <c r="Y697" i="26"/>
  <c r="Z697" i="26"/>
  <c r="W698" i="26"/>
  <c r="X698" i="26"/>
  <c r="Y698" i="26"/>
  <c r="Z698" i="26"/>
  <c r="W699" i="26"/>
  <c r="X699" i="26"/>
  <c r="Y699" i="26"/>
  <c r="Z699" i="26"/>
  <c r="W700" i="26"/>
  <c r="X700" i="26"/>
  <c r="Y700" i="26"/>
  <c r="Z700" i="26"/>
  <c r="W701" i="26"/>
  <c r="X701" i="26"/>
  <c r="Y701" i="26"/>
  <c r="Z701" i="26"/>
  <c r="W702" i="26"/>
  <c r="X702" i="26"/>
  <c r="Y702" i="26"/>
  <c r="Z702" i="26"/>
  <c r="W703" i="26"/>
  <c r="X703" i="26"/>
  <c r="Y703" i="26"/>
  <c r="Z703" i="26"/>
  <c r="W704" i="26"/>
  <c r="X704" i="26"/>
  <c r="Y704" i="26"/>
  <c r="Z704" i="26"/>
  <c r="W705" i="26"/>
  <c r="X705" i="26"/>
  <c r="Y705" i="26"/>
  <c r="Z705" i="26"/>
  <c r="W706" i="26"/>
  <c r="X706" i="26"/>
  <c r="Y706" i="26"/>
  <c r="Z706" i="26"/>
  <c r="W707" i="26"/>
  <c r="X707" i="26"/>
  <c r="Y707" i="26"/>
  <c r="Z707" i="26"/>
  <c r="W708" i="26"/>
  <c r="X708" i="26"/>
  <c r="Y708" i="26"/>
  <c r="Z708" i="26"/>
  <c r="W709" i="26"/>
  <c r="X709" i="26"/>
  <c r="Y709" i="26"/>
  <c r="Z709" i="26"/>
  <c r="W710" i="26"/>
  <c r="X710" i="26"/>
  <c r="Y710" i="26"/>
  <c r="Z710" i="26"/>
  <c r="W711" i="26"/>
  <c r="X711" i="26"/>
  <c r="Y711" i="26"/>
  <c r="Z711" i="26"/>
  <c r="W712" i="26"/>
  <c r="X712" i="26"/>
  <c r="Y712" i="26"/>
  <c r="Z712" i="26"/>
  <c r="W713" i="26"/>
  <c r="X713" i="26"/>
  <c r="Y713" i="26"/>
  <c r="Z713" i="26"/>
  <c r="W714" i="26"/>
  <c r="X714" i="26"/>
  <c r="Y714" i="26"/>
  <c r="Z714" i="26"/>
  <c r="W715" i="26"/>
  <c r="X715" i="26"/>
  <c r="Y715" i="26"/>
  <c r="Z715" i="26"/>
  <c r="W716" i="26"/>
  <c r="X716" i="26"/>
  <c r="Y716" i="26"/>
  <c r="Z716" i="26"/>
  <c r="W717" i="26"/>
  <c r="X717" i="26"/>
  <c r="Y717" i="26"/>
  <c r="Z717" i="26"/>
  <c r="W718" i="26"/>
  <c r="X718" i="26"/>
  <c r="Y718" i="26"/>
  <c r="Z718" i="26"/>
  <c r="W719" i="26"/>
  <c r="X719" i="26"/>
  <c r="Y719" i="26"/>
  <c r="Z719" i="26"/>
  <c r="W720" i="26"/>
  <c r="X720" i="26"/>
  <c r="Y720" i="26"/>
  <c r="Z720" i="26"/>
  <c r="W721" i="26"/>
  <c r="X721" i="26"/>
  <c r="Y721" i="26"/>
  <c r="Z721" i="26"/>
  <c r="W722" i="26"/>
  <c r="X722" i="26"/>
  <c r="Y722" i="26"/>
  <c r="Z722" i="26"/>
  <c r="W723" i="26"/>
  <c r="X723" i="26"/>
  <c r="Y723" i="26"/>
  <c r="Z723" i="26"/>
  <c r="W724" i="26"/>
  <c r="X724" i="26"/>
  <c r="Y724" i="26"/>
  <c r="Z724" i="26"/>
  <c r="W725" i="26"/>
  <c r="X725" i="26"/>
  <c r="Y725" i="26"/>
  <c r="Z725" i="26"/>
  <c r="W726" i="26"/>
  <c r="X726" i="26"/>
  <c r="Y726" i="26"/>
  <c r="Z726" i="26"/>
  <c r="W727" i="26"/>
  <c r="X727" i="26"/>
  <c r="Y727" i="26"/>
  <c r="Z727" i="26"/>
  <c r="W728" i="26"/>
  <c r="X728" i="26"/>
  <c r="Y728" i="26"/>
  <c r="Z728" i="26"/>
  <c r="W729" i="26"/>
  <c r="X729" i="26"/>
  <c r="Y729" i="26"/>
  <c r="Z729" i="26"/>
  <c r="W730" i="26"/>
  <c r="X730" i="26"/>
  <c r="Y730" i="26"/>
  <c r="Z730" i="26"/>
  <c r="W731" i="26"/>
  <c r="X731" i="26"/>
  <c r="Y731" i="26"/>
  <c r="Z731" i="26"/>
  <c r="W732" i="26"/>
  <c r="X732" i="26"/>
  <c r="Y732" i="26"/>
  <c r="Z732" i="26"/>
  <c r="W733" i="26"/>
  <c r="X733" i="26"/>
  <c r="Y733" i="26"/>
  <c r="Z733" i="26"/>
  <c r="W734" i="26"/>
  <c r="X734" i="26"/>
  <c r="Y734" i="26"/>
  <c r="Z734" i="26"/>
  <c r="W735" i="26"/>
  <c r="X735" i="26"/>
  <c r="Y735" i="26"/>
  <c r="Z735" i="26"/>
  <c r="W736" i="26"/>
  <c r="X736" i="26"/>
  <c r="Y736" i="26"/>
  <c r="Z736" i="26"/>
  <c r="W737" i="26"/>
  <c r="X737" i="26"/>
  <c r="Y737" i="26"/>
  <c r="Z737" i="26"/>
  <c r="W738" i="26"/>
  <c r="X738" i="26"/>
  <c r="Y738" i="26"/>
  <c r="Z738" i="26"/>
  <c r="W739" i="26"/>
  <c r="X739" i="26"/>
  <c r="Y739" i="26"/>
  <c r="Z739" i="26"/>
  <c r="W740" i="26"/>
  <c r="X740" i="26"/>
  <c r="Y740" i="26"/>
  <c r="Z740" i="26"/>
  <c r="W741" i="26"/>
  <c r="X741" i="26"/>
  <c r="Y741" i="26"/>
  <c r="Z741" i="26"/>
  <c r="W742" i="26"/>
  <c r="X742" i="26"/>
  <c r="Y742" i="26"/>
  <c r="Z742" i="26"/>
  <c r="W743" i="26"/>
  <c r="X743" i="26"/>
  <c r="Y743" i="26"/>
  <c r="Z743" i="26"/>
  <c r="W744" i="26"/>
  <c r="X744" i="26"/>
  <c r="Y744" i="26"/>
  <c r="Z744" i="26"/>
  <c r="W745" i="26"/>
  <c r="X745" i="26"/>
  <c r="Y745" i="26"/>
  <c r="Z745" i="26"/>
  <c r="W746" i="26"/>
  <c r="X746" i="26"/>
  <c r="Y746" i="26"/>
  <c r="Z746" i="26"/>
  <c r="W747" i="26"/>
  <c r="X747" i="26"/>
  <c r="Y747" i="26"/>
  <c r="Z747" i="26"/>
  <c r="W748" i="26"/>
  <c r="X748" i="26"/>
  <c r="Y748" i="26"/>
  <c r="Z748" i="26"/>
  <c r="W749" i="26"/>
  <c r="X749" i="26"/>
  <c r="Y749" i="26"/>
  <c r="Z749" i="26"/>
  <c r="W750" i="26"/>
  <c r="X750" i="26"/>
  <c r="Y750" i="26"/>
  <c r="Z750" i="26"/>
  <c r="W751" i="26"/>
  <c r="X751" i="26"/>
  <c r="Y751" i="26"/>
  <c r="Z751" i="26"/>
  <c r="W752" i="26"/>
  <c r="X752" i="26"/>
  <c r="Y752" i="26"/>
  <c r="Z752" i="26"/>
  <c r="W753" i="26"/>
  <c r="X753" i="26"/>
  <c r="Y753" i="26"/>
  <c r="Z753" i="26"/>
  <c r="W754" i="26"/>
  <c r="X754" i="26"/>
  <c r="Y754" i="26"/>
  <c r="Z754" i="26"/>
  <c r="W755" i="26"/>
  <c r="X755" i="26"/>
  <c r="Y755" i="26"/>
  <c r="Z755" i="26"/>
  <c r="W756" i="26"/>
  <c r="X756" i="26"/>
  <c r="Y756" i="26"/>
  <c r="Z756" i="26"/>
  <c r="W757" i="26"/>
  <c r="X757" i="26"/>
  <c r="Y757" i="26"/>
  <c r="Z757" i="26"/>
  <c r="W758" i="26"/>
  <c r="X758" i="26"/>
  <c r="Y758" i="26"/>
  <c r="Z758" i="26"/>
  <c r="W759" i="26"/>
  <c r="X759" i="26"/>
  <c r="Y759" i="26"/>
  <c r="Z759" i="26"/>
  <c r="W760" i="26"/>
  <c r="X760" i="26"/>
  <c r="Y760" i="26"/>
  <c r="Z760" i="26"/>
  <c r="W761" i="26"/>
  <c r="X761" i="26"/>
  <c r="Y761" i="26"/>
  <c r="Z761" i="26"/>
  <c r="W762" i="26"/>
  <c r="X762" i="26"/>
  <c r="Y762" i="26"/>
  <c r="Z762" i="26"/>
  <c r="W763" i="26"/>
  <c r="X763" i="26"/>
  <c r="Y763" i="26"/>
  <c r="Z763" i="26"/>
  <c r="W764" i="26"/>
  <c r="X764" i="26"/>
  <c r="Y764" i="26"/>
  <c r="Z764" i="26"/>
  <c r="W765" i="26"/>
  <c r="X765" i="26"/>
  <c r="Y765" i="26"/>
  <c r="Z765" i="26"/>
  <c r="W766" i="26"/>
  <c r="X766" i="26"/>
  <c r="Y766" i="26"/>
  <c r="Z766" i="26"/>
  <c r="W767" i="26"/>
  <c r="X767" i="26"/>
  <c r="Y767" i="26"/>
  <c r="Z767" i="26"/>
  <c r="W768" i="26"/>
  <c r="X768" i="26"/>
  <c r="Y768" i="26"/>
  <c r="Z768" i="26"/>
  <c r="W769" i="26"/>
  <c r="X769" i="26"/>
  <c r="Y769" i="26"/>
  <c r="Z769" i="26"/>
  <c r="W770" i="26"/>
  <c r="X770" i="26"/>
  <c r="Y770" i="26"/>
  <c r="Z770" i="26"/>
  <c r="W771" i="26"/>
  <c r="X771" i="26"/>
  <c r="Y771" i="26"/>
  <c r="Z771" i="26"/>
  <c r="W772" i="26"/>
  <c r="X772" i="26"/>
  <c r="Y772" i="26"/>
  <c r="Z772" i="26"/>
  <c r="W773" i="26"/>
  <c r="X773" i="26"/>
  <c r="Y773" i="26"/>
  <c r="Z773" i="26"/>
  <c r="W774" i="26"/>
  <c r="X774" i="26"/>
  <c r="Y774" i="26"/>
  <c r="Z774" i="26"/>
  <c r="W775" i="26"/>
  <c r="X775" i="26"/>
  <c r="Y775" i="26"/>
  <c r="Z775" i="26"/>
  <c r="W776" i="26"/>
  <c r="X776" i="26"/>
  <c r="Y776" i="26"/>
  <c r="Z776" i="26"/>
  <c r="W777" i="26"/>
  <c r="X777" i="26"/>
  <c r="Y777" i="26"/>
  <c r="Z777" i="26"/>
  <c r="W778" i="26"/>
  <c r="X778" i="26"/>
  <c r="Y778" i="26"/>
  <c r="Z778" i="26"/>
  <c r="W779" i="26"/>
  <c r="X779" i="26"/>
  <c r="Y779" i="26"/>
  <c r="Z779" i="26"/>
  <c r="W780" i="26"/>
  <c r="X780" i="26"/>
  <c r="Y780" i="26"/>
  <c r="Z780" i="26"/>
  <c r="W781" i="26"/>
  <c r="X781" i="26"/>
  <c r="Y781" i="26"/>
  <c r="Z781" i="26"/>
  <c r="W782" i="26"/>
  <c r="X782" i="26"/>
  <c r="Y782" i="26"/>
  <c r="Z782" i="26"/>
  <c r="W783" i="26"/>
  <c r="X783" i="26"/>
  <c r="Y783" i="26"/>
  <c r="Z783" i="26"/>
  <c r="W784" i="26"/>
  <c r="X784" i="26"/>
  <c r="Y784" i="26"/>
  <c r="Z784" i="26"/>
  <c r="W785" i="26"/>
  <c r="X785" i="26"/>
  <c r="Y785" i="26"/>
  <c r="Z785" i="26"/>
  <c r="W786" i="26"/>
  <c r="X786" i="26"/>
  <c r="Y786" i="26"/>
  <c r="Z786" i="26"/>
  <c r="W787" i="26"/>
  <c r="X787" i="26"/>
  <c r="Y787" i="26"/>
  <c r="Z787" i="26"/>
  <c r="W788" i="26"/>
  <c r="X788" i="26"/>
  <c r="Y788" i="26"/>
  <c r="Z788" i="26"/>
  <c r="W789" i="26"/>
  <c r="X789" i="26"/>
  <c r="Y789" i="26"/>
  <c r="Z789" i="26"/>
  <c r="W790" i="26"/>
  <c r="X790" i="26"/>
  <c r="Y790" i="26"/>
  <c r="Z790" i="26"/>
  <c r="W791" i="26"/>
  <c r="X791" i="26"/>
  <c r="Y791" i="26"/>
  <c r="Z791" i="26"/>
  <c r="W792" i="26"/>
  <c r="X792" i="26"/>
  <c r="Y792" i="26"/>
  <c r="Z792" i="26"/>
  <c r="W793" i="26"/>
  <c r="X793" i="26"/>
  <c r="Y793" i="26"/>
  <c r="Z793" i="26"/>
  <c r="W794" i="26"/>
  <c r="X794" i="26"/>
  <c r="Y794" i="26"/>
  <c r="Z794" i="26"/>
  <c r="W795" i="26"/>
  <c r="X795" i="26"/>
  <c r="Y795" i="26"/>
  <c r="Z795" i="26"/>
  <c r="W796" i="26"/>
  <c r="X796" i="26"/>
  <c r="Y796" i="26"/>
  <c r="Z796" i="26"/>
  <c r="W797" i="26"/>
  <c r="X797" i="26"/>
  <c r="Y797" i="26"/>
  <c r="Z797" i="26"/>
  <c r="W798" i="26"/>
  <c r="X798" i="26"/>
  <c r="Y798" i="26"/>
  <c r="Z798" i="26"/>
  <c r="W799" i="26"/>
  <c r="X799" i="26"/>
  <c r="Y799" i="26"/>
  <c r="Z799" i="26"/>
  <c r="W800" i="26"/>
  <c r="X800" i="26"/>
  <c r="Y800" i="26"/>
  <c r="Z800" i="26"/>
  <c r="W801" i="26"/>
  <c r="X801" i="26"/>
  <c r="Y801" i="26"/>
  <c r="Z801" i="26"/>
  <c r="W802" i="26"/>
  <c r="X802" i="26"/>
  <c r="Y802" i="26"/>
  <c r="Z802" i="26"/>
  <c r="W803" i="26"/>
  <c r="X803" i="26"/>
  <c r="Y803" i="26"/>
  <c r="Z803" i="26"/>
  <c r="W804" i="26"/>
  <c r="X804" i="26"/>
  <c r="Y804" i="26"/>
  <c r="Z804" i="26"/>
  <c r="W805" i="26"/>
  <c r="X805" i="26"/>
  <c r="Y805" i="26"/>
  <c r="Z805" i="26"/>
  <c r="W806" i="26"/>
  <c r="X806" i="26"/>
  <c r="Y806" i="26"/>
  <c r="Z806" i="26"/>
  <c r="W807" i="26"/>
  <c r="X807" i="26"/>
  <c r="Y807" i="26"/>
  <c r="Z807" i="26"/>
  <c r="W808" i="26"/>
  <c r="X808" i="26"/>
  <c r="Y808" i="26"/>
  <c r="Z808" i="26"/>
  <c r="W809" i="26"/>
  <c r="X809" i="26"/>
  <c r="Y809" i="26"/>
  <c r="Z809" i="26"/>
  <c r="W810" i="26"/>
  <c r="X810" i="26"/>
  <c r="Y810" i="26"/>
  <c r="Z810" i="26"/>
  <c r="W811" i="26"/>
  <c r="X811" i="26"/>
  <c r="Y811" i="26"/>
  <c r="Z811" i="26"/>
  <c r="W812" i="26"/>
  <c r="X812" i="26"/>
  <c r="Y812" i="26"/>
  <c r="Z812" i="26"/>
  <c r="W813" i="26"/>
  <c r="X813" i="26"/>
  <c r="Y813" i="26"/>
  <c r="Z813" i="26"/>
  <c r="W814" i="26"/>
  <c r="X814" i="26"/>
  <c r="Y814" i="26"/>
  <c r="Z814" i="26"/>
  <c r="W815" i="26"/>
  <c r="X815" i="26"/>
  <c r="Y815" i="26"/>
  <c r="Z815" i="26"/>
  <c r="W816" i="26"/>
  <c r="X816" i="26"/>
  <c r="Y816" i="26"/>
  <c r="Z816" i="26"/>
  <c r="W817" i="26"/>
  <c r="X817" i="26"/>
  <c r="Y817" i="26"/>
  <c r="Z817" i="26"/>
  <c r="W818" i="26"/>
  <c r="X818" i="26"/>
  <c r="Y818" i="26"/>
  <c r="Z818" i="26"/>
  <c r="W819" i="26"/>
  <c r="X819" i="26"/>
  <c r="Y819" i="26"/>
  <c r="Z819" i="26"/>
  <c r="W820" i="26"/>
  <c r="X820" i="26"/>
  <c r="Y820" i="26"/>
  <c r="Z820" i="26"/>
  <c r="W821" i="26"/>
  <c r="X821" i="26"/>
  <c r="Y821" i="26"/>
  <c r="Z821" i="26"/>
  <c r="W822" i="26"/>
  <c r="X822" i="26"/>
  <c r="Y822" i="26"/>
  <c r="Z822" i="26"/>
  <c r="W823" i="26"/>
  <c r="X823" i="26"/>
  <c r="Y823" i="26"/>
  <c r="Z823" i="26"/>
  <c r="W824" i="26"/>
  <c r="X824" i="26"/>
  <c r="Y824" i="26"/>
  <c r="Z824" i="26"/>
  <c r="W825" i="26"/>
  <c r="X825" i="26"/>
  <c r="Y825" i="26"/>
  <c r="Z825" i="26"/>
  <c r="W826" i="26"/>
  <c r="X826" i="26"/>
  <c r="Y826" i="26"/>
  <c r="Z826" i="26"/>
  <c r="W827" i="26"/>
  <c r="X827" i="26"/>
  <c r="Y827" i="26"/>
  <c r="Z827" i="26"/>
  <c r="W828" i="26"/>
  <c r="X828" i="26"/>
  <c r="Y828" i="26"/>
  <c r="Z828" i="26"/>
  <c r="W829" i="26"/>
  <c r="X829" i="26"/>
  <c r="Y829" i="26"/>
  <c r="Z829" i="26"/>
  <c r="W830" i="26"/>
  <c r="X830" i="26"/>
  <c r="Y830" i="26"/>
  <c r="Z830" i="26"/>
  <c r="W831" i="26"/>
  <c r="X831" i="26"/>
  <c r="Y831" i="26"/>
  <c r="Z831" i="26"/>
  <c r="W832" i="26"/>
  <c r="X832" i="26"/>
  <c r="Y832" i="26"/>
  <c r="Z832" i="26"/>
  <c r="W833" i="26"/>
  <c r="X833" i="26"/>
  <c r="Y833" i="26"/>
  <c r="Z833" i="26"/>
  <c r="W834" i="26"/>
  <c r="X834" i="26"/>
  <c r="Y834" i="26"/>
  <c r="Z834" i="26"/>
  <c r="W835" i="26"/>
  <c r="X835" i="26"/>
  <c r="Y835" i="26"/>
  <c r="Z835" i="26"/>
  <c r="W836" i="26"/>
  <c r="X836" i="26"/>
  <c r="Y836" i="26"/>
  <c r="Z836" i="26"/>
  <c r="W837" i="26"/>
  <c r="X837" i="26"/>
  <c r="Y837" i="26"/>
  <c r="Z837" i="26"/>
  <c r="W838" i="26"/>
  <c r="X838" i="26"/>
  <c r="Y838" i="26"/>
  <c r="Z838" i="26"/>
  <c r="W839" i="26"/>
  <c r="X839" i="26"/>
  <c r="Y839" i="26"/>
  <c r="Z839" i="26"/>
  <c r="W840" i="26"/>
  <c r="X840" i="26"/>
  <c r="Y840" i="26"/>
  <c r="Z840" i="26"/>
  <c r="W841" i="26"/>
  <c r="X841" i="26"/>
  <c r="Y841" i="26"/>
  <c r="Z841" i="26"/>
  <c r="W842" i="26"/>
  <c r="X842" i="26"/>
  <c r="Y842" i="26"/>
  <c r="Z842" i="26"/>
  <c r="W843" i="26"/>
  <c r="X843" i="26"/>
  <c r="Y843" i="26"/>
  <c r="Z843" i="26"/>
  <c r="W844" i="26"/>
  <c r="X844" i="26"/>
  <c r="Y844" i="26"/>
  <c r="Z844" i="26"/>
  <c r="W845" i="26"/>
  <c r="X845" i="26"/>
  <c r="Y845" i="26"/>
  <c r="Z845" i="26"/>
  <c r="W846" i="26"/>
  <c r="X846" i="26"/>
  <c r="Y846" i="26"/>
  <c r="Z846" i="26"/>
  <c r="W847" i="26"/>
  <c r="X847" i="26"/>
  <c r="Y847" i="26"/>
  <c r="Z847" i="26"/>
  <c r="W848" i="26"/>
  <c r="X848" i="26"/>
  <c r="Y848" i="26"/>
  <c r="Z848" i="26"/>
  <c r="W849" i="26"/>
  <c r="X849" i="26"/>
  <c r="Y849" i="26"/>
  <c r="Z849" i="26"/>
  <c r="W850" i="26"/>
  <c r="X850" i="26"/>
  <c r="Y850" i="26"/>
  <c r="Z850" i="26"/>
  <c r="W851" i="26"/>
  <c r="X851" i="26"/>
  <c r="Y851" i="26"/>
  <c r="Z851" i="26"/>
  <c r="W852" i="26"/>
  <c r="X852" i="26"/>
  <c r="Y852" i="26"/>
  <c r="Z852" i="26"/>
  <c r="W853" i="26"/>
  <c r="X853" i="26"/>
  <c r="Y853" i="26"/>
  <c r="Z853" i="26"/>
  <c r="W854" i="26"/>
  <c r="X854" i="26"/>
  <c r="Y854" i="26"/>
  <c r="Z854" i="26"/>
  <c r="W855" i="26"/>
  <c r="X855" i="26"/>
  <c r="Y855" i="26"/>
  <c r="Z855" i="26"/>
  <c r="W856" i="26"/>
  <c r="X856" i="26"/>
  <c r="Y856" i="26"/>
  <c r="Z856" i="26"/>
  <c r="W857" i="26"/>
  <c r="X857" i="26"/>
  <c r="Y857" i="26"/>
  <c r="Z857" i="26"/>
  <c r="W858" i="26"/>
  <c r="X858" i="26"/>
  <c r="Y858" i="26"/>
  <c r="Z858" i="26"/>
  <c r="W859" i="26"/>
  <c r="X859" i="26"/>
  <c r="Y859" i="26"/>
  <c r="Z859" i="26"/>
  <c r="W860" i="26"/>
  <c r="X860" i="26"/>
  <c r="Y860" i="26"/>
  <c r="Z860" i="26"/>
  <c r="W861" i="26"/>
  <c r="X861" i="26"/>
  <c r="Y861" i="26"/>
  <c r="Z861" i="26"/>
  <c r="W862" i="26"/>
  <c r="X862" i="26"/>
  <c r="Y862" i="26"/>
  <c r="Z862" i="26"/>
  <c r="W863" i="26"/>
  <c r="X863" i="26"/>
  <c r="Y863" i="26"/>
  <c r="Z863" i="26"/>
  <c r="W864" i="26"/>
  <c r="X864" i="26"/>
  <c r="Y864" i="26"/>
  <c r="Z864" i="26"/>
  <c r="W865" i="26"/>
  <c r="X865" i="26"/>
  <c r="Y865" i="26"/>
  <c r="Z865" i="26"/>
  <c r="W866" i="26"/>
  <c r="X866" i="26"/>
  <c r="Y866" i="26"/>
  <c r="Z866" i="26"/>
  <c r="W867" i="26"/>
  <c r="X867" i="26"/>
  <c r="Y867" i="26"/>
  <c r="Z867" i="26"/>
  <c r="W868" i="26"/>
  <c r="X868" i="26"/>
  <c r="Y868" i="26"/>
  <c r="Z868" i="26"/>
  <c r="W869" i="26"/>
  <c r="X869" i="26"/>
  <c r="Y869" i="26"/>
  <c r="Z869" i="26"/>
  <c r="W870" i="26"/>
  <c r="X870" i="26"/>
  <c r="Y870" i="26"/>
  <c r="Z870" i="26"/>
  <c r="W871" i="26"/>
  <c r="X871" i="26"/>
  <c r="Y871" i="26"/>
  <c r="Z871" i="26"/>
  <c r="W872" i="26"/>
  <c r="X872" i="26"/>
  <c r="Y872" i="26"/>
  <c r="Z872" i="26"/>
  <c r="W873" i="26"/>
  <c r="X873" i="26"/>
  <c r="Y873" i="26"/>
  <c r="Z873" i="26"/>
  <c r="W874" i="26"/>
  <c r="X874" i="26"/>
  <c r="Y874" i="26"/>
  <c r="Z874" i="26"/>
  <c r="W875" i="26"/>
  <c r="X875" i="26"/>
  <c r="Y875" i="26"/>
  <c r="Z875" i="26"/>
  <c r="W876" i="26"/>
  <c r="X876" i="26"/>
  <c r="Y876" i="26"/>
  <c r="Z876" i="26"/>
  <c r="W877" i="26"/>
  <c r="X877" i="26"/>
  <c r="Y877" i="26"/>
  <c r="Z877" i="26"/>
  <c r="W878" i="26"/>
  <c r="X878" i="26"/>
  <c r="Y878" i="26"/>
  <c r="Z878" i="26"/>
  <c r="W879" i="26"/>
  <c r="X879" i="26"/>
  <c r="Y879" i="26"/>
  <c r="Z879" i="26"/>
  <c r="W880" i="26"/>
  <c r="X880" i="26"/>
  <c r="Y880" i="26"/>
  <c r="Z880" i="26"/>
  <c r="W881" i="26"/>
  <c r="X881" i="26"/>
  <c r="Y881" i="26"/>
  <c r="Z881" i="26"/>
  <c r="W882" i="26"/>
  <c r="X882" i="26"/>
  <c r="Y882" i="26"/>
  <c r="Z882" i="26"/>
  <c r="W883" i="26"/>
  <c r="X883" i="26"/>
  <c r="Y883" i="26"/>
  <c r="Z883" i="26"/>
  <c r="W884" i="26"/>
  <c r="X884" i="26"/>
  <c r="Y884" i="26"/>
  <c r="Z884" i="26"/>
  <c r="W885" i="26"/>
  <c r="X885" i="26"/>
  <c r="Y885" i="26"/>
  <c r="Z885" i="26"/>
  <c r="W886" i="26"/>
  <c r="X886" i="26"/>
  <c r="Y886" i="26"/>
  <c r="Z886" i="26"/>
  <c r="W887" i="26"/>
  <c r="X887" i="26"/>
  <c r="Y887" i="26"/>
  <c r="Z887" i="26"/>
  <c r="W888" i="26"/>
  <c r="X888" i="26"/>
  <c r="Y888" i="26"/>
  <c r="Z888" i="26"/>
  <c r="W889" i="26"/>
  <c r="X889" i="26"/>
  <c r="Y889" i="26"/>
  <c r="Z889" i="26"/>
  <c r="W890" i="26"/>
  <c r="X890" i="26"/>
  <c r="Y890" i="26"/>
  <c r="Z890" i="26"/>
  <c r="W891" i="26"/>
  <c r="X891" i="26"/>
  <c r="Y891" i="26"/>
  <c r="Z891" i="26"/>
  <c r="W892" i="26"/>
  <c r="X892" i="26"/>
  <c r="Y892" i="26"/>
  <c r="Z892" i="26"/>
  <c r="W893" i="26"/>
  <c r="X893" i="26"/>
  <c r="Y893" i="26"/>
  <c r="Z893" i="26"/>
  <c r="W894" i="26"/>
  <c r="X894" i="26"/>
  <c r="Y894" i="26"/>
  <c r="Z894" i="26"/>
  <c r="W895" i="26"/>
  <c r="X895" i="26"/>
  <c r="Y895" i="26"/>
  <c r="Z895" i="26"/>
  <c r="W896" i="26"/>
  <c r="X896" i="26"/>
  <c r="Y896" i="26"/>
  <c r="Z896" i="26"/>
  <c r="W897" i="26"/>
  <c r="X897" i="26"/>
  <c r="Y897" i="26"/>
  <c r="Z897" i="26"/>
  <c r="W898" i="26"/>
  <c r="X898" i="26"/>
  <c r="Y898" i="26"/>
  <c r="Z898" i="26"/>
  <c r="W899" i="26"/>
  <c r="X899" i="26"/>
  <c r="Y899" i="26"/>
  <c r="Z899" i="26"/>
  <c r="W900" i="26"/>
  <c r="X900" i="26"/>
  <c r="Y900" i="26"/>
  <c r="Z900" i="26"/>
  <c r="W901" i="26"/>
  <c r="X901" i="26"/>
  <c r="Y901" i="26"/>
  <c r="Z901" i="26"/>
  <c r="W902" i="26"/>
  <c r="X902" i="26"/>
  <c r="Y902" i="26"/>
  <c r="Z902" i="26"/>
  <c r="W903" i="26"/>
  <c r="X903" i="26"/>
  <c r="Y903" i="26"/>
  <c r="Z903" i="26"/>
  <c r="W904" i="26"/>
  <c r="X904" i="26"/>
  <c r="Y904" i="26"/>
  <c r="Z904" i="26"/>
  <c r="W905" i="26"/>
  <c r="X905" i="26"/>
  <c r="Y905" i="26"/>
  <c r="Z905" i="26"/>
  <c r="W906" i="26"/>
  <c r="X906" i="26"/>
  <c r="Y906" i="26"/>
  <c r="Z906" i="26"/>
  <c r="W907" i="26"/>
  <c r="X907" i="26"/>
  <c r="Y907" i="26"/>
  <c r="Z907" i="26"/>
  <c r="W908" i="26"/>
  <c r="X908" i="26"/>
  <c r="Y908" i="26"/>
  <c r="Z908" i="26"/>
  <c r="W909" i="26"/>
  <c r="X909" i="26"/>
  <c r="Y909" i="26"/>
  <c r="Z909" i="26"/>
  <c r="W910" i="26"/>
  <c r="X910" i="26"/>
  <c r="Y910" i="26"/>
  <c r="Z910" i="26"/>
  <c r="W911" i="26"/>
  <c r="X911" i="26"/>
  <c r="Y911" i="26"/>
  <c r="Z911" i="26"/>
  <c r="W912" i="26"/>
  <c r="X912" i="26"/>
  <c r="Y912" i="26"/>
  <c r="Z912" i="26"/>
  <c r="W913" i="26"/>
  <c r="X913" i="26"/>
  <c r="Y913" i="26"/>
  <c r="Z913" i="26"/>
  <c r="W914" i="26"/>
  <c r="X914" i="26"/>
  <c r="Y914" i="26"/>
  <c r="Z914" i="26"/>
  <c r="W915" i="26"/>
  <c r="X915" i="26"/>
  <c r="Y915" i="26"/>
  <c r="Z915" i="26"/>
  <c r="W916" i="26"/>
  <c r="X916" i="26"/>
  <c r="Y916" i="26"/>
  <c r="Z916" i="26"/>
  <c r="W917" i="26"/>
  <c r="X917" i="26"/>
  <c r="Y917" i="26"/>
  <c r="Z917" i="26"/>
  <c r="W918" i="26"/>
  <c r="X918" i="26"/>
  <c r="Y918" i="26"/>
  <c r="Z918" i="26"/>
  <c r="W919" i="26"/>
  <c r="X919" i="26"/>
  <c r="Y919" i="26"/>
  <c r="Z919" i="26"/>
  <c r="W920" i="26"/>
  <c r="X920" i="26"/>
  <c r="Y920" i="26"/>
  <c r="Z920" i="26"/>
  <c r="W921" i="26"/>
  <c r="X921" i="26"/>
  <c r="Y921" i="26"/>
  <c r="Z921" i="26"/>
  <c r="W922" i="26"/>
  <c r="X922" i="26"/>
  <c r="Y922" i="26"/>
  <c r="Z922" i="26"/>
  <c r="W923" i="26"/>
  <c r="X923" i="26"/>
  <c r="Y923" i="26"/>
  <c r="Z923" i="26"/>
  <c r="W924" i="26"/>
  <c r="X924" i="26"/>
  <c r="Y924" i="26"/>
  <c r="Z924" i="26"/>
  <c r="W925" i="26"/>
  <c r="X925" i="26"/>
  <c r="Y925" i="26"/>
  <c r="Z925" i="26"/>
  <c r="W926" i="26"/>
  <c r="X926" i="26"/>
  <c r="Y926" i="26"/>
  <c r="Z926" i="26"/>
  <c r="W927" i="26"/>
  <c r="X927" i="26"/>
  <c r="Y927" i="26"/>
  <c r="Z927" i="26"/>
  <c r="W928" i="26"/>
  <c r="X928" i="26"/>
  <c r="Y928" i="26"/>
  <c r="Z928" i="26"/>
  <c r="W929" i="26"/>
  <c r="X929" i="26"/>
  <c r="Y929" i="26"/>
  <c r="Z929" i="26"/>
  <c r="W930" i="26"/>
  <c r="X930" i="26"/>
  <c r="Y930" i="26"/>
  <c r="Z930" i="26"/>
  <c r="W931" i="26"/>
  <c r="X931" i="26"/>
  <c r="Y931" i="26"/>
  <c r="Z931" i="26"/>
  <c r="W932" i="26"/>
  <c r="X932" i="26"/>
  <c r="Y932" i="26"/>
  <c r="Z932" i="26"/>
  <c r="W933" i="26"/>
  <c r="X933" i="26"/>
  <c r="Y933" i="26"/>
  <c r="Z933" i="26"/>
  <c r="W934" i="26"/>
  <c r="X934" i="26"/>
  <c r="Y934" i="26"/>
  <c r="Z934" i="26"/>
  <c r="W935" i="26"/>
  <c r="X935" i="26"/>
  <c r="Y935" i="26"/>
  <c r="Z935" i="26"/>
  <c r="W936" i="26"/>
  <c r="X936" i="26"/>
  <c r="Y936" i="26"/>
  <c r="Z936" i="26"/>
  <c r="W937" i="26"/>
  <c r="X937" i="26"/>
  <c r="Y937" i="26"/>
  <c r="Z937" i="26"/>
  <c r="W938" i="26"/>
  <c r="X938" i="26"/>
  <c r="Y938" i="26"/>
  <c r="Z938" i="26"/>
  <c r="W939" i="26"/>
  <c r="X939" i="26"/>
  <c r="Y939" i="26"/>
  <c r="Z939" i="26"/>
  <c r="W940" i="26"/>
  <c r="X940" i="26"/>
  <c r="Y940" i="26"/>
  <c r="Z940" i="26"/>
  <c r="W941" i="26"/>
  <c r="X941" i="26"/>
  <c r="Y941" i="26"/>
  <c r="Z941" i="26"/>
  <c r="W942" i="26"/>
  <c r="X942" i="26"/>
  <c r="Y942" i="26"/>
  <c r="Z942" i="26"/>
  <c r="W943" i="26"/>
  <c r="X943" i="26"/>
  <c r="Y943" i="26"/>
  <c r="Z943" i="26"/>
  <c r="W944" i="26"/>
  <c r="X944" i="26"/>
  <c r="Y944" i="26"/>
  <c r="Z944" i="26"/>
  <c r="W945" i="26"/>
  <c r="X945" i="26"/>
  <c r="Y945" i="26"/>
  <c r="Z945" i="26"/>
  <c r="W946" i="26"/>
  <c r="X946" i="26"/>
  <c r="Y946" i="26"/>
  <c r="Z946" i="26"/>
  <c r="W947" i="26"/>
  <c r="X947" i="26"/>
  <c r="Y947" i="26"/>
  <c r="Z947" i="26"/>
  <c r="W948" i="26"/>
  <c r="X948" i="26"/>
  <c r="Y948" i="26"/>
  <c r="Z948" i="26"/>
  <c r="W949" i="26"/>
  <c r="X949" i="26"/>
  <c r="Y949" i="26"/>
  <c r="Z949" i="26"/>
  <c r="W950" i="26"/>
  <c r="X950" i="26"/>
  <c r="Y950" i="26"/>
  <c r="Z950" i="26"/>
  <c r="W951" i="26"/>
  <c r="X951" i="26"/>
  <c r="Y951" i="26"/>
  <c r="Z951" i="26"/>
  <c r="W952" i="26"/>
  <c r="X952" i="26"/>
  <c r="Y952" i="26"/>
  <c r="Z952" i="26"/>
  <c r="W953" i="26"/>
  <c r="X953" i="26"/>
  <c r="Y953" i="26"/>
  <c r="Z953" i="26"/>
  <c r="W954" i="26"/>
  <c r="X954" i="26"/>
  <c r="Y954" i="26"/>
  <c r="Z954" i="26"/>
  <c r="W955" i="26"/>
  <c r="X955" i="26"/>
  <c r="Y955" i="26"/>
  <c r="Z955" i="26"/>
  <c r="W956" i="26"/>
  <c r="X956" i="26"/>
  <c r="Y956" i="26"/>
  <c r="Z956" i="26"/>
  <c r="W957" i="26"/>
  <c r="X957" i="26"/>
  <c r="Y957" i="26"/>
  <c r="Z957" i="26"/>
  <c r="W958" i="26"/>
  <c r="X958" i="26"/>
  <c r="Y958" i="26"/>
  <c r="Z958" i="26"/>
  <c r="W959" i="26"/>
  <c r="X959" i="26"/>
  <c r="Y959" i="26"/>
  <c r="Z959" i="26"/>
  <c r="W960" i="26"/>
  <c r="X960" i="26"/>
  <c r="Y960" i="26"/>
  <c r="Z960" i="26"/>
  <c r="W961" i="26"/>
  <c r="X961" i="26"/>
  <c r="Y961" i="26"/>
  <c r="Z961" i="26"/>
  <c r="W962" i="26"/>
  <c r="X962" i="26"/>
  <c r="Y962" i="26"/>
  <c r="Z962" i="26"/>
  <c r="W963" i="26"/>
  <c r="X963" i="26"/>
  <c r="Y963" i="26"/>
  <c r="Z963" i="26"/>
  <c r="W964" i="26"/>
  <c r="X964" i="26"/>
  <c r="Y964" i="26"/>
  <c r="Z964" i="26"/>
  <c r="W965" i="26"/>
  <c r="X965" i="26"/>
  <c r="Y965" i="26"/>
  <c r="Z965" i="26"/>
  <c r="W966" i="26"/>
  <c r="X966" i="26"/>
  <c r="Y966" i="26"/>
  <c r="Z966" i="26"/>
  <c r="W967" i="26"/>
  <c r="X967" i="26"/>
  <c r="Y967" i="26"/>
  <c r="Z967" i="26"/>
  <c r="W968" i="26"/>
  <c r="X968" i="26"/>
  <c r="Y968" i="26"/>
  <c r="Z968" i="26"/>
  <c r="W969" i="26"/>
  <c r="X969" i="26"/>
  <c r="Y969" i="26"/>
  <c r="Z969" i="26"/>
  <c r="W970" i="26"/>
  <c r="X970" i="26"/>
  <c r="Y970" i="26"/>
  <c r="Z970" i="26"/>
  <c r="W971" i="26"/>
  <c r="X971" i="26"/>
  <c r="Y971" i="26"/>
  <c r="Z971" i="26"/>
  <c r="W972" i="26"/>
  <c r="X972" i="26"/>
  <c r="Y972" i="26"/>
  <c r="Z972" i="26"/>
  <c r="W973" i="26"/>
  <c r="X973" i="26"/>
  <c r="Y973" i="26"/>
  <c r="Z973" i="26"/>
  <c r="W974" i="26"/>
  <c r="X974" i="26"/>
  <c r="Y974" i="26"/>
  <c r="Z974" i="26"/>
  <c r="W975" i="26"/>
  <c r="X975" i="26"/>
  <c r="Y975" i="26"/>
  <c r="Z975" i="26"/>
  <c r="W976" i="26"/>
  <c r="X976" i="26"/>
  <c r="Y976" i="26"/>
  <c r="Z976" i="26"/>
  <c r="W977" i="26"/>
  <c r="X977" i="26"/>
  <c r="Y977" i="26"/>
  <c r="Z977" i="26"/>
  <c r="W978" i="26"/>
  <c r="X978" i="26"/>
  <c r="Y978" i="26"/>
  <c r="Z978" i="26"/>
  <c r="W979" i="26"/>
  <c r="X979" i="26"/>
  <c r="Y979" i="26"/>
  <c r="Z979" i="26"/>
  <c r="W980" i="26"/>
  <c r="X980" i="26"/>
  <c r="Y980" i="26"/>
  <c r="Z980" i="26"/>
  <c r="W981" i="26"/>
  <c r="X981" i="26"/>
  <c r="Y981" i="26"/>
  <c r="Z981" i="26"/>
  <c r="W982" i="26"/>
  <c r="X982" i="26"/>
  <c r="Y982" i="26"/>
  <c r="Z982" i="26"/>
  <c r="W983" i="26"/>
  <c r="X983" i="26"/>
  <c r="Y983" i="26"/>
  <c r="Z983" i="26"/>
  <c r="W984" i="26"/>
  <c r="X984" i="26"/>
  <c r="Y984" i="26"/>
  <c r="Z984" i="26"/>
  <c r="W985" i="26"/>
  <c r="X985" i="26"/>
  <c r="Y985" i="26"/>
  <c r="Z985" i="26"/>
  <c r="W986" i="26"/>
  <c r="X986" i="26"/>
  <c r="Y986" i="26"/>
  <c r="Z986" i="26"/>
  <c r="W987" i="26"/>
  <c r="X987" i="26"/>
  <c r="Y987" i="26"/>
  <c r="Z987" i="26"/>
  <c r="W988" i="26"/>
  <c r="X988" i="26"/>
  <c r="Y988" i="26"/>
  <c r="Z988" i="26"/>
  <c r="W989" i="26"/>
  <c r="X989" i="26"/>
  <c r="Y989" i="26"/>
  <c r="Z989" i="26"/>
  <c r="W990" i="26"/>
  <c r="X990" i="26"/>
  <c r="Y990" i="26"/>
  <c r="Z990" i="26"/>
  <c r="W991" i="26"/>
  <c r="X991" i="26"/>
  <c r="Y991" i="26"/>
  <c r="Z991" i="26"/>
  <c r="W992" i="26"/>
  <c r="X992" i="26"/>
  <c r="Y992" i="26"/>
  <c r="Z992" i="26"/>
  <c r="W993" i="26"/>
  <c r="X993" i="26"/>
  <c r="Y993" i="26"/>
  <c r="Z993" i="26"/>
  <c r="W994" i="26"/>
  <c r="X994" i="26"/>
  <c r="Y994" i="26"/>
  <c r="Z994" i="26"/>
  <c r="W995" i="26"/>
  <c r="X995" i="26"/>
  <c r="Y995" i="26"/>
  <c r="Z995" i="26"/>
  <c r="W996" i="26"/>
  <c r="X996" i="26"/>
  <c r="Y996" i="26"/>
  <c r="Z996" i="26"/>
  <c r="W997" i="26"/>
  <c r="X997" i="26"/>
  <c r="Y997" i="26"/>
  <c r="Z997" i="26"/>
  <c r="W998" i="26"/>
  <c r="X998" i="26"/>
  <c r="Y998" i="26"/>
  <c r="Z998" i="26"/>
  <c r="W999" i="26"/>
  <c r="X999" i="26"/>
  <c r="Y999" i="26"/>
  <c r="Z999" i="26"/>
  <c r="W1000" i="26"/>
  <c r="X1000" i="26"/>
  <c r="Y1000" i="26"/>
  <c r="Z1000" i="26"/>
  <c r="W1001" i="26"/>
  <c r="X1001" i="26"/>
  <c r="Y1001" i="26"/>
  <c r="Z1001" i="26"/>
  <c r="W1002" i="26"/>
  <c r="X1002" i="26"/>
  <c r="Y1002" i="26"/>
  <c r="Z1002" i="26"/>
  <c r="W1003" i="26"/>
  <c r="X1003" i="26"/>
  <c r="Y1003" i="26"/>
  <c r="Z1003" i="26"/>
  <c r="W1004" i="26"/>
  <c r="X1004" i="26"/>
  <c r="Y1004" i="26"/>
  <c r="Z1004" i="26"/>
  <c r="W1005" i="26"/>
  <c r="X1005" i="26"/>
  <c r="Y1005" i="26"/>
  <c r="Z1005" i="26"/>
  <c r="W1006" i="26"/>
  <c r="X1006" i="26"/>
  <c r="Y1006" i="26"/>
  <c r="Z1006" i="26"/>
  <c r="W1007" i="26"/>
  <c r="X1007" i="26"/>
  <c r="Y1007" i="26"/>
  <c r="Z1007" i="26"/>
  <c r="W1008" i="26"/>
  <c r="X1008" i="26"/>
  <c r="Y1008" i="26"/>
  <c r="Z1008" i="26"/>
  <c r="W1009" i="26"/>
  <c r="X1009" i="26"/>
  <c r="Y1009" i="26"/>
  <c r="Z1009" i="26"/>
  <c r="W1010" i="26"/>
  <c r="X1010" i="26"/>
  <c r="Y1010" i="26"/>
  <c r="Z1010" i="26"/>
  <c r="W1011" i="26"/>
  <c r="X1011" i="26"/>
  <c r="Y1011" i="26"/>
  <c r="Z1011" i="26"/>
  <c r="W1012" i="26"/>
  <c r="X1012" i="26"/>
  <c r="Y1012" i="26"/>
  <c r="Z1012" i="26"/>
  <c r="W1013" i="26"/>
  <c r="X1013" i="26"/>
  <c r="Y1013" i="26"/>
  <c r="Z1013" i="26"/>
  <c r="W1014" i="26"/>
  <c r="X1014" i="26"/>
  <c r="Y1014" i="26"/>
  <c r="Z1014" i="26"/>
  <c r="W1015" i="26"/>
  <c r="X1015" i="26"/>
  <c r="Y1015" i="26"/>
  <c r="Z1015" i="26"/>
  <c r="W1016" i="26"/>
  <c r="X1016" i="26"/>
  <c r="Y1016" i="26"/>
  <c r="Z1016" i="26"/>
  <c r="W1017" i="26"/>
  <c r="X1017" i="26"/>
  <c r="Y1017" i="26"/>
  <c r="Z1017" i="26"/>
  <c r="W1018" i="26"/>
  <c r="X1018" i="26"/>
  <c r="Y1018" i="26"/>
  <c r="Z1018" i="26"/>
  <c r="W1019" i="26"/>
  <c r="X1019" i="26"/>
  <c r="Y1019" i="26"/>
  <c r="Z1019" i="26"/>
  <c r="W1020" i="26"/>
  <c r="X1020" i="26"/>
  <c r="Y1020" i="26"/>
  <c r="Z1020" i="26"/>
  <c r="W1021" i="26"/>
  <c r="X1021" i="26"/>
  <c r="Y1021" i="26"/>
  <c r="Z1021" i="26"/>
  <c r="W1022" i="26"/>
  <c r="X1022" i="26"/>
  <c r="Y1022" i="26"/>
  <c r="Z1022" i="26"/>
  <c r="W1023" i="26"/>
  <c r="X1023" i="26"/>
  <c r="Y1023" i="26"/>
  <c r="Z1023" i="26"/>
  <c r="W1024" i="26"/>
  <c r="X1024" i="26"/>
  <c r="Y1024" i="26"/>
  <c r="Z1024" i="26"/>
  <c r="W1025" i="26"/>
  <c r="X1025" i="26"/>
  <c r="Y1025" i="26"/>
  <c r="Z1025" i="26"/>
  <c r="W1026" i="26"/>
  <c r="X1026" i="26"/>
  <c r="Y1026" i="26"/>
  <c r="Z1026" i="26"/>
  <c r="W1027" i="26"/>
  <c r="X1027" i="26"/>
  <c r="Y1027" i="26"/>
  <c r="Z1027" i="26"/>
  <c r="W1028" i="26"/>
  <c r="X1028" i="26"/>
  <c r="Y1028" i="26"/>
  <c r="Z1028" i="26"/>
  <c r="W1029" i="26"/>
  <c r="X1029" i="26"/>
  <c r="Y1029" i="26"/>
  <c r="Z1029" i="26"/>
  <c r="W1030" i="26"/>
  <c r="X1030" i="26"/>
  <c r="Y1030" i="26"/>
  <c r="Z1030" i="26"/>
  <c r="W1031" i="26"/>
  <c r="X1031" i="26"/>
  <c r="Y1031" i="26"/>
  <c r="Z1031" i="26"/>
  <c r="W1032" i="26"/>
  <c r="X1032" i="26"/>
  <c r="Y1032" i="26"/>
  <c r="Z1032" i="26"/>
  <c r="W1033" i="26"/>
  <c r="X1033" i="26"/>
  <c r="Y1033" i="26"/>
  <c r="Z1033" i="26"/>
  <c r="W1034" i="26"/>
  <c r="X1034" i="26"/>
  <c r="Y1034" i="26"/>
  <c r="Z1034" i="26"/>
  <c r="W1035" i="26"/>
  <c r="X1035" i="26"/>
  <c r="Y1035" i="26"/>
  <c r="Z1035" i="26"/>
  <c r="W1036" i="26"/>
  <c r="X1036" i="26"/>
  <c r="Y1036" i="26"/>
  <c r="Z1036" i="26"/>
  <c r="W1037" i="26"/>
  <c r="X1037" i="26"/>
  <c r="Y1037" i="26"/>
  <c r="Z1037" i="26"/>
  <c r="W1038" i="26"/>
  <c r="X1038" i="26"/>
  <c r="Y1038" i="26"/>
  <c r="Z1038" i="26"/>
  <c r="W1039" i="26"/>
  <c r="X1039" i="26"/>
  <c r="Y1039" i="26"/>
  <c r="Z1039" i="26"/>
  <c r="W1040" i="26"/>
  <c r="X1040" i="26"/>
  <c r="Y1040" i="26"/>
  <c r="Z1040" i="26"/>
  <c r="W1041" i="26"/>
  <c r="X1041" i="26"/>
  <c r="Y1041" i="26"/>
  <c r="Z1041" i="26"/>
  <c r="W1042" i="26"/>
  <c r="X1042" i="26"/>
  <c r="Y1042" i="26"/>
  <c r="Z1042" i="26"/>
  <c r="W1043" i="26"/>
  <c r="X1043" i="26"/>
  <c r="Y1043" i="26"/>
  <c r="Z1043" i="26"/>
  <c r="W1044" i="26"/>
  <c r="X1044" i="26"/>
  <c r="Y1044" i="26"/>
  <c r="Z1044" i="26"/>
  <c r="W1045" i="26"/>
  <c r="X1045" i="26"/>
  <c r="Y1045" i="26"/>
  <c r="Z1045" i="26"/>
  <c r="W1046" i="26"/>
  <c r="X1046" i="26"/>
  <c r="Y1046" i="26"/>
  <c r="Z1046" i="26"/>
  <c r="W1047" i="26"/>
  <c r="X1047" i="26"/>
  <c r="Y1047" i="26"/>
  <c r="Z1047" i="26"/>
  <c r="W1048" i="26"/>
  <c r="X1048" i="26"/>
  <c r="Y1048" i="26"/>
  <c r="Z1048" i="26"/>
  <c r="W1049" i="26"/>
  <c r="X1049" i="26"/>
  <c r="Y1049" i="26"/>
  <c r="Z1049" i="26"/>
  <c r="W1050" i="26"/>
  <c r="X1050" i="26"/>
  <c r="Y1050" i="26"/>
  <c r="Z1050" i="26"/>
  <c r="W1051" i="26"/>
  <c r="X1051" i="26"/>
  <c r="Y1051" i="26"/>
  <c r="Z1051" i="26"/>
  <c r="W1052" i="26"/>
  <c r="X1052" i="26"/>
  <c r="Y1052" i="26"/>
  <c r="Z1052" i="26"/>
  <c r="W1053" i="26"/>
  <c r="X1053" i="26"/>
  <c r="Y1053" i="26"/>
  <c r="Z1053" i="26"/>
  <c r="W1054" i="26"/>
  <c r="X1054" i="26"/>
  <c r="Y1054" i="26"/>
  <c r="Z1054" i="26"/>
  <c r="W1055" i="26"/>
  <c r="X1055" i="26"/>
  <c r="Y1055" i="26"/>
  <c r="Z1055" i="26"/>
  <c r="W1056" i="26"/>
  <c r="X1056" i="26"/>
  <c r="Y1056" i="26"/>
  <c r="Z1056" i="26"/>
  <c r="W1057" i="26"/>
  <c r="X1057" i="26"/>
  <c r="Y1057" i="26"/>
  <c r="Z1057" i="26"/>
  <c r="W1058" i="26"/>
  <c r="X1058" i="26"/>
  <c r="Y1058" i="26"/>
  <c r="Z1058" i="26"/>
  <c r="W1059" i="26"/>
  <c r="X1059" i="26"/>
  <c r="Y1059" i="26"/>
  <c r="Z1059" i="26"/>
  <c r="W1060" i="26"/>
  <c r="X1060" i="26"/>
  <c r="Y1060" i="26"/>
  <c r="Z1060" i="26"/>
  <c r="W1061" i="26"/>
  <c r="X1061" i="26"/>
  <c r="Y1061" i="26"/>
  <c r="Z1061" i="26"/>
  <c r="W1062" i="26"/>
  <c r="X1062" i="26"/>
  <c r="Y1062" i="26"/>
  <c r="Z1062" i="26"/>
  <c r="W1063" i="26"/>
  <c r="X1063" i="26"/>
  <c r="Y1063" i="26"/>
  <c r="Z1063" i="26"/>
  <c r="W1064" i="26"/>
  <c r="X1064" i="26"/>
  <c r="Y1064" i="26"/>
  <c r="Z1064" i="26"/>
  <c r="W1065" i="26"/>
  <c r="X1065" i="26"/>
  <c r="Y1065" i="26"/>
  <c r="Z1065" i="26"/>
  <c r="W1066" i="26"/>
  <c r="X1066" i="26"/>
  <c r="Y1066" i="26"/>
  <c r="Z1066" i="26"/>
  <c r="W1067" i="26"/>
  <c r="X1067" i="26"/>
  <c r="Y1067" i="26"/>
  <c r="Z1067" i="26"/>
  <c r="W1068" i="26"/>
  <c r="X1068" i="26"/>
  <c r="Y1068" i="26"/>
  <c r="Z1068" i="26"/>
  <c r="W1069" i="26"/>
  <c r="X1069" i="26"/>
  <c r="Y1069" i="26"/>
  <c r="Z1069" i="26"/>
  <c r="W1070" i="26"/>
  <c r="X1070" i="26"/>
  <c r="Y1070" i="26"/>
  <c r="Z1070" i="26"/>
  <c r="W1071" i="26"/>
  <c r="X1071" i="26"/>
  <c r="Y1071" i="26"/>
  <c r="Z1071" i="26"/>
  <c r="W1072" i="26"/>
  <c r="X1072" i="26"/>
  <c r="Y1072" i="26"/>
  <c r="Z1072" i="26"/>
  <c r="W1073" i="26"/>
  <c r="X1073" i="26"/>
  <c r="Y1073" i="26"/>
  <c r="Z1073" i="26"/>
  <c r="W1074" i="26"/>
  <c r="X1074" i="26"/>
  <c r="Y1074" i="26"/>
  <c r="Z1074" i="26"/>
  <c r="W1075" i="26"/>
  <c r="X1075" i="26"/>
  <c r="Y1075" i="26"/>
  <c r="Z1075" i="26"/>
  <c r="W1076" i="26"/>
  <c r="X1076" i="26"/>
  <c r="Y1076" i="26"/>
  <c r="Z1076" i="26"/>
  <c r="W1077" i="26"/>
  <c r="X1077" i="26"/>
  <c r="Y1077" i="26"/>
  <c r="Z1077" i="26"/>
  <c r="W1078" i="26"/>
  <c r="X1078" i="26"/>
  <c r="Y1078" i="26"/>
  <c r="Z1078" i="26"/>
  <c r="W1079" i="26"/>
  <c r="X1079" i="26"/>
  <c r="Y1079" i="26"/>
  <c r="Z1079" i="26"/>
  <c r="W1080" i="26"/>
  <c r="X1080" i="26"/>
  <c r="Y1080" i="26"/>
  <c r="Z1080" i="26"/>
  <c r="W1081" i="26"/>
  <c r="X1081" i="26"/>
  <c r="Y1081" i="26"/>
  <c r="Z1081" i="26"/>
  <c r="W1082" i="26"/>
  <c r="X1082" i="26"/>
  <c r="Y1082" i="26"/>
  <c r="Z1082" i="26"/>
  <c r="W1083" i="26"/>
  <c r="X1083" i="26"/>
  <c r="Y1083" i="26"/>
  <c r="Z1083" i="26"/>
  <c r="W1084" i="26"/>
  <c r="X1084" i="26"/>
  <c r="Y1084" i="26"/>
  <c r="Z1084" i="26"/>
  <c r="W1085" i="26"/>
  <c r="X1085" i="26"/>
  <c r="Y1085" i="26"/>
  <c r="Z1085" i="26"/>
  <c r="W1086" i="26"/>
  <c r="X1086" i="26"/>
  <c r="Y1086" i="26"/>
  <c r="Z1086" i="26"/>
  <c r="W1087" i="26"/>
  <c r="X1087" i="26"/>
  <c r="Y1087" i="26"/>
  <c r="Z1087" i="26"/>
  <c r="W1088" i="26"/>
  <c r="X1088" i="26"/>
  <c r="Y1088" i="26"/>
  <c r="Z1088" i="26"/>
  <c r="W1089" i="26"/>
  <c r="X1089" i="26"/>
  <c r="Y1089" i="26"/>
  <c r="Z1089" i="26"/>
  <c r="W1090" i="26"/>
  <c r="X1090" i="26"/>
  <c r="Y1090" i="26"/>
  <c r="Z1090" i="26"/>
  <c r="W1091" i="26"/>
  <c r="X1091" i="26"/>
  <c r="Y1091" i="26"/>
  <c r="Z1091" i="26"/>
  <c r="W1092" i="26"/>
  <c r="X1092" i="26"/>
  <c r="Y1092" i="26"/>
  <c r="Z1092" i="26"/>
  <c r="W1093" i="26"/>
  <c r="X1093" i="26"/>
  <c r="Y1093" i="26"/>
  <c r="Z1093" i="26"/>
  <c r="W1094" i="26"/>
  <c r="X1094" i="26"/>
  <c r="Y1094" i="26"/>
  <c r="Z1094" i="26"/>
  <c r="W1095" i="26"/>
  <c r="X1095" i="26"/>
  <c r="Y1095" i="26"/>
  <c r="Z1095" i="26"/>
  <c r="W1096" i="26"/>
  <c r="X1096" i="26"/>
  <c r="Y1096" i="26"/>
  <c r="Z1096" i="26"/>
  <c r="W1097" i="26"/>
  <c r="X1097" i="26"/>
  <c r="Y1097" i="26"/>
  <c r="Z1097" i="26"/>
  <c r="W1098" i="26"/>
  <c r="X1098" i="26"/>
  <c r="Y1098" i="26"/>
  <c r="Z1098" i="26"/>
  <c r="W1099" i="26"/>
  <c r="X1099" i="26"/>
  <c r="Y1099" i="26"/>
  <c r="Z1099" i="26"/>
  <c r="W1100" i="26"/>
  <c r="X1100" i="26"/>
  <c r="Y1100" i="26"/>
  <c r="Z1100" i="26"/>
  <c r="W1101" i="26"/>
  <c r="X1101" i="26"/>
  <c r="Y1101" i="26"/>
  <c r="Z1101" i="26"/>
  <c r="W1102" i="26"/>
  <c r="X1102" i="26"/>
  <c r="Y1102" i="26"/>
  <c r="Z1102" i="26"/>
  <c r="W1103" i="26"/>
  <c r="X1103" i="26"/>
  <c r="Y1103" i="26"/>
  <c r="Z1103" i="26"/>
  <c r="W1104" i="26"/>
  <c r="X1104" i="26"/>
  <c r="Y1104" i="26"/>
  <c r="Z1104" i="26"/>
  <c r="W1105" i="26"/>
  <c r="X1105" i="26"/>
  <c r="Y1105" i="26"/>
  <c r="Z1105" i="26"/>
  <c r="W1106" i="26"/>
  <c r="X1106" i="26"/>
  <c r="Y1106" i="26"/>
  <c r="Z1106" i="26"/>
  <c r="W1107" i="26"/>
  <c r="X1107" i="26"/>
  <c r="Y1107" i="26"/>
  <c r="Z1107" i="26"/>
  <c r="W1108" i="26"/>
  <c r="X1108" i="26"/>
  <c r="Y1108" i="26"/>
  <c r="Z1108" i="26"/>
  <c r="W1109" i="26"/>
  <c r="X1109" i="26"/>
  <c r="Y1109" i="26"/>
  <c r="Z1109" i="26"/>
  <c r="W1110" i="26"/>
  <c r="X1110" i="26"/>
  <c r="Y1110" i="26"/>
  <c r="Z1110" i="26"/>
  <c r="W1111" i="26"/>
  <c r="X1111" i="26"/>
  <c r="Y1111" i="26"/>
  <c r="Z1111" i="26"/>
  <c r="W1112" i="26"/>
  <c r="X1112" i="26"/>
  <c r="Y1112" i="26"/>
  <c r="Z1112" i="26"/>
  <c r="W1113" i="26"/>
  <c r="X1113" i="26"/>
  <c r="Y1113" i="26"/>
  <c r="Z1113" i="26"/>
  <c r="W1114" i="26"/>
  <c r="X1114" i="26"/>
  <c r="Y1114" i="26"/>
  <c r="Z1114" i="26"/>
  <c r="W1115" i="26"/>
  <c r="X1115" i="26"/>
  <c r="Y1115" i="26"/>
  <c r="Z1115" i="26"/>
  <c r="W1116" i="26"/>
  <c r="X1116" i="26"/>
  <c r="Y1116" i="26"/>
  <c r="Z1116" i="26"/>
  <c r="W1117" i="26"/>
  <c r="X1117" i="26"/>
  <c r="Y1117" i="26"/>
  <c r="Z1117" i="26"/>
  <c r="W1118" i="26"/>
  <c r="X1118" i="26"/>
  <c r="Y1118" i="26"/>
  <c r="Z1118" i="26"/>
  <c r="W1119" i="26"/>
  <c r="X1119" i="26"/>
  <c r="Y1119" i="26"/>
  <c r="Z1119" i="26"/>
  <c r="W1120" i="26"/>
  <c r="X1120" i="26"/>
  <c r="Y1120" i="26"/>
  <c r="Z1120" i="26"/>
  <c r="W1121" i="26"/>
  <c r="X1121" i="26"/>
  <c r="Y1121" i="26"/>
  <c r="Z1121" i="26"/>
  <c r="W1122" i="26"/>
  <c r="X1122" i="26"/>
  <c r="Y1122" i="26"/>
  <c r="Z1122" i="26"/>
  <c r="W1123" i="26"/>
  <c r="X1123" i="26"/>
  <c r="Y1123" i="26"/>
  <c r="Z1123" i="26"/>
  <c r="W1124" i="26"/>
  <c r="X1124" i="26"/>
  <c r="Y1124" i="26"/>
  <c r="Z1124" i="26"/>
  <c r="W1125" i="26"/>
  <c r="X1125" i="26"/>
  <c r="Y1125" i="26"/>
  <c r="Z1125" i="26"/>
  <c r="W1126" i="26"/>
  <c r="X1126" i="26"/>
  <c r="Y1126" i="26"/>
  <c r="Z1126" i="26"/>
  <c r="W1127" i="26"/>
  <c r="X1127" i="26"/>
  <c r="Y1127" i="26"/>
  <c r="Z1127" i="26"/>
  <c r="W1128" i="26"/>
  <c r="X1128" i="26"/>
  <c r="Y1128" i="26"/>
  <c r="Z1128" i="26"/>
  <c r="W1129" i="26"/>
  <c r="X1129" i="26"/>
  <c r="Y1129" i="26"/>
  <c r="Z1129" i="26"/>
  <c r="W1130" i="26"/>
  <c r="X1130" i="26"/>
  <c r="Y1130" i="26"/>
  <c r="Z1130" i="26"/>
  <c r="W1131" i="26"/>
  <c r="X1131" i="26"/>
  <c r="Y1131" i="26"/>
  <c r="Z1131" i="26"/>
  <c r="W1132" i="26"/>
  <c r="X1132" i="26"/>
  <c r="Y1132" i="26"/>
  <c r="Z1132" i="26"/>
  <c r="W1133" i="26"/>
  <c r="X1133" i="26"/>
  <c r="Y1133" i="26"/>
  <c r="Z1133" i="26"/>
  <c r="W1134" i="26"/>
  <c r="X1134" i="26"/>
  <c r="Y1134" i="26"/>
  <c r="Z1134" i="26"/>
  <c r="W1135" i="26"/>
  <c r="X1135" i="26"/>
  <c r="Y1135" i="26"/>
  <c r="Z1135" i="26"/>
  <c r="W1136" i="26"/>
  <c r="X1136" i="26"/>
  <c r="Y1136" i="26"/>
  <c r="Z1136" i="26"/>
  <c r="W1137" i="26"/>
  <c r="X1137" i="26"/>
  <c r="Y1137" i="26"/>
  <c r="Z1137" i="26"/>
  <c r="W1138" i="26"/>
  <c r="X1138" i="26"/>
  <c r="Y1138" i="26"/>
  <c r="Z1138" i="26"/>
  <c r="W1139" i="26"/>
  <c r="X1139" i="26"/>
  <c r="Y1139" i="26"/>
  <c r="Z1139" i="26"/>
  <c r="W1140" i="26"/>
  <c r="X1140" i="26"/>
  <c r="Y1140" i="26"/>
  <c r="Z1140" i="26"/>
  <c r="W1141" i="26"/>
  <c r="X1141" i="26"/>
  <c r="Y1141" i="26"/>
  <c r="Z1141" i="26"/>
  <c r="W1142" i="26"/>
  <c r="X1142" i="26"/>
  <c r="Y1142" i="26"/>
  <c r="Z1142" i="26"/>
  <c r="W1143" i="26"/>
  <c r="X1143" i="26"/>
  <c r="Y1143" i="26"/>
  <c r="Z1143" i="26"/>
  <c r="W1144" i="26"/>
  <c r="X1144" i="26"/>
  <c r="Y1144" i="26"/>
  <c r="Z1144" i="26"/>
  <c r="W1145" i="26"/>
  <c r="X1145" i="26"/>
  <c r="Y1145" i="26"/>
  <c r="Z1145" i="26"/>
  <c r="W1146" i="26"/>
  <c r="X1146" i="26"/>
  <c r="Y1146" i="26"/>
  <c r="Z1146" i="26"/>
  <c r="W1147" i="26"/>
  <c r="X1147" i="26"/>
  <c r="Y1147" i="26"/>
  <c r="Z1147" i="26"/>
  <c r="W1148" i="26"/>
  <c r="X1148" i="26"/>
  <c r="Y1148" i="26"/>
  <c r="Z1148" i="26"/>
  <c r="W1149" i="26"/>
  <c r="X1149" i="26"/>
  <c r="Y1149" i="26"/>
  <c r="Z1149" i="26"/>
  <c r="W1150" i="26"/>
  <c r="X1150" i="26"/>
  <c r="Y1150" i="26"/>
  <c r="Z1150" i="26"/>
  <c r="W1151" i="26"/>
  <c r="X1151" i="26"/>
  <c r="Y1151" i="26"/>
  <c r="Z1151" i="26"/>
  <c r="W1152" i="26"/>
  <c r="X1152" i="26"/>
  <c r="Y1152" i="26"/>
  <c r="Z1152" i="26"/>
  <c r="W1153" i="26"/>
  <c r="X1153" i="26"/>
  <c r="Y1153" i="26"/>
  <c r="Z1153" i="26"/>
  <c r="W1154" i="26"/>
  <c r="X1154" i="26"/>
  <c r="Y1154" i="26"/>
  <c r="Z1154" i="26"/>
  <c r="W1155" i="26"/>
  <c r="X1155" i="26"/>
  <c r="Y1155" i="26"/>
  <c r="Z1155" i="26"/>
  <c r="W1156" i="26"/>
  <c r="X1156" i="26"/>
  <c r="Y1156" i="26"/>
  <c r="Z1156" i="26"/>
  <c r="W1157" i="26"/>
  <c r="X1157" i="26"/>
  <c r="Y1157" i="26"/>
  <c r="Z1157" i="26"/>
  <c r="W1158" i="26"/>
  <c r="X1158" i="26"/>
  <c r="Y1158" i="26"/>
  <c r="Z1158" i="26"/>
  <c r="W1159" i="26"/>
  <c r="X1159" i="26"/>
  <c r="Y1159" i="26"/>
  <c r="Z1159" i="26"/>
  <c r="W1160" i="26"/>
  <c r="X1160" i="26"/>
  <c r="Y1160" i="26"/>
  <c r="Z1160" i="26"/>
  <c r="W1161" i="26"/>
  <c r="X1161" i="26"/>
  <c r="Y1161" i="26"/>
  <c r="Z1161" i="26"/>
  <c r="W1162" i="26"/>
  <c r="X1162" i="26"/>
  <c r="Y1162" i="26"/>
  <c r="Z1162" i="26"/>
  <c r="W1163" i="26"/>
  <c r="X1163" i="26"/>
  <c r="Y1163" i="26"/>
  <c r="Z1163" i="26"/>
  <c r="W1164" i="26"/>
  <c r="X1164" i="26"/>
  <c r="Y1164" i="26"/>
  <c r="Z1164" i="26"/>
  <c r="W1165" i="26"/>
  <c r="X1165" i="26"/>
  <c r="Y1165" i="26"/>
  <c r="Z1165" i="26"/>
  <c r="W1166" i="26"/>
  <c r="X1166" i="26"/>
  <c r="Y1166" i="26"/>
  <c r="Z1166" i="26"/>
  <c r="W1167" i="26"/>
  <c r="X1167" i="26"/>
  <c r="Y1167" i="26"/>
  <c r="Z1167" i="26"/>
  <c r="W1168" i="26"/>
  <c r="X1168" i="26"/>
  <c r="Y1168" i="26"/>
  <c r="Z1168" i="26"/>
  <c r="W1169" i="26"/>
  <c r="X1169" i="26"/>
  <c r="Y1169" i="26"/>
  <c r="Z1169" i="26"/>
  <c r="W1170" i="26"/>
  <c r="X1170" i="26"/>
  <c r="Y1170" i="26"/>
  <c r="Z1170" i="26"/>
  <c r="W1171" i="26"/>
  <c r="X1171" i="26"/>
  <c r="Y1171" i="26"/>
  <c r="Z1171" i="26"/>
  <c r="W1172" i="26"/>
  <c r="X1172" i="26"/>
  <c r="Y1172" i="26"/>
  <c r="Z1172" i="26"/>
  <c r="W1173" i="26"/>
  <c r="X1173" i="26"/>
  <c r="Y1173" i="26"/>
  <c r="Z1173" i="26"/>
  <c r="W1174" i="26"/>
  <c r="X1174" i="26"/>
  <c r="Y1174" i="26"/>
  <c r="Z1174" i="26"/>
  <c r="W1175" i="26"/>
  <c r="X1175" i="26"/>
  <c r="Y1175" i="26"/>
  <c r="Z1175" i="26"/>
  <c r="W1176" i="26"/>
  <c r="X1176" i="26"/>
  <c r="Y1176" i="26"/>
  <c r="Z1176" i="26"/>
  <c r="W1177" i="26"/>
  <c r="X1177" i="26"/>
  <c r="Y1177" i="26"/>
  <c r="Z1177" i="26"/>
  <c r="W1178" i="26"/>
  <c r="X1178" i="26"/>
  <c r="Y1178" i="26"/>
  <c r="Z1178" i="26"/>
  <c r="W1179" i="26"/>
  <c r="X1179" i="26"/>
  <c r="Y1179" i="26"/>
  <c r="Z1179" i="26"/>
  <c r="W1180" i="26"/>
  <c r="X1180" i="26"/>
  <c r="Y1180" i="26"/>
  <c r="Z1180" i="26"/>
  <c r="W1181" i="26"/>
  <c r="X1181" i="26"/>
  <c r="Y1181" i="26"/>
  <c r="Z1181" i="26"/>
  <c r="W1182" i="26"/>
  <c r="X1182" i="26"/>
  <c r="Y1182" i="26"/>
  <c r="Z1182" i="26"/>
  <c r="W1183" i="26"/>
  <c r="X1183" i="26"/>
  <c r="Y1183" i="26"/>
  <c r="Z1183" i="26"/>
  <c r="W1184" i="26"/>
  <c r="X1184" i="26"/>
  <c r="Y1184" i="26"/>
  <c r="Z1184" i="26"/>
  <c r="W1185" i="26"/>
  <c r="X1185" i="26"/>
  <c r="Y1185" i="26"/>
  <c r="Z1185" i="26"/>
  <c r="W1186" i="26"/>
  <c r="X1186" i="26"/>
  <c r="Y1186" i="26"/>
  <c r="Z1186" i="26"/>
  <c r="W1187" i="26"/>
  <c r="X1187" i="26"/>
  <c r="Y1187" i="26"/>
  <c r="Z1187" i="26"/>
  <c r="W1188" i="26"/>
  <c r="X1188" i="26"/>
  <c r="Y1188" i="26"/>
  <c r="Z1188" i="26"/>
  <c r="W1189" i="26"/>
  <c r="X1189" i="26"/>
  <c r="Y1189" i="26"/>
  <c r="Z1189" i="26"/>
  <c r="W1190" i="26"/>
  <c r="X1190" i="26"/>
  <c r="Y1190" i="26"/>
  <c r="Z1190" i="26"/>
  <c r="W1191" i="26"/>
  <c r="X1191" i="26"/>
  <c r="Y1191" i="26"/>
  <c r="Z1191" i="26"/>
  <c r="W1192" i="26"/>
  <c r="X1192" i="26"/>
  <c r="Y1192" i="26"/>
  <c r="Z1192" i="26"/>
  <c r="W1193" i="26"/>
  <c r="X1193" i="26"/>
  <c r="Y1193" i="26"/>
  <c r="Z1193" i="26"/>
  <c r="W1194" i="26"/>
  <c r="X1194" i="26"/>
  <c r="Y1194" i="26"/>
  <c r="Z1194" i="26"/>
  <c r="W1195" i="26"/>
  <c r="X1195" i="26"/>
  <c r="Y1195" i="26"/>
  <c r="Z1195" i="26"/>
  <c r="W1196" i="26"/>
  <c r="X1196" i="26"/>
  <c r="Y1196" i="26"/>
  <c r="Z1196" i="26"/>
  <c r="W1197" i="26"/>
  <c r="X1197" i="26"/>
  <c r="Y1197" i="26"/>
  <c r="Z1197" i="26"/>
  <c r="W1198" i="26"/>
  <c r="X1198" i="26"/>
  <c r="Y1198" i="26"/>
  <c r="Z1198" i="26"/>
  <c r="W1199" i="26"/>
  <c r="X1199" i="26"/>
  <c r="Y1199" i="26"/>
  <c r="Z1199" i="26"/>
  <c r="W1200" i="26"/>
  <c r="X1200" i="26"/>
  <c r="Y1200" i="26"/>
  <c r="Z1200" i="26"/>
  <c r="W1201" i="26"/>
  <c r="X1201" i="26"/>
  <c r="Y1201" i="26"/>
  <c r="Z1201" i="26"/>
  <c r="W1202" i="26"/>
  <c r="X1202" i="26"/>
  <c r="Y1202" i="26"/>
  <c r="Z1202" i="26"/>
  <c r="W1203" i="26"/>
  <c r="X1203" i="26"/>
  <c r="Y1203" i="26"/>
  <c r="Z1203" i="26"/>
  <c r="W1204" i="26"/>
  <c r="X1204" i="26"/>
  <c r="Y1204" i="26"/>
  <c r="Z1204" i="26"/>
  <c r="W1205" i="26"/>
  <c r="X1205" i="26"/>
  <c r="Y1205" i="26"/>
  <c r="Z1205" i="26"/>
  <c r="W1206" i="26"/>
  <c r="X1206" i="26"/>
  <c r="Y1206" i="26"/>
  <c r="Z1206" i="26"/>
  <c r="W1207" i="26"/>
  <c r="X1207" i="26"/>
  <c r="Y1207" i="26"/>
  <c r="Z1207" i="26"/>
  <c r="W1208" i="26"/>
  <c r="X1208" i="26"/>
  <c r="Y1208" i="26"/>
  <c r="Z1208" i="26"/>
  <c r="W1209" i="26"/>
  <c r="X1209" i="26"/>
  <c r="Y1209" i="26"/>
  <c r="Z1209" i="26"/>
  <c r="W1210" i="26"/>
  <c r="X1210" i="26"/>
  <c r="Y1210" i="26"/>
  <c r="Z1210" i="26"/>
  <c r="W1211" i="26"/>
  <c r="X1211" i="26"/>
  <c r="Y1211" i="26"/>
  <c r="Z1211" i="26"/>
  <c r="W1212" i="26"/>
  <c r="X1212" i="26"/>
  <c r="Y1212" i="26"/>
  <c r="Z1212" i="26"/>
  <c r="W1213" i="26"/>
  <c r="X1213" i="26"/>
  <c r="Y1213" i="26"/>
  <c r="Z1213" i="26"/>
  <c r="W1214" i="26"/>
  <c r="X1214" i="26"/>
  <c r="Y1214" i="26"/>
  <c r="Z1214" i="26"/>
  <c r="W1215" i="26"/>
  <c r="X1215" i="26"/>
  <c r="Y1215" i="26"/>
  <c r="Z1215" i="26"/>
  <c r="W1216" i="26"/>
  <c r="X1216" i="26"/>
  <c r="Y1216" i="26"/>
  <c r="Z1216" i="26"/>
  <c r="W1217" i="26"/>
  <c r="X1217" i="26"/>
  <c r="Y1217" i="26"/>
  <c r="Z1217" i="26"/>
  <c r="W1218" i="26"/>
  <c r="X1218" i="26"/>
  <c r="Y1218" i="26"/>
  <c r="Z1218" i="26"/>
  <c r="W1219" i="26"/>
  <c r="X1219" i="26"/>
  <c r="Y1219" i="26"/>
  <c r="Z1219" i="26"/>
  <c r="W1220" i="26"/>
  <c r="X1220" i="26"/>
  <c r="Y1220" i="26"/>
  <c r="Z1220" i="26"/>
  <c r="W1221" i="26"/>
  <c r="X1221" i="26"/>
  <c r="Y1221" i="26"/>
  <c r="Z1221" i="26"/>
  <c r="W1222" i="26"/>
  <c r="X1222" i="26"/>
  <c r="Y1222" i="26"/>
  <c r="Z1222" i="26"/>
  <c r="W1223" i="26"/>
  <c r="X1223" i="26"/>
  <c r="Y1223" i="26"/>
  <c r="Z1223" i="26"/>
  <c r="W1224" i="26"/>
  <c r="X1224" i="26"/>
  <c r="Y1224" i="26"/>
  <c r="Z1224" i="26"/>
  <c r="W1225" i="26"/>
  <c r="X1225" i="26"/>
  <c r="Y1225" i="26"/>
  <c r="Z1225" i="26"/>
  <c r="W1226" i="26"/>
  <c r="X1226" i="26"/>
  <c r="Y1226" i="26"/>
  <c r="Z1226" i="26"/>
  <c r="W1227" i="26"/>
  <c r="X1227" i="26"/>
  <c r="Y1227" i="26"/>
  <c r="Z1227" i="26"/>
  <c r="W1228" i="26"/>
  <c r="X1228" i="26"/>
  <c r="Y1228" i="26"/>
  <c r="Z1228" i="26"/>
  <c r="W1229" i="26"/>
  <c r="X1229" i="26"/>
  <c r="Y1229" i="26"/>
  <c r="Z1229" i="26"/>
  <c r="W1230" i="26"/>
  <c r="X1230" i="26"/>
  <c r="Y1230" i="26"/>
  <c r="Z1230" i="26"/>
  <c r="W1231" i="26"/>
  <c r="X1231" i="26"/>
  <c r="Y1231" i="26"/>
  <c r="Z1231" i="26"/>
  <c r="W1232" i="26"/>
  <c r="X1232" i="26"/>
  <c r="Y1232" i="26"/>
  <c r="Z1232" i="26"/>
  <c r="W1233" i="26"/>
  <c r="X1233" i="26"/>
  <c r="Y1233" i="26"/>
  <c r="Z1233" i="26"/>
  <c r="W1234" i="26"/>
  <c r="X1234" i="26"/>
  <c r="Y1234" i="26"/>
  <c r="Z1234" i="26"/>
  <c r="W1235" i="26"/>
  <c r="X1235" i="26"/>
  <c r="Y1235" i="26"/>
  <c r="Z1235" i="26"/>
  <c r="W1236" i="26"/>
  <c r="X1236" i="26"/>
  <c r="Y1236" i="26"/>
  <c r="Z1236" i="26"/>
  <c r="W1237" i="26"/>
  <c r="X1237" i="26"/>
  <c r="Y1237" i="26"/>
  <c r="Z1237" i="26"/>
  <c r="W1238" i="26"/>
  <c r="X1238" i="26"/>
  <c r="Y1238" i="26"/>
  <c r="Z1238" i="26"/>
  <c r="W1239" i="26"/>
  <c r="X1239" i="26"/>
  <c r="Y1239" i="26"/>
  <c r="Z1239" i="26"/>
  <c r="W1240" i="26"/>
  <c r="X1240" i="26"/>
  <c r="Y1240" i="26"/>
  <c r="Z1240" i="26"/>
  <c r="W1241" i="26"/>
  <c r="X1241" i="26"/>
  <c r="Y1241" i="26"/>
  <c r="Z1241" i="26"/>
  <c r="W1242" i="26"/>
  <c r="X1242" i="26"/>
  <c r="Y1242" i="26"/>
  <c r="Z1242" i="26"/>
  <c r="W1243" i="26"/>
  <c r="X1243" i="26"/>
  <c r="Y1243" i="26"/>
  <c r="Z1243" i="26"/>
  <c r="W1244" i="26"/>
  <c r="X1244" i="26"/>
  <c r="Y1244" i="26"/>
  <c r="Z1244" i="26"/>
  <c r="W1245" i="26"/>
  <c r="X1245" i="26"/>
  <c r="Y1245" i="26"/>
  <c r="Z1245" i="26"/>
  <c r="W1246" i="26"/>
  <c r="X1246" i="26"/>
  <c r="Y1246" i="26"/>
  <c r="Z1246" i="26"/>
  <c r="W1247" i="26"/>
  <c r="X1247" i="26"/>
  <c r="Y1247" i="26"/>
  <c r="Z1247" i="26"/>
  <c r="W1248" i="26"/>
  <c r="X1248" i="26"/>
  <c r="Y1248" i="26"/>
  <c r="Z1248" i="26"/>
  <c r="W1249" i="26"/>
  <c r="X1249" i="26"/>
  <c r="Y1249" i="26"/>
  <c r="Z1249" i="26"/>
  <c r="W1250" i="26"/>
  <c r="X1250" i="26"/>
  <c r="Y1250" i="26"/>
  <c r="Z1250" i="26"/>
  <c r="W1251" i="26"/>
  <c r="X1251" i="26"/>
  <c r="Y1251" i="26"/>
  <c r="Z1251" i="26"/>
  <c r="W1252" i="26"/>
  <c r="X1252" i="26"/>
  <c r="Y1252" i="26"/>
  <c r="Z1252" i="26"/>
  <c r="W1253" i="26"/>
  <c r="X1253" i="26"/>
  <c r="Y1253" i="26"/>
  <c r="Z1253" i="26"/>
  <c r="W1254" i="26"/>
  <c r="X1254" i="26"/>
  <c r="Y1254" i="26"/>
  <c r="Z1254" i="26"/>
  <c r="W1255" i="26"/>
  <c r="X1255" i="26"/>
  <c r="Y1255" i="26"/>
  <c r="Z1255" i="26"/>
  <c r="W1256" i="26"/>
  <c r="X1256" i="26"/>
  <c r="Y1256" i="26"/>
  <c r="Z1256" i="26"/>
  <c r="W1257" i="26"/>
  <c r="X1257" i="26"/>
  <c r="Y1257" i="26"/>
  <c r="Z1257" i="26"/>
  <c r="W1258" i="26"/>
  <c r="X1258" i="26"/>
  <c r="Y1258" i="26"/>
  <c r="Z1258" i="26"/>
  <c r="W1259" i="26"/>
  <c r="X1259" i="26"/>
  <c r="Y1259" i="26"/>
  <c r="Z1259" i="26"/>
  <c r="W1260" i="26"/>
  <c r="X1260" i="26"/>
  <c r="Y1260" i="26"/>
  <c r="Z1260" i="26"/>
  <c r="W1261" i="26"/>
  <c r="X1261" i="26"/>
  <c r="Y1261" i="26"/>
  <c r="Z1261" i="26"/>
  <c r="W1262" i="26"/>
  <c r="X1262" i="26"/>
  <c r="Y1262" i="26"/>
  <c r="Z1262" i="26"/>
  <c r="W1263" i="26"/>
  <c r="X1263" i="26"/>
  <c r="Y1263" i="26"/>
  <c r="Z1263" i="26"/>
  <c r="W1264" i="26"/>
  <c r="X1264" i="26"/>
  <c r="Y1264" i="26"/>
  <c r="Z1264" i="26"/>
  <c r="W1265" i="26"/>
  <c r="X1265" i="26"/>
  <c r="Y1265" i="26"/>
  <c r="Z1265" i="26"/>
  <c r="W1266" i="26"/>
  <c r="X1266" i="26"/>
  <c r="Y1266" i="26"/>
  <c r="Z1266" i="26"/>
  <c r="W1267" i="26"/>
  <c r="X1267" i="26"/>
  <c r="Y1267" i="26"/>
  <c r="Z1267" i="26"/>
  <c r="W1268" i="26"/>
  <c r="X1268" i="26"/>
  <c r="Y1268" i="26"/>
  <c r="Z1268" i="26"/>
  <c r="W1269" i="26"/>
  <c r="X1269" i="26"/>
  <c r="Y1269" i="26"/>
  <c r="Z1269" i="26"/>
  <c r="W1270" i="26"/>
  <c r="X1270" i="26"/>
  <c r="Y1270" i="26"/>
  <c r="Z1270" i="26"/>
  <c r="W1271" i="26"/>
  <c r="X1271" i="26"/>
  <c r="Y1271" i="26"/>
  <c r="Z1271" i="26"/>
  <c r="W1272" i="26"/>
  <c r="X1272" i="26"/>
  <c r="Y1272" i="26"/>
  <c r="Z1272" i="26"/>
  <c r="W1273" i="26"/>
  <c r="X1273" i="26"/>
  <c r="Y1273" i="26"/>
  <c r="Z1273" i="26"/>
  <c r="W1274" i="26"/>
  <c r="X1274" i="26"/>
  <c r="Y1274" i="26"/>
  <c r="Z1274" i="26"/>
  <c r="W1275" i="26"/>
  <c r="X1275" i="26"/>
  <c r="Y1275" i="26"/>
  <c r="Z1275" i="26"/>
  <c r="W1276" i="26"/>
  <c r="X1276" i="26"/>
  <c r="Y1276" i="26"/>
  <c r="Z1276" i="26"/>
  <c r="W1277" i="26"/>
  <c r="X1277" i="26"/>
  <c r="Y1277" i="26"/>
  <c r="Z1277" i="26"/>
  <c r="W1278" i="26"/>
  <c r="X1278" i="26"/>
  <c r="Y1278" i="26"/>
  <c r="Z1278" i="26"/>
  <c r="W1279" i="26"/>
  <c r="X1279" i="26"/>
  <c r="Y1279" i="26"/>
  <c r="Z1279" i="26"/>
  <c r="W1280" i="26"/>
  <c r="X1280" i="26"/>
  <c r="Y1280" i="26"/>
  <c r="Z1280" i="26"/>
  <c r="W1281" i="26"/>
  <c r="X1281" i="26"/>
  <c r="Y1281" i="26"/>
  <c r="Z1281" i="26"/>
  <c r="W1282" i="26"/>
  <c r="X1282" i="26"/>
  <c r="Y1282" i="26"/>
  <c r="Z1282" i="26"/>
  <c r="W1283" i="26"/>
  <c r="X1283" i="26"/>
  <c r="Y1283" i="26"/>
  <c r="Z1283" i="26"/>
  <c r="W1284" i="26"/>
  <c r="X1284" i="26"/>
  <c r="Y1284" i="26"/>
  <c r="Z1284" i="26"/>
  <c r="W1285" i="26"/>
  <c r="X1285" i="26"/>
  <c r="Y1285" i="26"/>
  <c r="Z1285" i="26"/>
  <c r="W1286" i="26"/>
  <c r="X1286" i="26"/>
  <c r="Y1286" i="26"/>
  <c r="Z1286" i="26"/>
  <c r="W1287" i="26"/>
  <c r="X1287" i="26"/>
  <c r="Y1287" i="26"/>
  <c r="Z1287" i="26"/>
  <c r="W1288" i="26"/>
  <c r="X1288" i="26"/>
  <c r="Y1288" i="26"/>
  <c r="Z1288" i="26"/>
  <c r="W1289" i="26"/>
  <c r="X1289" i="26"/>
  <c r="Y1289" i="26"/>
  <c r="Z1289" i="26"/>
  <c r="W1290" i="26"/>
  <c r="X1290" i="26"/>
  <c r="Y1290" i="26"/>
  <c r="Z1290" i="26"/>
  <c r="W1291" i="26"/>
  <c r="X1291" i="26"/>
  <c r="Y1291" i="26"/>
  <c r="Z1291" i="26"/>
  <c r="W1292" i="26"/>
  <c r="X1292" i="26"/>
  <c r="Y1292" i="26"/>
  <c r="Z1292" i="26"/>
  <c r="W1293" i="26"/>
  <c r="X1293" i="26"/>
  <c r="Y1293" i="26"/>
  <c r="Z1293" i="26"/>
  <c r="W1294" i="26"/>
  <c r="X1294" i="26"/>
  <c r="Y1294" i="26"/>
  <c r="Z1294" i="26"/>
  <c r="W1295" i="26"/>
  <c r="X1295" i="26"/>
  <c r="Y1295" i="26"/>
  <c r="Z1295" i="26"/>
  <c r="W1296" i="26"/>
  <c r="X1296" i="26"/>
  <c r="Y1296" i="26"/>
  <c r="Z1296" i="26"/>
  <c r="W1297" i="26"/>
  <c r="X1297" i="26"/>
  <c r="Y1297" i="26"/>
  <c r="Z1297" i="26"/>
  <c r="W1298" i="26"/>
  <c r="X1298" i="26"/>
  <c r="Y1298" i="26"/>
  <c r="Z1298" i="26"/>
  <c r="W1299" i="26"/>
  <c r="X1299" i="26"/>
  <c r="Y1299" i="26"/>
  <c r="Z1299" i="26"/>
  <c r="W1300" i="26"/>
  <c r="X1300" i="26"/>
  <c r="Y1300" i="26"/>
  <c r="Z1300" i="26"/>
  <c r="W1301" i="26"/>
  <c r="X1301" i="26"/>
  <c r="Y1301" i="26"/>
  <c r="Z1301" i="26"/>
  <c r="W1302" i="26"/>
  <c r="X1302" i="26"/>
  <c r="Y1302" i="26"/>
  <c r="Z1302" i="26"/>
  <c r="W1303" i="26"/>
  <c r="X1303" i="26"/>
  <c r="Y1303" i="26"/>
  <c r="Z1303" i="26"/>
  <c r="W1304" i="26"/>
  <c r="X1304" i="26"/>
  <c r="Y1304" i="26"/>
  <c r="Z1304" i="26"/>
  <c r="W1305" i="26"/>
  <c r="X1305" i="26"/>
  <c r="Y1305" i="26"/>
  <c r="Z1305" i="26"/>
  <c r="W1306" i="26"/>
  <c r="X1306" i="26"/>
  <c r="Y1306" i="26"/>
  <c r="Z1306" i="26"/>
  <c r="W1307" i="26"/>
  <c r="X1307" i="26"/>
  <c r="Y1307" i="26"/>
  <c r="Z1307" i="26"/>
  <c r="W1308" i="26"/>
  <c r="X1308" i="26"/>
  <c r="Y1308" i="26"/>
  <c r="Z1308" i="26"/>
  <c r="W1309" i="26"/>
  <c r="X1309" i="26"/>
  <c r="Y1309" i="26"/>
  <c r="Z1309" i="26"/>
  <c r="W1310" i="26"/>
  <c r="X1310" i="26"/>
  <c r="Y1310" i="26"/>
  <c r="Z1310" i="26"/>
  <c r="W1311" i="26"/>
  <c r="X1311" i="26"/>
  <c r="Y1311" i="26"/>
  <c r="Z1311" i="26"/>
  <c r="W1312" i="26"/>
  <c r="X1312" i="26"/>
  <c r="Y1312" i="26"/>
  <c r="Z1312" i="26"/>
  <c r="W1313" i="26"/>
  <c r="X1313" i="26"/>
  <c r="Y1313" i="26"/>
  <c r="Z1313" i="26"/>
  <c r="W1314" i="26"/>
  <c r="X1314" i="26"/>
  <c r="Y1314" i="26"/>
  <c r="Z1314" i="26"/>
  <c r="W1315" i="26"/>
  <c r="X1315" i="26"/>
  <c r="Y1315" i="26"/>
  <c r="Z1315" i="26"/>
  <c r="W1316" i="26"/>
  <c r="X1316" i="26"/>
  <c r="Y1316" i="26"/>
  <c r="Z1316" i="26"/>
  <c r="W1317" i="26"/>
  <c r="X1317" i="26"/>
  <c r="Y1317" i="26"/>
  <c r="Z1317" i="26"/>
  <c r="W1318" i="26"/>
  <c r="X1318" i="26"/>
  <c r="Y1318" i="26"/>
  <c r="Z1318" i="26"/>
  <c r="W1319" i="26"/>
  <c r="X1319" i="26"/>
  <c r="Y1319" i="26"/>
  <c r="Z1319" i="26"/>
  <c r="W1320" i="26"/>
  <c r="X1320" i="26"/>
  <c r="Y1320" i="26"/>
  <c r="Z1320" i="26"/>
  <c r="W1321" i="26"/>
  <c r="X1321" i="26"/>
  <c r="Y1321" i="26"/>
  <c r="Z1321" i="26"/>
  <c r="W1322" i="26"/>
  <c r="X1322" i="26"/>
  <c r="Y1322" i="26"/>
  <c r="Z1322" i="26"/>
  <c r="W1323" i="26"/>
  <c r="X1323" i="26"/>
  <c r="Y1323" i="26"/>
  <c r="Z1323" i="26"/>
  <c r="W1324" i="26"/>
  <c r="X1324" i="26"/>
  <c r="Y1324" i="26"/>
  <c r="Z1324" i="26"/>
  <c r="W1325" i="26"/>
  <c r="X1325" i="26"/>
  <c r="Y1325" i="26"/>
  <c r="Z1325" i="26"/>
  <c r="W1326" i="26"/>
  <c r="X1326" i="26"/>
  <c r="Y1326" i="26"/>
  <c r="Z1326" i="26"/>
  <c r="W1327" i="26"/>
  <c r="X1327" i="26"/>
  <c r="Y1327" i="26"/>
  <c r="Z1327" i="26"/>
  <c r="W1328" i="26"/>
  <c r="X1328" i="26"/>
  <c r="Y1328" i="26"/>
  <c r="Z1328" i="26"/>
  <c r="W1329" i="26"/>
  <c r="X1329" i="26"/>
  <c r="Y1329" i="26"/>
  <c r="Z1329" i="26"/>
  <c r="W1330" i="26"/>
  <c r="X1330" i="26"/>
  <c r="Y1330" i="26"/>
  <c r="Z1330" i="26"/>
  <c r="W1331" i="26"/>
  <c r="X1331" i="26"/>
  <c r="Y1331" i="26"/>
  <c r="Z1331" i="26"/>
  <c r="W1332" i="26"/>
  <c r="X1332" i="26"/>
  <c r="Y1332" i="26"/>
  <c r="Z1332" i="26"/>
  <c r="W1333" i="26"/>
  <c r="X1333" i="26"/>
  <c r="Y1333" i="26"/>
  <c r="Z1333" i="26"/>
  <c r="W1334" i="26"/>
  <c r="X1334" i="26"/>
  <c r="Y1334" i="26"/>
  <c r="Z1334" i="26"/>
  <c r="W1335" i="26"/>
  <c r="X1335" i="26"/>
  <c r="Y1335" i="26"/>
  <c r="Z1335" i="26"/>
  <c r="W1336" i="26"/>
  <c r="X1336" i="26"/>
  <c r="Y1336" i="26"/>
  <c r="Z1336" i="26"/>
  <c r="W1337" i="26"/>
  <c r="X1337" i="26"/>
  <c r="Y1337" i="26"/>
  <c r="Z1337" i="26"/>
  <c r="W1338" i="26"/>
  <c r="X1338" i="26"/>
  <c r="Y1338" i="26"/>
  <c r="Z1338" i="26"/>
  <c r="W1339" i="26"/>
  <c r="X1339" i="26"/>
  <c r="Y1339" i="26"/>
  <c r="Z1339" i="26"/>
  <c r="W1340" i="26"/>
  <c r="X1340" i="26"/>
  <c r="Y1340" i="26"/>
  <c r="Z1340" i="26"/>
  <c r="W1341" i="26"/>
  <c r="X1341" i="26"/>
  <c r="Y1341" i="26"/>
  <c r="Z1341" i="26"/>
  <c r="W1342" i="26"/>
  <c r="X1342" i="26"/>
  <c r="Y1342" i="26"/>
  <c r="Z1342" i="26"/>
  <c r="W1343" i="26"/>
  <c r="X1343" i="26"/>
  <c r="Y1343" i="26"/>
  <c r="Z1343" i="26"/>
  <c r="W1344" i="26"/>
  <c r="X1344" i="26"/>
  <c r="Y1344" i="26"/>
  <c r="Z1344" i="26"/>
  <c r="W1345" i="26"/>
  <c r="X1345" i="26"/>
  <c r="Y1345" i="26"/>
  <c r="Z1345" i="26"/>
  <c r="W1346" i="26"/>
  <c r="X1346" i="26"/>
  <c r="Y1346" i="26"/>
  <c r="Z1346" i="26"/>
  <c r="W1347" i="26"/>
  <c r="X1347" i="26"/>
  <c r="Y1347" i="26"/>
  <c r="Z1347" i="26"/>
  <c r="W1348" i="26"/>
  <c r="X1348" i="26"/>
  <c r="Y1348" i="26"/>
  <c r="Z1348" i="26"/>
  <c r="W1349" i="26"/>
  <c r="X1349" i="26"/>
  <c r="Y1349" i="26"/>
  <c r="Z1349" i="26"/>
  <c r="W1350" i="26"/>
  <c r="X1350" i="26"/>
  <c r="Y1350" i="26"/>
  <c r="Z1350" i="26"/>
  <c r="W1351" i="26"/>
  <c r="X1351" i="26"/>
  <c r="Y1351" i="26"/>
  <c r="Z1351" i="26"/>
  <c r="W1352" i="26"/>
  <c r="X1352" i="26"/>
  <c r="Y1352" i="26"/>
  <c r="Z1352" i="26"/>
  <c r="W1353" i="26"/>
  <c r="X1353" i="26"/>
  <c r="Y1353" i="26"/>
  <c r="Z1353" i="26"/>
  <c r="W1354" i="26"/>
  <c r="X1354" i="26"/>
  <c r="Y1354" i="26"/>
  <c r="Z1354" i="26"/>
  <c r="W1355" i="26"/>
  <c r="X1355" i="26"/>
  <c r="Y1355" i="26"/>
  <c r="Z1355" i="26"/>
  <c r="W1356" i="26"/>
  <c r="X1356" i="26"/>
  <c r="Y1356" i="26"/>
  <c r="Z1356" i="26"/>
  <c r="W1357" i="26"/>
  <c r="X1357" i="26"/>
  <c r="Y1357" i="26"/>
  <c r="Z1357" i="26"/>
  <c r="W1358" i="26"/>
  <c r="X1358" i="26"/>
  <c r="Y1358" i="26"/>
  <c r="Z1358" i="26"/>
  <c r="W1359" i="26"/>
  <c r="X1359" i="26"/>
  <c r="Y1359" i="26"/>
  <c r="Z1359" i="26"/>
  <c r="W1360" i="26"/>
  <c r="X1360" i="26"/>
  <c r="Y1360" i="26"/>
  <c r="Z1360" i="26"/>
  <c r="W1361" i="26"/>
  <c r="X1361" i="26"/>
  <c r="Y1361" i="26"/>
  <c r="Z1361" i="26"/>
  <c r="B119" i="26"/>
  <c r="C119" i="26"/>
  <c r="D119" i="26"/>
  <c r="E119" i="26"/>
  <c r="F119" i="26"/>
  <c r="G119" i="26"/>
  <c r="H119" i="26"/>
  <c r="I119" i="26"/>
  <c r="J119" i="26"/>
  <c r="K119" i="26"/>
  <c r="L119" i="26"/>
  <c r="M119" i="26"/>
  <c r="N119" i="26"/>
  <c r="O119" i="26"/>
  <c r="P119" i="26"/>
  <c r="Q119" i="26"/>
  <c r="R119" i="26"/>
  <c r="S119" i="26"/>
  <c r="T119" i="26"/>
  <c r="U119" i="26"/>
  <c r="B120" i="26"/>
  <c r="C120" i="26"/>
  <c r="D120" i="26"/>
  <c r="E120" i="26"/>
  <c r="F120" i="26"/>
  <c r="G120" i="26"/>
  <c r="H120" i="26"/>
  <c r="I120" i="26"/>
  <c r="J120" i="26"/>
  <c r="K120" i="26"/>
  <c r="L120" i="26"/>
  <c r="M120" i="26"/>
  <c r="N120" i="26"/>
  <c r="O120" i="26"/>
  <c r="P120" i="26"/>
  <c r="Q120" i="26"/>
  <c r="R120" i="26"/>
  <c r="S120" i="26"/>
  <c r="T120" i="26"/>
  <c r="U120" i="26"/>
  <c r="B121" i="26"/>
  <c r="C121" i="26"/>
  <c r="D121" i="26"/>
  <c r="E121" i="26"/>
  <c r="F121" i="26"/>
  <c r="G121" i="26"/>
  <c r="H121" i="26"/>
  <c r="I121" i="26"/>
  <c r="J121" i="26"/>
  <c r="K121" i="26"/>
  <c r="L121" i="26"/>
  <c r="M121" i="26"/>
  <c r="N121" i="26"/>
  <c r="O121" i="26"/>
  <c r="P121" i="26"/>
  <c r="Q121" i="26"/>
  <c r="R121" i="26"/>
  <c r="S121" i="26"/>
  <c r="T121" i="26"/>
  <c r="U121" i="26"/>
  <c r="B122" i="26"/>
  <c r="C122" i="26"/>
  <c r="D122" i="26"/>
  <c r="E122" i="26"/>
  <c r="F122" i="26"/>
  <c r="G122" i="26"/>
  <c r="H122" i="26"/>
  <c r="I122" i="26"/>
  <c r="J122" i="26"/>
  <c r="K122" i="26"/>
  <c r="L122" i="26"/>
  <c r="M122" i="26"/>
  <c r="N122" i="26"/>
  <c r="O122" i="26"/>
  <c r="P122" i="26"/>
  <c r="Q122" i="26"/>
  <c r="R122" i="26"/>
  <c r="S122" i="26"/>
  <c r="T122" i="26"/>
  <c r="U122" i="26"/>
  <c r="B123" i="26"/>
  <c r="C123" i="26"/>
  <c r="D123" i="26"/>
  <c r="E123" i="26"/>
  <c r="F123" i="26"/>
  <c r="G123" i="26"/>
  <c r="H123" i="26"/>
  <c r="I123" i="26"/>
  <c r="J123" i="26"/>
  <c r="K123" i="26"/>
  <c r="L123" i="26"/>
  <c r="M123" i="26"/>
  <c r="N123" i="26"/>
  <c r="O123" i="26"/>
  <c r="P123" i="26"/>
  <c r="Q123" i="26"/>
  <c r="R123" i="26"/>
  <c r="S123" i="26"/>
  <c r="T123" i="26"/>
  <c r="U123" i="26"/>
  <c r="B124" i="26"/>
  <c r="C124" i="26"/>
  <c r="D124" i="26"/>
  <c r="E124" i="26"/>
  <c r="F124" i="26"/>
  <c r="G124" i="26"/>
  <c r="H124" i="26"/>
  <c r="I124" i="26"/>
  <c r="J124" i="26"/>
  <c r="K124" i="26"/>
  <c r="L124" i="26"/>
  <c r="M124" i="26"/>
  <c r="N124" i="26"/>
  <c r="O124" i="26"/>
  <c r="P124" i="26"/>
  <c r="Q124" i="26"/>
  <c r="R124" i="26"/>
  <c r="S124" i="26"/>
  <c r="T124" i="26"/>
  <c r="U124" i="26"/>
  <c r="B125" i="26"/>
  <c r="C125" i="26"/>
  <c r="D125" i="26"/>
  <c r="E125" i="26"/>
  <c r="F125" i="26"/>
  <c r="G125" i="26"/>
  <c r="H125" i="26"/>
  <c r="I125" i="26"/>
  <c r="J125" i="26"/>
  <c r="K125" i="26"/>
  <c r="L125" i="26"/>
  <c r="M125" i="26"/>
  <c r="N125" i="26"/>
  <c r="O125" i="26"/>
  <c r="P125" i="26"/>
  <c r="Q125" i="26"/>
  <c r="R125" i="26"/>
  <c r="S125" i="26"/>
  <c r="T125" i="26"/>
  <c r="U125" i="26"/>
  <c r="B126" i="26"/>
  <c r="C126" i="26"/>
  <c r="D126" i="26"/>
  <c r="E126" i="26"/>
  <c r="F126" i="26"/>
  <c r="G126" i="26"/>
  <c r="H126" i="26"/>
  <c r="I126" i="26"/>
  <c r="J126" i="26"/>
  <c r="K126" i="26"/>
  <c r="L126" i="26"/>
  <c r="M126" i="26"/>
  <c r="N126" i="26"/>
  <c r="O126" i="26"/>
  <c r="P126" i="26"/>
  <c r="Q126" i="26"/>
  <c r="R126" i="26"/>
  <c r="S126" i="26"/>
  <c r="T126" i="26"/>
  <c r="U126" i="26"/>
  <c r="B127" i="26"/>
  <c r="C127" i="26"/>
  <c r="D127" i="26"/>
  <c r="E127" i="26"/>
  <c r="F127" i="26"/>
  <c r="G127" i="26"/>
  <c r="H127" i="26"/>
  <c r="I127" i="26"/>
  <c r="J127" i="26"/>
  <c r="K127" i="26"/>
  <c r="L127" i="26"/>
  <c r="M127" i="26"/>
  <c r="N127" i="26"/>
  <c r="O127" i="26"/>
  <c r="P127" i="26"/>
  <c r="Q127" i="26"/>
  <c r="R127" i="26"/>
  <c r="S127" i="26"/>
  <c r="T127" i="26"/>
  <c r="U127" i="26"/>
  <c r="B128" i="26"/>
  <c r="C128" i="26"/>
  <c r="D128" i="26"/>
  <c r="E128" i="26"/>
  <c r="F128" i="26"/>
  <c r="G128" i="26"/>
  <c r="H128" i="26"/>
  <c r="I128" i="26"/>
  <c r="J128" i="26"/>
  <c r="K128" i="26"/>
  <c r="L128" i="26"/>
  <c r="M128" i="26"/>
  <c r="N128" i="26"/>
  <c r="O128" i="26"/>
  <c r="P128" i="26"/>
  <c r="Q128" i="26"/>
  <c r="R128" i="26"/>
  <c r="S128" i="26"/>
  <c r="T128" i="26"/>
  <c r="U128" i="26"/>
  <c r="B129" i="26"/>
  <c r="C129" i="26"/>
  <c r="D129" i="26"/>
  <c r="E129" i="26"/>
  <c r="F129" i="26"/>
  <c r="G129" i="26"/>
  <c r="H129" i="26"/>
  <c r="I129" i="26"/>
  <c r="J129" i="26"/>
  <c r="K129" i="26"/>
  <c r="L129" i="26"/>
  <c r="M129" i="26"/>
  <c r="N129" i="26"/>
  <c r="O129" i="26"/>
  <c r="P129" i="26"/>
  <c r="Q129" i="26"/>
  <c r="R129" i="26"/>
  <c r="S129" i="26"/>
  <c r="T129" i="26"/>
  <c r="U129" i="26"/>
  <c r="B130" i="26"/>
  <c r="C130" i="26"/>
  <c r="D130" i="26"/>
  <c r="E130" i="26"/>
  <c r="F130" i="26"/>
  <c r="G130" i="26"/>
  <c r="H130" i="26"/>
  <c r="I130" i="26"/>
  <c r="J130" i="26"/>
  <c r="K130" i="26"/>
  <c r="L130" i="26"/>
  <c r="M130" i="26"/>
  <c r="N130" i="26"/>
  <c r="O130" i="26"/>
  <c r="P130" i="26"/>
  <c r="Q130" i="26"/>
  <c r="R130" i="26"/>
  <c r="S130" i="26"/>
  <c r="T130" i="26"/>
  <c r="U130" i="26"/>
  <c r="B131" i="26"/>
  <c r="C131" i="26"/>
  <c r="D131" i="26"/>
  <c r="E131" i="26"/>
  <c r="F131" i="26"/>
  <c r="G131" i="26"/>
  <c r="H131" i="26"/>
  <c r="I131" i="26"/>
  <c r="J131" i="26"/>
  <c r="K131" i="26"/>
  <c r="L131" i="26"/>
  <c r="M131" i="26"/>
  <c r="N131" i="26"/>
  <c r="O131" i="26"/>
  <c r="P131" i="26"/>
  <c r="Q131" i="26"/>
  <c r="R131" i="26"/>
  <c r="S131" i="26"/>
  <c r="T131" i="26"/>
  <c r="U131" i="26"/>
  <c r="B132" i="26"/>
  <c r="C132" i="26"/>
  <c r="D132" i="26"/>
  <c r="E132" i="26"/>
  <c r="F132" i="26"/>
  <c r="G132" i="26"/>
  <c r="H132" i="26"/>
  <c r="I132" i="26"/>
  <c r="J132" i="26"/>
  <c r="K132" i="26"/>
  <c r="L132" i="26"/>
  <c r="M132" i="26"/>
  <c r="N132" i="26"/>
  <c r="O132" i="26"/>
  <c r="P132" i="26"/>
  <c r="Q132" i="26"/>
  <c r="R132" i="26"/>
  <c r="S132" i="26"/>
  <c r="T132" i="26"/>
  <c r="U132" i="26"/>
  <c r="B133" i="26"/>
  <c r="C133" i="26"/>
  <c r="D133" i="26"/>
  <c r="E133" i="26"/>
  <c r="F133" i="26"/>
  <c r="G133" i="26"/>
  <c r="H133" i="26"/>
  <c r="I133" i="26"/>
  <c r="J133" i="26"/>
  <c r="K133" i="26"/>
  <c r="L133" i="26"/>
  <c r="M133" i="26"/>
  <c r="N133" i="26"/>
  <c r="O133" i="26"/>
  <c r="P133" i="26"/>
  <c r="Q133" i="26"/>
  <c r="R133" i="26"/>
  <c r="S133" i="26"/>
  <c r="T133" i="26"/>
  <c r="U133" i="26"/>
  <c r="B134" i="26"/>
  <c r="C134" i="26"/>
  <c r="D134" i="26"/>
  <c r="E134" i="26"/>
  <c r="F134" i="26"/>
  <c r="G134" i="26"/>
  <c r="H134" i="26"/>
  <c r="I134" i="26"/>
  <c r="J134" i="26"/>
  <c r="K134" i="26"/>
  <c r="L134" i="26"/>
  <c r="M134" i="26"/>
  <c r="N134" i="26"/>
  <c r="O134" i="26"/>
  <c r="P134" i="26"/>
  <c r="Q134" i="26"/>
  <c r="R134" i="26"/>
  <c r="S134" i="26"/>
  <c r="T134" i="26"/>
  <c r="U134" i="26"/>
  <c r="B135" i="26"/>
  <c r="C135" i="26"/>
  <c r="D135" i="26"/>
  <c r="E135" i="26"/>
  <c r="F135" i="26"/>
  <c r="G135" i="26"/>
  <c r="H135" i="26"/>
  <c r="I135" i="26"/>
  <c r="J135" i="26"/>
  <c r="K135" i="26"/>
  <c r="L135" i="26"/>
  <c r="M135" i="26"/>
  <c r="N135" i="26"/>
  <c r="O135" i="26"/>
  <c r="P135" i="26"/>
  <c r="Q135" i="26"/>
  <c r="R135" i="26"/>
  <c r="S135" i="26"/>
  <c r="T135" i="26"/>
  <c r="U135" i="26"/>
  <c r="B136" i="26"/>
  <c r="C136" i="26"/>
  <c r="D136" i="26"/>
  <c r="E136" i="26"/>
  <c r="F136" i="26"/>
  <c r="G136" i="26"/>
  <c r="H136" i="26"/>
  <c r="I136" i="26"/>
  <c r="J136" i="26"/>
  <c r="K136" i="26"/>
  <c r="L136" i="26"/>
  <c r="M136" i="26"/>
  <c r="N136" i="26"/>
  <c r="O136" i="26"/>
  <c r="P136" i="26"/>
  <c r="Q136" i="26"/>
  <c r="R136" i="26"/>
  <c r="S136" i="26"/>
  <c r="T136" i="26"/>
  <c r="U136" i="26"/>
  <c r="B137" i="26"/>
  <c r="C137" i="26"/>
  <c r="D137" i="26"/>
  <c r="E137" i="26"/>
  <c r="F137" i="26"/>
  <c r="G137" i="26"/>
  <c r="H137" i="26"/>
  <c r="I137" i="26"/>
  <c r="J137" i="26"/>
  <c r="K137" i="26"/>
  <c r="L137" i="26"/>
  <c r="M137" i="26"/>
  <c r="N137" i="26"/>
  <c r="O137" i="26"/>
  <c r="P137" i="26"/>
  <c r="Q137" i="26"/>
  <c r="R137" i="26"/>
  <c r="S137" i="26"/>
  <c r="T137" i="26"/>
  <c r="U137" i="26"/>
  <c r="B138" i="26"/>
  <c r="C138" i="26"/>
  <c r="D138" i="26"/>
  <c r="E138" i="26"/>
  <c r="F138" i="26"/>
  <c r="G138" i="26"/>
  <c r="H138" i="26"/>
  <c r="I138" i="26"/>
  <c r="J138" i="26"/>
  <c r="K138" i="26"/>
  <c r="L138" i="26"/>
  <c r="M138" i="26"/>
  <c r="N138" i="26"/>
  <c r="O138" i="26"/>
  <c r="P138" i="26"/>
  <c r="Q138" i="26"/>
  <c r="R138" i="26"/>
  <c r="S138" i="26"/>
  <c r="T138" i="26"/>
  <c r="U138" i="26"/>
  <c r="B139" i="26"/>
  <c r="C139" i="26"/>
  <c r="D139" i="26"/>
  <c r="E139" i="26"/>
  <c r="F139" i="26"/>
  <c r="G139" i="26"/>
  <c r="H139" i="26"/>
  <c r="I139" i="26"/>
  <c r="J139" i="26"/>
  <c r="K139" i="26"/>
  <c r="L139" i="26"/>
  <c r="M139" i="26"/>
  <c r="N139" i="26"/>
  <c r="O139" i="26"/>
  <c r="P139" i="26"/>
  <c r="Q139" i="26"/>
  <c r="R139" i="26"/>
  <c r="S139" i="26"/>
  <c r="T139" i="26"/>
  <c r="U139" i="26"/>
  <c r="B140" i="26"/>
  <c r="C140" i="26"/>
  <c r="D140" i="26"/>
  <c r="E140" i="26"/>
  <c r="F140" i="26"/>
  <c r="G140" i="26"/>
  <c r="H140" i="26"/>
  <c r="I140" i="26"/>
  <c r="J140" i="26"/>
  <c r="K140" i="26"/>
  <c r="L140" i="26"/>
  <c r="M140" i="26"/>
  <c r="N140" i="26"/>
  <c r="O140" i="26"/>
  <c r="P140" i="26"/>
  <c r="Q140" i="26"/>
  <c r="R140" i="26"/>
  <c r="S140" i="26"/>
  <c r="T140" i="26"/>
  <c r="U140" i="26"/>
  <c r="B141" i="26"/>
  <c r="C141" i="26"/>
  <c r="D141" i="26"/>
  <c r="E141" i="26"/>
  <c r="F141" i="26"/>
  <c r="G141" i="26"/>
  <c r="H141" i="26"/>
  <c r="I141" i="26"/>
  <c r="J141" i="26"/>
  <c r="K141" i="26"/>
  <c r="L141" i="26"/>
  <c r="M141" i="26"/>
  <c r="N141" i="26"/>
  <c r="O141" i="26"/>
  <c r="P141" i="26"/>
  <c r="Q141" i="26"/>
  <c r="R141" i="26"/>
  <c r="S141" i="26"/>
  <c r="T141" i="26"/>
  <c r="U141" i="26"/>
  <c r="B142" i="26"/>
  <c r="C142" i="26"/>
  <c r="D142" i="26"/>
  <c r="E142" i="26"/>
  <c r="F142" i="26"/>
  <c r="G142" i="26"/>
  <c r="H142" i="26"/>
  <c r="I142" i="26"/>
  <c r="J142" i="26"/>
  <c r="K142" i="26"/>
  <c r="L142" i="26"/>
  <c r="M142" i="26"/>
  <c r="N142" i="26"/>
  <c r="O142" i="26"/>
  <c r="P142" i="26"/>
  <c r="Q142" i="26"/>
  <c r="R142" i="26"/>
  <c r="S142" i="26"/>
  <c r="T142" i="26"/>
  <c r="U142" i="26"/>
  <c r="B143" i="26"/>
  <c r="C143" i="26"/>
  <c r="D143" i="26"/>
  <c r="E143" i="26"/>
  <c r="F143" i="26"/>
  <c r="G143" i="26"/>
  <c r="H143" i="26"/>
  <c r="I143" i="26"/>
  <c r="J143" i="26"/>
  <c r="K143" i="26"/>
  <c r="L143" i="26"/>
  <c r="M143" i="26"/>
  <c r="N143" i="26"/>
  <c r="O143" i="26"/>
  <c r="P143" i="26"/>
  <c r="Q143" i="26"/>
  <c r="R143" i="26"/>
  <c r="S143" i="26"/>
  <c r="T143" i="26"/>
  <c r="U143" i="26"/>
  <c r="B144" i="26"/>
  <c r="C144" i="26"/>
  <c r="D144" i="26"/>
  <c r="E144" i="26"/>
  <c r="F144" i="26"/>
  <c r="G144" i="26"/>
  <c r="H144" i="26"/>
  <c r="I144" i="26"/>
  <c r="J144" i="26"/>
  <c r="K144" i="26"/>
  <c r="L144" i="26"/>
  <c r="M144" i="26"/>
  <c r="N144" i="26"/>
  <c r="O144" i="26"/>
  <c r="P144" i="26"/>
  <c r="Q144" i="26"/>
  <c r="R144" i="26"/>
  <c r="S144" i="26"/>
  <c r="T144" i="26"/>
  <c r="U144" i="26"/>
  <c r="B145" i="26"/>
  <c r="C145" i="26"/>
  <c r="D145" i="26"/>
  <c r="E145" i="26"/>
  <c r="F145" i="26"/>
  <c r="G145" i="26"/>
  <c r="H145" i="26"/>
  <c r="I145" i="26"/>
  <c r="J145" i="26"/>
  <c r="K145" i="26"/>
  <c r="L145" i="26"/>
  <c r="M145" i="26"/>
  <c r="N145" i="26"/>
  <c r="O145" i="26"/>
  <c r="P145" i="26"/>
  <c r="Q145" i="26"/>
  <c r="R145" i="26"/>
  <c r="S145" i="26"/>
  <c r="T145" i="26"/>
  <c r="U145" i="26"/>
  <c r="B146" i="26"/>
  <c r="C146" i="26"/>
  <c r="D146" i="26"/>
  <c r="E146" i="26"/>
  <c r="F146" i="26"/>
  <c r="G146" i="26"/>
  <c r="H146" i="26"/>
  <c r="I146" i="26"/>
  <c r="J146" i="26"/>
  <c r="K146" i="26"/>
  <c r="L146" i="26"/>
  <c r="M146" i="26"/>
  <c r="N146" i="26"/>
  <c r="O146" i="26"/>
  <c r="P146" i="26"/>
  <c r="Q146" i="26"/>
  <c r="R146" i="26"/>
  <c r="S146" i="26"/>
  <c r="T146" i="26"/>
  <c r="U146" i="26"/>
  <c r="B147" i="26"/>
  <c r="C147" i="26"/>
  <c r="D147" i="26"/>
  <c r="E147" i="26"/>
  <c r="F147" i="26"/>
  <c r="G147" i="26"/>
  <c r="H147" i="26"/>
  <c r="I147" i="26"/>
  <c r="J147" i="26"/>
  <c r="K147" i="26"/>
  <c r="L147" i="26"/>
  <c r="M147" i="26"/>
  <c r="N147" i="26"/>
  <c r="O147" i="26"/>
  <c r="P147" i="26"/>
  <c r="Q147" i="26"/>
  <c r="R147" i="26"/>
  <c r="S147" i="26"/>
  <c r="T147" i="26"/>
  <c r="U147" i="26"/>
  <c r="B148" i="26"/>
  <c r="C148" i="26"/>
  <c r="D148" i="26"/>
  <c r="E148" i="26"/>
  <c r="F148" i="26"/>
  <c r="G148" i="26"/>
  <c r="H148" i="26"/>
  <c r="I148" i="26"/>
  <c r="J148" i="26"/>
  <c r="K148" i="26"/>
  <c r="L148" i="26"/>
  <c r="M148" i="26"/>
  <c r="N148" i="26"/>
  <c r="O148" i="26"/>
  <c r="P148" i="26"/>
  <c r="Q148" i="26"/>
  <c r="R148" i="26"/>
  <c r="S148" i="26"/>
  <c r="T148" i="26"/>
  <c r="U148" i="26"/>
  <c r="B149" i="26"/>
  <c r="C149" i="26"/>
  <c r="D149" i="26"/>
  <c r="E149" i="26"/>
  <c r="F149" i="26"/>
  <c r="G149" i="26"/>
  <c r="H149" i="26"/>
  <c r="I149" i="26"/>
  <c r="J149" i="26"/>
  <c r="K149" i="26"/>
  <c r="L149" i="26"/>
  <c r="M149" i="26"/>
  <c r="N149" i="26"/>
  <c r="O149" i="26"/>
  <c r="P149" i="26"/>
  <c r="Q149" i="26"/>
  <c r="R149" i="26"/>
  <c r="S149" i="26"/>
  <c r="T149" i="26"/>
  <c r="U149" i="26"/>
  <c r="B150" i="26"/>
  <c r="C150" i="26"/>
  <c r="D150" i="26"/>
  <c r="E150" i="26"/>
  <c r="F150" i="26"/>
  <c r="G150" i="26"/>
  <c r="H150" i="26"/>
  <c r="I150" i="26"/>
  <c r="J150" i="26"/>
  <c r="K150" i="26"/>
  <c r="L150" i="26"/>
  <c r="M150" i="26"/>
  <c r="N150" i="26"/>
  <c r="O150" i="26"/>
  <c r="P150" i="26"/>
  <c r="Q150" i="26"/>
  <c r="R150" i="26"/>
  <c r="S150" i="26"/>
  <c r="T150" i="26"/>
  <c r="U150" i="26"/>
  <c r="B151" i="26"/>
  <c r="C151" i="26"/>
  <c r="D151" i="26"/>
  <c r="E151" i="26"/>
  <c r="F151" i="26"/>
  <c r="G151" i="26"/>
  <c r="H151" i="26"/>
  <c r="I151" i="26"/>
  <c r="J151" i="26"/>
  <c r="K151" i="26"/>
  <c r="L151" i="26"/>
  <c r="M151" i="26"/>
  <c r="N151" i="26"/>
  <c r="O151" i="26"/>
  <c r="P151" i="26"/>
  <c r="Q151" i="26"/>
  <c r="R151" i="26"/>
  <c r="S151" i="26"/>
  <c r="T151" i="26"/>
  <c r="U151" i="26"/>
  <c r="B152" i="26"/>
  <c r="C152" i="26"/>
  <c r="D152" i="26"/>
  <c r="E152" i="26"/>
  <c r="F152" i="26"/>
  <c r="G152" i="26"/>
  <c r="H152" i="26"/>
  <c r="I152" i="26"/>
  <c r="J152" i="26"/>
  <c r="K152" i="26"/>
  <c r="L152" i="26"/>
  <c r="M152" i="26"/>
  <c r="N152" i="26"/>
  <c r="O152" i="26"/>
  <c r="P152" i="26"/>
  <c r="Q152" i="26"/>
  <c r="R152" i="26"/>
  <c r="S152" i="26"/>
  <c r="T152" i="26"/>
  <c r="U152" i="26"/>
  <c r="B153" i="26"/>
  <c r="C153" i="26"/>
  <c r="D153" i="26"/>
  <c r="E153" i="26"/>
  <c r="F153" i="26"/>
  <c r="G153" i="26"/>
  <c r="H153" i="26"/>
  <c r="I153" i="26"/>
  <c r="J153" i="26"/>
  <c r="K153" i="26"/>
  <c r="L153" i="26"/>
  <c r="M153" i="26"/>
  <c r="N153" i="26"/>
  <c r="O153" i="26"/>
  <c r="P153" i="26"/>
  <c r="Q153" i="26"/>
  <c r="R153" i="26"/>
  <c r="S153" i="26"/>
  <c r="T153" i="26"/>
  <c r="U153" i="26"/>
  <c r="B154" i="26"/>
  <c r="C154" i="26"/>
  <c r="D154" i="26"/>
  <c r="E154" i="26"/>
  <c r="F154" i="26"/>
  <c r="G154" i="26"/>
  <c r="H154" i="26"/>
  <c r="I154" i="26"/>
  <c r="J154" i="26"/>
  <c r="K154" i="26"/>
  <c r="L154" i="26"/>
  <c r="M154" i="26"/>
  <c r="N154" i="26"/>
  <c r="O154" i="26"/>
  <c r="P154" i="26"/>
  <c r="Q154" i="26"/>
  <c r="R154" i="26"/>
  <c r="S154" i="26"/>
  <c r="T154" i="26"/>
  <c r="U154" i="26"/>
  <c r="B155" i="26"/>
  <c r="C155" i="26"/>
  <c r="D155" i="26"/>
  <c r="E155" i="26"/>
  <c r="F155" i="26"/>
  <c r="G155" i="26"/>
  <c r="H155" i="26"/>
  <c r="I155" i="26"/>
  <c r="J155" i="26"/>
  <c r="K155" i="26"/>
  <c r="L155" i="26"/>
  <c r="M155" i="26"/>
  <c r="N155" i="26"/>
  <c r="O155" i="26"/>
  <c r="P155" i="26"/>
  <c r="Q155" i="26"/>
  <c r="R155" i="26"/>
  <c r="S155" i="26"/>
  <c r="T155" i="26"/>
  <c r="U155" i="26"/>
  <c r="B156" i="26"/>
  <c r="C156" i="26"/>
  <c r="D156" i="26"/>
  <c r="E156" i="26"/>
  <c r="F156" i="26"/>
  <c r="G156" i="26"/>
  <c r="H156" i="26"/>
  <c r="I156" i="26"/>
  <c r="J156" i="26"/>
  <c r="K156" i="26"/>
  <c r="L156" i="26"/>
  <c r="M156" i="26"/>
  <c r="N156" i="26"/>
  <c r="O156" i="26"/>
  <c r="P156" i="26"/>
  <c r="Q156" i="26"/>
  <c r="R156" i="26"/>
  <c r="S156" i="26"/>
  <c r="T156" i="26"/>
  <c r="U156" i="26"/>
  <c r="B157" i="26"/>
  <c r="C157" i="26"/>
  <c r="D157" i="26"/>
  <c r="E157" i="26"/>
  <c r="F157" i="26"/>
  <c r="G157" i="26"/>
  <c r="H157" i="26"/>
  <c r="I157" i="26"/>
  <c r="J157" i="26"/>
  <c r="K157" i="26"/>
  <c r="L157" i="26"/>
  <c r="M157" i="26"/>
  <c r="N157" i="26"/>
  <c r="O157" i="26"/>
  <c r="P157" i="26"/>
  <c r="Q157" i="26"/>
  <c r="R157" i="26"/>
  <c r="S157" i="26"/>
  <c r="T157" i="26"/>
  <c r="U157" i="26"/>
  <c r="B158" i="26"/>
  <c r="C158" i="26"/>
  <c r="D158" i="26"/>
  <c r="E158" i="26"/>
  <c r="F158" i="26"/>
  <c r="G158" i="26"/>
  <c r="H158" i="26"/>
  <c r="I158" i="26"/>
  <c r="J158" i="26"/>
  <c r="K158" i="26"/>
  <c r="L158" i="26"/>
  <c r="M158" i="26"/>
  <c r="N158" i="26"/>
  <c r="O158" i="26"/>
  <c r="P158" i="26"/>
  <c r="Q158" i="26"/>
  <c r="R158" i="26"/>
  <c r="S158" i="26"/>
  <c r="T158" i="26"/>
  <c r="U158" i="26"/>
  <c r="B159" i="26"/>
  <c r="C159" i="26"/>
  <c r="D159" i="26"/>
  <c r="E159" i="26"/>
  <c r="F159" i="26"/>
  <c r="G159" i="26"/>
  <c r="H159" i="26"/>
  <c r="I159" i="26"/>
  <c r="J159" i="26"/>
  <c r="K159" i="26"/>
  <c r="L159" i="26"/>
  <c r="M159" i="26"/>
  <c r="N159" i="26"/>
  <c r="O159" i="26"/>
  <c r="P159" i="26"/>
  <c r="Q159" i="26"/>
  <c r="R159" i="26"/>
  <c r="S159" i="26"/>
  <c r="T159" i="26"/>
  <c r="U159" i="26"/>
  <c r="B160" i="26"/>
  <c r="C160" i="26"/>
  <c r="D160" i="26"/>
  <c r="E160" i="26"/>
  <c r="F160" i="26"/>
  <c r="G160" i="26"/>
  <c r="H160" i="26"/>
  <c r="I160" i="26"/>
  <c r="J160" i="26"/>
  <c r="K160" i="26"/>
  <c r="L160" i="26"/>
  <c r="M160" i="26"/>
  <c r="N160" i="26"/>
  <c r="O160" i="26"/>
  <c r="P160" i="26"/>
  <c r="Q160" i="26"/>
  <c r="R160" i="26"/>
  <c r="S160" i="26"/>
  <c r="T160" i="26"/>
  <c r="U160" i="26"/>
  <c r="B161" i="26"/>
  <c r="C161" i="26"/>
  <c r="D161" i="26"/>
  <c r="E161" i="26"/>
  <c r="F161" i="26"/>
  <c r="G161" i="26"/>
  <c r="H161" i="26"/>
  <c r="I161" i="26"/>
  <c r="J161" i="26"/>
  <c r="K161" i="26"/>
  <c r="L161" i="26"/>
  <c r="M161" i="26"/>
  <c r="N161" i="26"/>
  <c r="O161" i="26"/>
  <c r="P161" i="26"/>
  <c r="Q161" i="26"/>
  <c r="R161" i="26"/>
  <c r="S161" i="26"/>
  <c r="T161" i="26"/>
  <c r="U161" i="26"/>
  <c r="B162" i="26"/>
  <c r="C162" i="26"/>
  <c r="D162" i="26"/>
  <c r="E162" i="26"/>
  <c r="F162" i="26"/>
  <c r="G162" i="26"/>
  <c r="H162" i="26"/>
  <c r="I162" i="26"/>
  <c r="J162" i="26"/>
  <c r="K162" i="26"/>
  <c r="L162" i="26"/>
  <c r="M162" i="26"/>
  <c r="N162" i="26"/>
  <c r="O162" i="26"/>
  <c r="P162" i="26"/>
  <c r="Q162" i="26"/>
  <c r="R162" i="26"/>
  <c r="S162" i="26"/>
  <c r="T162" i="26"/>
  <c r="U162" i="26"/>
  <c r="B163" i="26"/>
  <c r="C163" i="26"/>
  <c r="D163" i="26"/>
  <c r="E163" i="26"/>
  <c r="F163" i="26"/>
  <c r="G163" i="26"/>
  <c r="I163" i="26"/>
  <c r="J163" i="26"/>
  <c r="K163" i="26"/>
  <c r="L163" i="26"/>
  <c r="M163" i="26"/>
  <c r="N163" i="26"/>
  <c r="O163" i="26"/>
  <c r="P163" i="26"/>
  <c r="Q163" i="26"/>
  <c r="R163" i="26"/>
  <c r="S163" i="26"/>
  <c r="T163" i="26"/>
  <c r="U163" i="26"/>
  <c r="B164" i="26"/>
  <c r="C164" i="26"/>
  <c r="D164" i="26"/>
  <c r="E164" i="26"/>
  <c r="F164" i="26"/>
  <c r="G164" i="26"/>
  <c r="H164" i="26"/>
  <c r="I164" i="26"/>
  <c r="J164" i="26"/>
  <c r="K164" i="26"/>
  <c r="L164" i="26"/>
  <c r="M164" i="26"/>
  <c r="N164" i="26"/>
  <c r="O164" i="26"/>
  <c r="P164" i="26"/>
  <c r="Q164" i="26"/>
  <c r="R164" i="26"/>
  <c r="S164" i="26"/>
  <c r="T164" i="26"/>
  <c r="U164" i="26"/>
  <c r="B165" i="26"/>
  <c r="C165" i="26"/>
  <c r="D165" i="26"/>
  <c r="E165" i="26"/>
  <c r="F165" i="26"/>
  <c r="G165" i="26"/>
  <c r="H165" i="26"/>
  <c r="I165" i="26"/>
  <c r="J165" i="26"/>
  <c r="K165" i="26"/>
  <c r="L165" i="26"/>
  <c r="M165" i="26"/>
  <c r="N165" i="26"/>
  <c r="O165" i="26"/>
  <c r="P165" i="26"/>
  <c r="Q165" i="26"/>
  <c r="R165" i="26"/>
  <c r="S165" i="26"/>
  <c r="T165" i="26"/>
  <c r="U165" i="26"/>
  <c r="B166" i="26"/>
  <c r="C166" i="26"/>
  <c r="D166" i="26"/>
  <c r="E166" i="26"/>
  <c r="F166" i="26"/>
  <c r="G166" i="26"/>
  <c r="H166" i="26"/>
  <c r="I166" i="26"/>
  <c r="J166" i="26"/>
  <c r="K166" i="26"/>
  <c r="L166" i="26"/>
  <c r="M166" i="26"/>
  <c r="N166" i="26"/>
  <c r="O166" i="26"/>
  <c r="P166" i="26"/>
  <c r="Q166" i="26"/>
  <c r="R166" i="26"/>
  <c r="S166" i="26"/>
  <c r="T166" i="26"/>
  <c r="U166" i="26"/>
  <c r="B167" i="26"/>
  <c r="C167" i="26"/>
  <c r="D167" i="26"/>
  <c r="E167" i="26"/>
  <c r="F167" i="26"/>
  <c r="G167" i="26"/>
  <c r="H167" i="26"/>
  <c r="I167" i="26"/>
  <c r="J167" i="26"/>
  <c r="K167" i="26"/>
  <c r="L167" i="26"/>
  <c r="M167" i="26"/>
  <c r="N167" i="26"/>
  <c r="O167" i="26"/>
  <c r="P167" i="26"/>
  <c r="Q167" i="26"/>
  <c r="R167" i="26"/>
  <c r="S167" i="26"/>
  <c r="T167" i="26"/>
  <c r="U167" i="26"/>
  <c r="B168" i="26"/>
  <c r="C168" i="26"/>
  <c r="D168" i="26"/>
  <c r="E168" i="26"/>
  <c r="F168" i="26"/>
  <c r="G168" i="26"/>
  <c r="H168" i="26"/>
  <c r="I168" i="26"/>
  <c r="J168" i="26"/>
  <c r="K168" i="26"/>
  <c r="L168" i="26"/>
  <c r="M168" i="26"/>
  <c r="N168" i="26"/>
  <c r="O168" i="26"/>
  <c r="P168" i="26"/>
  <c r="Q168" i="26"/>
  <c r="R168" i="26"/>
  <c r="S168" i="26"/>
  <c r="T168" i="26"/>
  <c r="U168" i="26"/>
  <c r="B169" i="26"/>
  <c r="C169" i="26"/>
  <c r="D169" i="26"/>
  <c r="E169" i="26"/>
  <c r="F169" i="26"/>
  <c r="G169" i="26"/>
  <c r="H169" i="26"/>
  <c r="I169" i="26"/>
  <c r="J169" i="26"/>
  <c r="K169" i="26"/>
  <c r="L169" i="26"/>
  <c r="M169" i="26"/>
  <c r="N169" i="26"/>
  <c r="O169" i="26"/>
  <c r="P169" i="26"/>
  <c r="Q169" i="26"/>
  <c r="R169" i="26"/>
  <c r="S169" i="26"/>
  <c r="T169" i="26"/>
  <c r="U169" i="26"/>
  <c r="B170" i="26"/>
  <c r="C170" i="26"/>
  <c r="D170" i="26"/>
  <c r="E170" i="26"/>
  <c r="F170" i="26"/>
  <c r="G170" i="26"/>
  <c r="H170" i="26"/>
  <c r="I170" i="26"/>
  <c r="J170" i="26"/>
  <c r="K170" i="26"/>
  <c r="L170" i="26"/>
  <c r="M170" i="26"/>
  <c r="N170" i="26"/>
  <c r="O170" i="26"/>
  <c r="P170" i="26"/>
  <c r="Q170" i="26"/>
  <c r="R170" i="26"/>
  <c r="S170" i="26"/>
  <c r="T170" i="26"/>
  <c r="U170" i="26"/>
  <c r="B171" i="26"/>
  <c r="C171" i="26"/>
  <c r="D171" i="26"/>
  <c r="E171" i="26"/>
  <c r="F171" i="26"/>
  <c r="G171" i="26"/>
  <c r="H171" i="26"/>
  <c r="I171" i="26"/>
  <c r="J171" i="26"/>
  <c r="K171" i="26"/>
  <c r="L171" i="26"/>
  <c r="M171" i="26"/>
  <c r="N171" i="26"/>
  <c r="O171" i="26"/>
  <c r="P171" i="26"/>
  <c r="Q171" i="26"/>
  <c r="R171" i="26"/>
  <c r="S171" i="26"/>
  <c r="T171" i="26"/>
  <c r="U171" i="26"/>
  <c r="B172" i="26"/>
  <c r="C172" i="26"/>
  <c r="D172" i="26"/>
  <c r="E172" i="26"/>
  <c r="F172" i="26"/>
  <c r="G172" i="26"/>
  <c r="H172" i="26"/>
  <c r="I172" i="26"/>
  <c r="J172" i="26"/>
  <c r="K172" i="26"/>
  <c r="L172" i="26"/>
  <c r="M172" i="26"/>
  <c r="N172" i="26"/>
  <c r="O172" i="26"/>
  <c r="P172" i="26"/>
  <c r="Q172" i="26"/>
  <c r="R172" i="26"/>
  <c r="S172" i="26"/>
  <c r="T172" i="26"/>
  <c r="U172" i="26"/>
  <c r="B173" i="26"/>
  <c r="C173" i="26"/>
  <c r="D173" i="26"/>
  <c r="E173" i="26"/>
  <c r="F173" i="26"/>
  <c r="G173" i="26"/>
  <c r="H173" i="26"/>
  <c r="I173" i="26"/>
  <c r="J173" i="26"/>
  <c r="K173" i="26"/>
  <c r="L173" i="26"/>
  <c r="M173" i="26"/>
  <c r="N173" i="26"/>
  <c r="O173" i="26"/>
  <c r="P173" i="26"/>
  <c r="Q173" i="26"/>
  <c r="R173" i="26"/>
  <c r="S173" i="26"/>
  <c r="T173" i="26"/>
  <c r="U173" i="26"/>
  <c r="B174" i="26"/>
  <c r="C174" i="26"/>
  <c r="D174" i="26"/>
  <c r="E174" i="26"/>
  <c r="F174" i="26"/>
  <c r="G174" i="26"/>
  <c r="H174" i="26"/>
  <c r="I174" i="26"/>
  <c r="J174" i="26"/>
  <c r="K174" i="26"/>
  <c r="L174" i="26"/>
  <c r="M174" i="26"/>
  <c r="N174" i="26"/>
  <c r="O174" i="26"/>
  <c r="P174" i="26"/>
  <c r="Q174" i="26"/>
  <c r="R174" i="26"/>
  <c r="S174" i="26"/>
  <c r="T174" i="26"/>
  <c r="U174" i="26"/>
  <c r="B175" i="26"/>
  <c r="C175" i="26"/>
  <c r="D175" i="26"/>
  <c r="E175" i="26"/>
  <c r="F175" i="26"/>
  <c r="G175" i="26"/>
  <c r="H175" i="26"/>
  <c r="I175" i="26"/>
  <c r="J175" i="26"/>
  <c r="K175" i="26"/>
  <c r="L175" i="26"/>
  <c r="M175" i="26"/>
  <c r="N175" i="26"/>
  <c r="O175" i="26"/>
  <c r="P175" i="26"/>
  <c r="Q175" i="26"/>
  <c r="R175" i="26"/>
  <c r="S175" i="26"/>
  <c r="T175" i="26"/>
  <c r="U175" i="26"/>
  <c r="B176" i="26"/>
  <c r="C176" i="26"/>
  <c r="D176" i="26"/>
  <c r="E176" i="26"/>
  <c r="F176" i="26"/>
  <c r="G176" i="26"/>
  <c r="H176" i="26"/>
  <c r="I176" i="26"/>
  <c r="J176" i="26"/>
  <c r="K176" i="26"/>
  <c r="L176" i="26"/>
  <c r="M176" i="26"/>
  <c r="N176" i="26"/>
  <c r="O176" i="26"/>
  <c r="P176" i="26"/>
  <c r="Q176" i="26"/>
  <c r="R176" i="26"/>
  <c r="S176" i="26"/>
  <c r="T176" i="26"/>
  <c r="U176" i="26"/>
  <c r="B177" i="26"/>
  <c r="C177" i="26"/>
  <c r="D177" i="26"/>
  <c r="E177" i="26"/>
  <c r="F177" i="26"/>
  <c r="G177" i="26"/>
  <c r="J177" i="26"/>
  <c r="K177" i="26"/>
  <c r="L177" i="26"/>
  <c r="M177" i="26"/>
  <c r="N177" i="26"/>
  <c r="O177" i="26"/>
  <c r="P177" i="26"/>
  <c r="Q177" i="26"/>
  <c r="R177" i="26"/>
  <c r="S177" i="26"/>
  <c r="T177" i="26"/>
  <c r="U177" i="26"/>
  <c r="B178" i="26"/>
  <c r="C178" i="26"/>
  <c r="D178" i="26"/>
  <c r="E178" i="26"/>
  <c r="F178" i="26"/>
  <c r="G178" i="26"/>
  <c r="H178" i="26"/>
  <c r="I178" i="26"/>
  <c r="J178" i="26"/>
  <c r="K178" i="26"/>
  <c r="L178" i="26"/>
  <c r="M178" i="26"/>
  <c r="N178" i="26"/>
  <c r="O178" i="26"/>
  <c r="P178" i="26"/>
  <c r="Q178" i="26"/>
  <c r="R178" i="26"/>
  <c r="S178" i="26"/>
  <c r="T178" i="26"/>
  <c r="U178" i="26"/>
  <c r="B179" i="26"/>
  <c r="C179" i="26"/>
  <c r="D179" i="26"/>
  <c r="E179" i="26"/>
  <c r="F179" i="26"/>
  <c r="G179" i="26"/>
  <c r="H179" i="26"/>
  <c r="I179" i="26"/>
  <c r="J179" i="26"/>
  <c r="K179" i="26"/>
  <c r="L179" i="26"/>
  <c r="M179" i="26"/>
  <c r="N179" i="26"/>
  <c r="O179" i="26"/>
  <c r="P179" i="26"/>
  <c r="Q179" i="26"/>
  <c r="R179" i="26"/>
  <c r="S179" i="26"/>
  <c r="T179" i="26"/>
  <c r="U179" i="26"/>
  <c r="B180" i="26"/>
  <c r="C180" i="26"/>
  <c r="D180" i="26"/>
  <c r="E180" i="26"/>
  <c r="F180" i="26"/>
  <c r="G180" i="26"/>
  <c r="H180" i="26"/>
  <c r="I180" i="26"/>
  <c r="J180" i="26"/>
  <c r="K180" i="26"/>
  <c r="L180" i="26"/>
  <c r="M180" i="26"/>
  <c r="N180" i="26"/>
  <c r="O180" i="26"/>
  <c r="P180" i="26"/>
  <c r="Q180" i="26"/>
  <c r="R180" i="26"/>
  <c r="S180" i="26"/>
  <c r="T180" i="26"/>
  <c r="U180" i="26"/>
  <c r="B181" i="26"/>
  <c r="C181" i="26"/>
  <c r="D181" i="26"/>
  <c r="E181" i="26"/>
  <c r="F181" i="26"/>
  <c r="G181" i="26"/>
  <c r="H181" i="26"/>
  <c r="I181" i="26"/>
  <c r="J181" i="26"/>
  <c r="K181" i="26"/>
  <c r="L181" i="26"/>
  <c r="M181" i="26"/>
  <c r="N181" i="26"/>
  <c r="O181" i="26"/>
  <c r="P181" i="26"/>
  <c r="Q181" i="26"/>
  <c r="R181" i="26"/>
  <c r="S181" i="26"/>
  <c r="T181" i="26"/>
  <c r="U181" i="26"/>
  <c r="B182" i="26"/>
  <c r="C182" i="26"/>
  <c r="D182" i="26"/>
  <c r="E182" i="26"/>
  <c r="F182" i="26"/>
  <c r="G182" i="26"/>
  <c r="I182" i="26"/>
  <c r="J182" i="26"/>
  <c r="K182" i="26"/>
  <c r="L182" i="26"/>
  <c r="M182" i="26"/>
  <c r="N182" i="26"/>
  <c r="O182" i="26"/>
  <c r="P182" i="26"/>
  <c r="Q182" i="26"/>
  <c r="R182" i="26"/>
  <c r="S182" i="26"/>
  <c r="T182" i="26"/>
  <c r="U182" i="26"/>
  <c r="B183" i="26"/>
  <c r="C183" i="26"/>
  <c r="D183" i="26"/>
  <c r="E183" i="26"/>
  <c r="F183" i="26"/>
  <c r="G183" i="26"/>
  <c r="H183" i="26"/>
  <c r="I183" i="26"/>
  <c r="J183" i="26"/>
  <c r="K183" i="26"/>
  <c r="L183" i="26"/>
  <c r="M183" i="26"/>
  <c r="N183" i="26"/>
  <c r="O183" i="26"/>
  <c r="P183" i="26"/>
  <c r="Q183" i="26"/>
  <c r="R183" i="26"/>
  <c r="S183" i="26"/>
  <c r="T183" i="26"/>
  <c r="U183" i="26"/>
  <c r="B184" i="26"/>
  <c r="C184" i="26"/>
  <c r="D184" i="26"/>
  <c r="E184" i="26"/>
  <c r="F184" i="26"/>
  <c r="G184" i="26"/>
  <c r="H184" i="26"/>
  <c r="I184" i="26"/>
  <c r="J184" i="26"/>
  <c r="K184" i="26"/>
  <c r="L184" i="26"/>
  <c r="M184" i="26"/>
  <c r="N184" i="26"/>
  <c r="O184" i="26"/>
  <c r="P184" i="26"/>
  <c r="Q184" i="26"/>
  <c r="R184" i="26"/>
  <c r="S184" i="26"/>
  <c r="T184" i="26"/>
  <c r="U184" i="26"/>
  <c r="B185" i="26"/>
  <c r="C185" i="26"/>
  <c r="D185" i="26"/>
  <c r="E185" i="26"/>
  <c r="F185" i="26"/>
  <c r="G185" i="26"/>
  <c r="H185" i="26"/>
  <c r="I185" i="26"/>
  <c r="J185" i="26"/>
  <c r="K185" i="26"/>
  <c r="L185" i="26"/>
  <c r="M185" i="26"/>
  <c r="N185" i="26"/>
  <c r="O185" i="26"/>
  <c r="P185" i="26"/>
  <c r="Q185" i="26"/>
  <c r="R185" i="26"/>
  <c r="S185" i="26"/>
  <c r="T185" i="26"/>
  <c r="U185" i="26"/>
  <c r="B186" i="26"/>
  <c r="C186" i="26"/>
  <c r="D186" i="26"/>
  <c r="E186" i="26"/>
  <c r="F186" i="26"/>
  <c r="G186" i="26"/>
  <c r="K186" i="26"/>
  <c r="L186" i="26"/>
  <c r="M186" i="26"/>
  <c r="N186" i="26"/>
  <c r="O186" i="26"/>
  <c r="P186" i="26"/>
  <c r="Q186" i="26"/>
  <c r="R186" i="26"/>
  <c r="S186" i="26"/>
  <c r="T186" i="26"/>
  <c r="U186" i="26"/>
  <c r="B187" i="26"/>
  <c r="C187" i="26"/>
  <c r="D187" i="26"/>
  <c r="E187" i="26"/>
  <c r="F187" i="26"/>
  <c r="G187" i="26"/>
  <c r="H187" i="26"/>
  <c r="I187" i="26"/>
  <c r="J187" i="26"/>
  <c r="K187" i="26"/>
  <c r="L187" i="26"/>
  <c r="M187" i="26"/>
  <c r="N187" i="26"/>
  <c r="O187" i="26"/>
  <c r="P187" i="26"/>
  <c r="Q187" i="26"/>
  <c r="R187" i="26"/>
  <c r="S187" i="26"/>
  <c r="T187" i="26"/>
  <c r="U187" i="26"/>
  <c r="B188" i="26"/>
  <c r="C188" i="26"/>
  <c r="D188" i="26"/>
  <c r="E188" i="26"/>
  <c r="F188" i="26"/>
  <c r="G188" i="26"/>
  <c r="H188" i="26"/>
  <c r="I188" i="26"/>
  <c r="J188" i="26"/>
  <c r="K188" i="26"/>
  <c r="L188" i="26"/>
  <c r="M188" i="26"/>
  <c r="N188" i="26"/>
  <c r="O188" i="26"/>
  <c r="P188" i="26"/>
  <c r="Q188" i="26"/>
  <c r="R188" i="26"/>
  <c r="S188" i="26"/>
  <c r="T188" i="26"/>
  <c r="U188" i="26"/>
  <c r="B189" i="26"/>
  <c r="C189" i="26"/>
  <c r="D189" i="26"/>
  <c r="E189" i="26"/>
  <c r="F189" i="26"/>
  <c r="G189" i="26"/>
  <c r="H189" i="26"/>
  <c r="I189" i="26"/>
  <c r="J189" i="26"/>
  <c r="K189" i="26"/>
  <c r="L189" i="26"/>
  <c r="M189" i="26"/>
  <c r="N189" i="26"/>
  <c r="O189" i="26"/>
  <c r="P189" i="26"/>
  <c r="Q189" i="26"/>
  <c r="R189" i="26"/>
  <c r="S189" i="26"/>
  <c r="T189" i="26"/>
  <c r="U189" i="26"/>
  <c r="B190" i="26"/>
  <c r="C190" i="26"/>
  <c r="D190" i="26"/>
  <c r="E190" i="26"/>
  <c r="F190" i="26"/>
  <c r="G190" i="26"/>
  <c r="H190" i="26"/>
  <c r="I190" i="26"/>
  <c r="J190" i="26"/>
  <c r="K190" i="26"/>
  <c r="L190" i="26"/>
  <c r="M190" i="26"/>
  <c r="N190" i="26"/>
  <c r="O190" i="26"/>
  <c r="P190" i="26"/>
  <c r="Q190" i="26"/>
  <c r="R190" i="26"/>
  <c r="S190" i="26"/>
  <c r="T190" i="26"/>
  <c r="U190" i="26"/>
  <c r="B191" i="26"/>
  <c r="C191" i="26"/>
  <c r="D191" i="26"/>
  <c r="E191" i="26"/>
  <c r="F191" i="26"/>
  <c r="G191" i="26"/>
  <c r="H191" i="26"/>
  <c r="I191" i="26"/>
  <c r="J191" i="26"/>
  <c r="K191" i="26"/>
  <c r="L191" i="26"/>
  <c r="M191" i="26"/>
  <c r="N191" i="26"/>
  <c r="O191" i="26"/>
  <c r="P191" i="26"/>
  <c r="Q191" i="26"/>
  <c r="R191" i="26"/>
  <c r="S191" i="26"/>
  <c r="T191" i="26"/>
  <c r="U191" i="26"/>
  <c r="B192" i="26"/>
  <c r="C192" i="26"/>
  <c r="D192" i="26"/>
  <c r="E192" i="26"/>
  <c r="F192" i="26"/>
  <c r="G192" i="26"/>
  <c r="H192" i="26"/>
  <c r="I192" i="26"/>
  <c r="J192" i="26"/>
  <c r="K192" i="26"/>
  <c r="L192" i="26"/>
  <c r="M192" i="26"/>
  <c r="N192" i="26"/>
  <c r="O192" i="26"/>
  <c r="P192" i="26"/>
  <c r="Q192" i="26"/>
  <c r="R192" i="26"/>
  <c r="S192" i="26"/>
  <c r="T192" i="26"/>
  <c r="U192" i="26"/>
  <c r="B193" i="26"/>
  <c r="C193" i="26"/>
  <c r="D193" i="26"/>
  <c r="E193" i="26"/>
  <c r="F193" i="26"/>
  <c r="G193" i="26"/>
  <c r="H193" i="26"/>
  <c r="I193" i="26"/>
  <c r="J193" i="26"/>
  <c r="K193" i="26"/>
  <c r="L193" i="26"/>
  <c r="M193" i="26"/>
  <c r="N193" i="26"/>
  <c r="O193" i="26"/>
  <c r="P193" i="26"/>
  <c r="Q193" i="26"/>
  <c r="R193" i="26"/>
  <c r="S193" i="26"/>
  <c r="T193" i="26"/>
  <c r="U193" i="26"/>
  <c r="B194" i="26"/>
  <c r="C194" i="26"/>
  <c r="D194" i="26"/>
  <c r="E194" i="26"/>
  <c r="F194" i="26"/>
  <c r="G194" i="26"/>
  <c r="H194" i="26"/>
  <c r="I194" i="26"/>
  <c r="J194" i="26"/>
  <c r="K194" i="26"/>
  <c r="L194" i="26"/>
  <c r="M194" i="26"/>
  <c r="N194" i="26"/>
  <c r="O194" i="26"/>
  <c r="P194" i="26"/>
  <c r="Q194" i="26"/>
  <c r="R194" i="26"/>
  <c r="S194" i="26"/>
  <c r="T194" i="26"/>
  <c r="U194" i="26"/>
  <c r="B195" i="26"/>
  <c r="C195" i="26"/>
  <c r="D195" i="26"/>
  <c r="E195" i="26"/>
  <c r="F195" i="26"/>
  <c r="G195" i="26"/>
  <c r="H195" i="26"/>
  <c r="I195" i="26"/>
  <c r="J195" i="26"/>
  <c r="K195" i="26"/>
  <c r="L195" i="26"/>
  <c r="M195" i="26"/>
  <c r="N195" i="26"/>
  <c r="O195" i="26"/>
  <c r="P195" i="26"/>
  <c r="Q195" i="26"/>
  <c r="R195" i="26"/>
  <c r="S195" i="26"/>
  <c r="T195" i="26"/>
  <c r="U195" i="26"/>
  <c r="B196" i="26"/>
  <c r="C196" i="26"/>
  <c r="D196" i="26"/>
  <c r="E196" i="26"/>
  <c r="F196" i="26"/>
  <c r="G196" i="26"/>
  <c r="H196" i="26"/>
  <c r="I196" i="26"/>
  <c r="J196" i="26"/>
  <c r="K196" i="26"/>
  <c r="L196" i="26"/>
  <c r="M196" i="26"/>
  <c r="N196" i="26"/>
  <c r="O196" i="26"/>
  <c r="P196" i="26"/>
  <c r="Q196" i="26"/>
  <c r="R196" i="26"/>
  <c r="S196" i="26"/>
  <c r="T196" i="26"/>
  <c r="U196" i="26"/>
  <c r="B197" i="26"/>
  <c r="C197" i="26"/>
  <c r="D197" i="26"/>
  <c r="E197" i="26"/>
  <c r="F197" i="26"/>
  <c r="G197" i="26"/>
  <c r="H197" i="26"/>
  <c r="I197" i="26"/>
  <c r="J197" i="26"/>
  <c r="K197" i="26"/>
  <c r="L197" i="26"/>
  <c r="M197" i="26"/>
  <c r="N197" i="26"/>
  <c r="O197" i="26"/>
  <c r="P197" i="26"/>
  <c r="Q197" i="26"/>
  <c r="R197" i="26"/>
  <c r="S197" i="26"/>
  <c r="T197" i="26"/>
  <c r="U197" i="26"/>
  <c r="B198" i="26"/>
  <c r="C198" i="26"/>
  <c r="D198" i="26"/>
  <c r="E198" i="26"/>
  <c r="F198" i="26"/>
  <c r="G198" i="26"/>
  <c r="H198" i="26"/>
  <c r="I198" i="26"/>
  <c r="J198" i="26"/>
  <c r="K198" i="26"/>
  <c r="L198" i="26"/>
  <c r="M198" i="26"/>
  <c r="N198" i="26"/>
  <c r="O198" i="26"/>
  <c r="P198" i="26"/>
  <c r="Q198" i="26"/>
  <c r="R198" i="26"/>
  <c r="S198" i="26"/>
  <c r="T198" i="26"/>
  <c r="U198" i="26"/>
  <c r="B199" i="26"/>
  <c r="C199" i="26"/>
  <c r="D199" i="26"/>
  <c r="E199" i="26"/>
  <c r="F199" i="26"/>
  <c r="G199" i="26"/>
  <c r="H199" i="26"/>
  <c r="I199" i="26"/>
  <c r="J199" i="26"/>
  <c r="K199" i="26"/>
  <c r="L199" i="26"/>
  <c r="M199" i="26"/>
  <c r="N199" i="26"/>
  <c r="O199" i="26"/>
  <c r="P199" i="26"/>
  <c r="Q199" i="26"/>
  <c r="R199" i="26"/>
  <c r="S199" i="26"/>
  <c r="T199" i="26"/>
  <c r="U199" i="26"/>
  <c r="B200" i="26"/>
  <c r="C200" i="26"/>
  <c r="D200" i="26"/>
  <c r="E200" i="26"/>
  <c r="F200" i="26"/>
  <c r="G200" i="26"/>
  <c r="H200" i="26"/>
  <c r="I200" i="26"/>
  <c r="J200" i="26"/>
  <c r="K200" i="26"/>
  <c r="L200" i="26"/>
  <c r="M200" i="26"/>
  <c r="N200" i="26"/>
  <c r="O200" i="26"/>
  <c r="P200" i="26"/>
  <c r="Q200" i="26"/>
  <c r="R200" i="26"/>
  <c r="S200" i="26"/>
  <c r="T200" i="26"/>
  <c r="U200" i="26"/>
  <c r="B201" i="26"/>
  <c r="C201" i="26"/>
  <c r="D201" i="26"/>
  <c r="E201" i="26"/>
  <c r="F201" i="26"/>
  <c r="G201" i="26"/>
  <c r="H201" i="26"/>
  <c r="I201" i="26"/>
  <c r="J201" i="26"/>
  <c r="K201" i="26"/>
  <c r="L201" i="26"/>
  <c r="M201" i="26"/>
  <c r="N201" i="26"/>
  <c r="O201" i="26"/>
  <c r="P201" i="26"/>
  <c r="Q201" i="26"/>
  <c r="R201" i="26"/>
  <c r="S201" i="26"/>
  <c r="T201" i="26"/>
  <c r="U201" i="26"/>
  <c r="B202" i="26"/>
  <c r="C202" i="26"/>
  <c r="D202" i="26"/>
  <c r="E202" i="26"/>
  <c r="F202" i="26"/>
  <c r="G202" i="26"/>
  <c r="H202" i="26"/>
  <c r="I202" i="26"/>
  <c r="J202" i="26"/>
  <c r="K202" i="26"/>
  <c r="L202" i="26"/>
  <c r="M202" i="26"/>
  <c r="N202" i="26"/>
  <c r="O202" i="26"/>
  <c r="P202" i="26"/>
  <c r="Q202" i="26"/>
  <c r="R202" i="26"/>
  <c r="S202" i="26"/>
  <c r="T202" i="26"/>
  <c r="U202" i="26"/>
  <c r="B203" i="26"/>
  <c r="C203" i="26"/>
  <c r="D203" i="26"/>
  <c r="E203" i="26"/>
  <c r="F203" i="26"/>
  <c r="G203" i="26"/>
  <c r="H203" i="26"/>
  <c r="I203" i="26"/>
  <c r="J203" i="26"/>
  <c r="K203" i="26"/>
  <c r="L203" i="26"/>
  <c r="M203" i="26"/>
  <c r="N203" i="26"/>
  <c r="O203" i="26"/>
  <c r="P203" i="26"/>
  <c r="Q203" i="26"/>
  <c r="R203" i="26"/>
  <c r="S203" i="26"/>
  <c r="T203" i="26"/>
  <c r="U203" i="26"/>
  <c r="B204" i="26"/>
  <c r="C204" i="26"/>
  <c r="D204" i="26"/>
  <c r="E204" i="26"/>
  <c r="F204" i="26"/>
  <c r="G204" i="26"/>
  <c r="H204" i="26"/>
  <c r="I204" i="26"/>
  <c r="J204" i="26"/>
  <c r="K204" i="26"/>
  <c r="L204" i="26"/>
  <c r="M204" i="26"/>
  <c r="N204" i="26"/>
  <c r="O204" i="26"/>
  <c r="P204" i="26"/>
  <c r="Q204" i="26"/>
  <c r="R204" i="26"/>
  <c r="S204" i="26"/>
  <c r="T204" i="26"/>
  <c r="U204" i="26"/>
  <c r="B205" i="26"/>
  <c r="C205" i="26"/>
  <c r="D205" i="26"/>
  <c r="E205" i="26"/>
  <c r="F205" i="26"/>
  <c r="G205" i="26"/>
  <c r="H205" i="26"/>
  <c r="I205" i="26"/>
  <c r="J205" i="26"/>
  <c r="K205" i="26"/>
  <c r="L205" i="26"/>
  <c r="M205" i="26"/>
  <c r="N205" i="26"/>
  <c r="O205" i="26"/>
  <c r="P205" i="26"/>
  <c r="Q205" i="26"/>
  <c r="R205" i="26"/>
  <c r="S205" i="26"/>
  <c r="T205" i="26"/>
  <c r="U205" i="26"/>
  <c r="B206" i="26"/>
  <c r="C206" i="26"/>
  <c r="D206" i="26"/>
  <c r="E206" i="26"/>
  <c r="F206" i="26"/>
  <c r="G206" i="26"/>
  <c r="H206" i="26"/>
  <c r="I206" i="26"/>
  <c r="J206" i="26"/>
  <c r="K206" i="26"/>
  <c r="L206" i="26"/>
  <c r="M206" i="26"/>
  <c r="N206" i="26"/>
  <c r="O206" i="26"/>
  <c r="P206" i="26"/>
  <c r="Q206" i="26"/>
  <c r="R206" i="26"/>
  <c r="S206" i="26"/>
  <c r="T206" i="26"/>
  <c r="U206" i="26"/>
  <c r="B207" i="26"/>
  <c r="C207" i="26"/>
  <c r="D207" i="26"/>
  <c r="E207" i="26"/>
  <c r="F207" i="26"/>
  <c r="G207" i="26"/>
  <c r="H207" i="26"/>
  <c r="I207" i="26"/>
  <c r="J207" i="26"/>
  <c r="K207" i="26"/>
  <c r="L207" i="26"/>
  <c r="M207" i="26"/>
  <c r="N207" i="26"/>
  <c r="O207" i="26"/>
  <c r="P207" i="26"/>
  <c r="Q207" i="26"/>
  <c r="R207" i="26"/>
  <c r="S207" i="26"/>
  <c r="T207" i="26"/>
  <c r="U207" i="26"/>
  <c r="B208" i="26"/>
  <c r="C208" i="26"/>
  <c r="D208" i="26"/>
  <c r="E208" i="26"/>
  <c r="F208" i="26"/>
  <c r="G208" i="26"/>
  <c r="H208" i="26"/>
  <c r="I208" i="26"/>
  <c r="J208" i="26"/>
  <c r="K208" i="26"/>
  <c r="L208" i="26"/>
  <c r="M208" i="26"/>
  <c r="N208" i="26"/>
  <c r="O208" i="26"/>
  <c r="P208" i="26"/>
  <c r="Q208" i="26"/>
  <c r="R208" i="26"/>
  <c r="S208" i="26"/>
  <c r="T208" i="26"/>
  <c r="U208" i="26"/>
  <c r="B209" i="26"/>
  <c r="C209" i="26"/>
  <c r="D209" i="26"/>
  <c r="E209" i="26"/>
  <c r="F209" i="26"/>
  <c r="G209" i="26"/>
  <c r="H209" i="26"/>
  <c r="I209" i="26"/>
  <c r="J209" i="26"/>
  <c r="K209" i="26"/>
  <c r="L209" i="26"/>
  <c r="M209" i="26"/>
  <c r="N209" i="26"/>
  <c r="O209" i="26"/>
  <c r="P209" i="26"/>
  <c r="Q209" i="26"/>
  <c r="R209" i="26"/>
  <c r="S209" i="26"/>
  <c r="T209" i="26"/>
  <c r="U209" i="26"/>
  <c r="B210" i="26"/>
  <c r="C210" i="26"/>
  <c r="D210" i="26"/>
  <c r="E210" i="26"/>
  <c r="F210" i="26"/>
  <c r="G210" i="26"/>
  <c r="H210" i="26"/>
  <c r="I210" i="26"/>
  <c r="J210" i="26"/>
  <c r="K210" i="26"/>
  <c r="L210" i="26"/>
  <c r="M210" i="26"/>
  <c r="N210" i="26"/>
  <c r="O210" i="26"/>
  <c r="P210" i="26"/>
  <c r="Q210" i="26"/>
  <c r="R210" i="26"/>
  <c r="S210" i="26"/>
  <c r="T210" i="26"/>
  <c r="U210" i="26"/>
  <c r="B211" i="26"/>
  <c r="C211" i="26"/>
  <c r="D211" i="26"/>
  <c r="E211" i="26"/>
  <c r="F211" i="26"/>
  <c r="G211" i="26"/>
  <c r="H211" i="26"/>
  <c r="I211" i="26"/>
  <c r="J211" i="26"/>
  <c r="K211" i="26"/>
  <c r="L211" i="26"/>
  <c r="M211" i="26"/>
  <c r="N211" i="26"/>
  <c r="O211" i="26"/>
  <c r="P211" i="26"/>
  <c r="Q211" i="26"/>
  <c r="R211" i="26"/>
  <c r="S211" i="26"/>
  <c r="T211" i="26"/>
  <c r="U211" i="26"/>
  <c r="B212" i="26"/>
  <c r="C212" i="26"/>
  <c r="D212" i="26"/>
  <c r="E212" i="26"/>
  <c r="F212" i="26"/>
  <c r="G212" i="26"/>
  <c r="H212" i="26"/>
  <c r="I212" i="26"/>
  <c r="J212" i="26"/>
  <c r="K212" i="26"/>
  <c r="L212" i="26"/>
  <c r="M212" i="26"/>
  <c r="N212" i="26"/>
  <c r="O212" i="26"/>
  <c r="P212" i="26"/>
  <c r="Q212" i="26"/>
  <c r="R212" i="26"/>
  <c r="S212" i="26"/>
  <c r="T212" i="26"/>
  <c r="U212" i="26"/>
  <c r="B213" i="26"/>
  <c r="C213" i="26"/>
  <c r="D213" i="26"/>
  <c r="E213" i="26"/>
  <c r="F213" i="26"/>
  <c r="G213" i="26"/>
  <c r="H213" i="26"/>
  <c r="I213" i="26"/>
  <c r="J213" i="26"/>
  <c r="K213" i="26"/>
  <c r="L213" i="26"/>
  <c r="M213" i="26"/>
  <c r="N213" i="26"/>
  <c r="O213" i="26"/>
  <c r="P213" i="26"/>
  <c r="Q213" i="26"/>
  <c r="R213" i="26"/>
  <c r="S213" i="26"/>
  <c r="T213" i="26"/>
  <c r="B214" i="26"/>
  <c r="C214" i="26"/>
  <c r="D214" i="26"/>
  <c r="E214" i="26"/>
  <c r="F214" i="26"/>
  <c r="G214" i="26"/>
  <c r="H214" i="26"/>
  <c r="I214" i="26"/>
  <c r="J214" i="26"/>
  <c r="K214" i="26"/>
  <c r="L214" i="26"/>
  <c r="M214" i="26"/>
  <c r="N214" i="26"/>
  <c r="O214" i="26"/>
  <c r="P214" i="26"/>
  <c r="Q214" i="26"/>
  <c r="R214" i="26"/>
  <c r="S214" i="26"/>
  <c r="T214" i="26"/>
  <c r="U214" i="26"/>
  <c r="B215" i="26"/>
  <c r="C215" i="26"/>
  <c r="D215" i="26"/>
  <c r="E215" i="26"/>
  <c r="F215" i="26"/>
  <c r="G215" i="26"/>
  <c r="H215" i="26"/>
  <c r="I215" i="26"/>
  <c r="J215" i="26"/>
  <c r="K215" i="26"/>
  <c r="L215" i="26"/>
  <c r="M215" i="26"/>
  <c r="N215" i="26"/>
  <c r="O215" i="26"/>
  <c r="P215" i="26"/>
  <c r="Q215" i="26"/>
  <c r="R215" i="26"/>
  <c r="S215" i="26"/>
  <c r="T215" i="26"/>
  <c r="U215" i="26"/>
  <c r="B216" i="26"/>
  <c r="C216" i="26"/>
  <c r="D216" i="26"/>
  <c r="E216" i="26"/>
  <c r="F216" i="26"/>
  <c r="G216" i="26"/>
  <c r="H216" i="26"/>
  <c r="I216" i="26"/>
  <c r="J216" i="26"/>
  <c r="K216" i="26"/>
  <c r="L216" i="26"/>
  <c r="M216" i="26"/>
  <c r="N216" i="26"/>
  <c r="O216" i="26"/>
  <c r="P216" i="26"/>
  <c r="Q216" i="26"/>
  <c r="R216" i="26"/>
  <c r="S216" i="26"/>
  <c r="T216" i="26"/>
  <c r="U216" i="26"/>
  <c r="B217" i="26"/>
  <c r="C217" i="26"/>
  <c r="D217" i="26"/>
  <c r="E217" i="26"/>
  <c r="F217" i="26"/>
  <c r="G217" i="26"/>
  <c r="H217" i="26"/>
  <c r="I217" i="26"/>
  <c r="J217" i="26"/>
  <c r="K217" i="26"/>
  <c r="L217" i="26"/>
  <c r="M217" i="26"/>
  <c r="N217" i="26"/>
  <c r="O217" i="26"/>
  <c r="P217" i="26"/>
  <c r="Q217" i="26"/>
  <c r="R217" i="26"/>
  <c r="S217" i="26"/>
  <c r="T217" i="26"/>
  <c r="U217" i="26"/>
  <c r="B218" i="26"/>
  <c r="C218" i="26"/>
  <c r="D218" i="26"/>
  <c r="E218" i="26"/>
  <c r="F218" i="26"/>
  <c r="G218" i="26"/>
  <c r="H218" i="26"/>
  <c r="I218" i="26"/>
  <c r="J218" i="26"/>
  <c r="K218" i="26"/>
  <c r="L218" i="26"/>
  <c r="M218" i="26"/>
  <c r="N218" i="26"/>
  <c r="O218" i="26"/>
  <c r="P218" i="26"/>
  <c r="Q218" i="26"/>
  <c r="R218" i="26"/>
  <c r="S218" i="26"/>
  <c r="T218" i="26"/>
  <c r="U218" i="26"/>
  <c r="B219" i="26"/>
  <c r="C219" i="26"/>
  <c r="D219" i="26"/>
  <c r="E219" i="26"/>
  <c r="F219" i="26"/>
  <c r="G219" i="26"/>
  <c r="H219" i="26"/>
  <c r="I219" i="26"/>
  <c r="J219" i="26"/>
  <c r="K219" i="26"/>
  <c r="L219" i="26"/>
  <c r="M219" i="26"/>
  <c r="N219" i="26"/>
  <c r="O219" i="26"/>
  <c r="P219" i="26"/>
  <c r="Q219" i="26"/>
  <c r="R219" i="26"/>
  <c r="S219" i="26"/>
  <c r="T219" i="26"/>
  <c r="U219" i="26"/>
  <c r="B220" i="26"/>
  <c r="C220" i="26"/>
  <c r="D220" i="26"/>
  <c r="E220" i="26"/>
  <c r="F220" i="26"/>
  <c r="G220" i="26"/>
  <c r="H220" i="26"/>
  <c r="I220" i="26"/>
  <c r="J220" i="26"/>
  <c r="K220" i="26"/>
  <c r="L220" i="26"/>
  <c r="M220" i="26"/>
  <c r="N220" i="26"/>
  <c r="O220" i="26"/>
  <c r="P220" i="26"/>
  <c r="Q220" i="26"/>
  <c r="R220" i="26"/>
  <c r="S220" i="26"/>
  <c r="T220" i="26"/>
  <c r="U220" i="26"/>
  <c r="B221" i="26"/>
  <c r="C221" i="26"/>
  <c r="D221" i="26"/>
  <c r="E221" i="26"/>
  <c r="F221" i="26"/>
  <c r="G221" i="26"/>
  <c r="H221" i="26"/>
  <c r="I221" i="26"/>
  <c r="J221" i="26"/>
  <c r="K221" i="26"/>
  <c r="L221" i="26"/>
  <c r="M221" i="26"/>
  <c r="N221" i="26"/>
  <c r="O221" i="26"/>
  <c r="P221" i="26"/>
  <c r="Q221" i="26"/>
  <c r="R221" i="26"/>
  <c r="S221" i="26"/>
  <c r="T221" i="26"/>
  <c r="U221" i="26"/>
  <c r="B222" i="26"/>
  <c r="C222" i="26"/>
  <c r="D222" i="26"/>
  <c r="E222" i="26"/>
  <c r="F222" i="26"/>
  <c r="G222" i="26"/>
  <c r="H222" i="26"/>
  <c r="I222" i="26"/>
  <c r="J222" i="26"/>
  <c r="K222" i="26"/>
  <c r="L222" i="26"/>
  <c r="M222" i="26"/>
  <c r="N222" i="26"/>
  <c r="O222" i="26"/>
  <c r="P222" i="26"/>
  <c r="Q222" i="26"/>
  <c r="R222" i="26"/>
  <c r="S222" i="26"/>
  <c r="T222" i="26"/>
  <c r="U222" i="26"/>
  <c r="B223" i="26"/>
  <c r="C223" i="26"/>
  <c r="D223" i="26"/>
  <c r="E223" i="26"/>
  <c r="F223" i="26"/>
  <c r="G223" i="26"/>
  <c r="H223" i="26"/>
  <c r="I223" i="26"/>
  <c r="J223" i="26"/>
  <c r="K223" i="26"/>
  <c r="L223" i="26"/>
  <c r="M223" i="26"/>
  <c r="N223" i="26"/>
  <c r="O223" i="26"/>
  <c r="P223" i="26"/>
  <c r="Q223" i="26"/>
  <c r="R223" i="26"/>
  <c r="S223" i="26"/>
  <c r="T223" i="26"/>
  <c r="U223" i="26"/>
  <c r="B224" i="26"/>
  <c r="C224" i="26"/>
  <c r="D224" i="26"/>
  <c r="E224" i="26"/>
  <c r="F224" i="26"/>
  <c r="G224" i="26"/>
  <c r="H224" i="26"/>
  <c r="I224" i="26"/>
  <c r="J224" i="26"/>
  <c r="K224" i="26"/>
  <c r="L224" i="26"/>
  <c r="M224" i="26"/>
  <c r="N224" i="26"/>
  <c r="O224" i="26"/>
  <c r="P224" i="26"/>
  <c r="Q224" i="26"/>
  <c r="R224" i="26"/>
  <c r="S224" i="26"/>
  <c r="T224" i="26"/>
  <c r="U224" i="26"/>
  <c r="B225" i="26"/>
  <c r="C225" i="26"/>
  <c r="D225" i="26"/>
  <c r="E225" i="26"/>
  <c r="F225" i="26"/>
  <c r="G225" i="26"/>
  <c r="H225" i="26"/>
  <c r="I225" i="26"/>
  <c r="J225" i="26"/>
  <c r="K225" i="26"/>
  <c r="L225" i="26"/>
  <c r="M225" i="26"/>
  <c r="N225" i="26"/>
  <c r="O225" i="26"/>
  <c r="P225" i="26"/>
  <c r="Q225" i="26"/>
  <c r="R225" i="26"/>
  <c r="S225" i="26"/>
  <c r="T225" i="26"/>
  <c r="U225" i="26"/>
  <c r="B226" i="26"/>
  <c r="C226" i="26"/>
  <c r="D226" i="26"/>
  <c r="E226" i="26"/>
  <c r="F226" i="26"/>
  <c r="G226" i="26"/>
  <c r="H226" i="26"/>
  <c r="I226" i="26"/>
  <c r="J226" i="26"/>
  <c r="K226" i="26"/>
  <c r="L226" i="26"/>
  <c r="M226" i="26"/>
  <c r="N226" i="26"/>
  <c r="O226" i="26"/>
  <c r="P226" i="26"/>
  <c r="Q226" i="26"/>
  <c r="R226" i="26"/>
  <c r="S226" i="26"/>
  <c r="T226" i="26"/>
  <c r="U226" i="26"/>
  <c r="B227" i="26"/>
  <c r="C227" i="26"/>
  <c r="D227" i="26"/>
  <c r="E227" i="26"/>
  <c r="F227" i="26"/>
  <c r="G227" i="26"/>
  <c r="H227" i="26"/>
  <c r="I227" i="26"/>
  <c r="J227" i="26"/>
  <c r="K227" i="26"/>
  <c r="L227" i="26"/>
  <c r="M227" i="26"/>
  <c r="N227" i="26"/>
  <c r="O227" i="26"/>
  <c r="P227" i="26"/>
  <c r="Q227" i="26"/>
  <c r="R227" i="26"/>
  <c r="S227" i="26"/>
  <c r="T227" i="26"/>
  <c r="U227" i="26"/>
  <c r="B228" i="26"/>
  <c r="C228" i="26"/>
  <c r="D228" i="26"/>
  <c r="E228" i="26"/>
  <c r="F228" i="26"/>
  <c r="G228" i="26"/>
  <c r="H228" i="26"/>
  <c r="I228" i="26"/>
  <c r="J228" i="26"/>
  <c r="K228" i="26"/>
  <c r="L228" i="26"/>
  <c r="M228" i="26"/>
  <c r="N228" i="26"/>
  <c r="O228" i="26"/>
  <c r="P228" i="26"/>
  <c r="Q228" i="26"/>
  <c r="R228" i="26"/>
  <c r="S228" i="26"/>
  <c r="T228" i="26"/>
  <c r="U228" i="26"/>
  <c r="B229" i="26"/>
  <c r="C229" i="26"/>
  <c r="D229" i="26"/>
  <c r="E229" i="26"/>
  <c r="F229" i="26"/>
  <c r="G229" i="26"/>
  <c r="H229" i="26"/>
  <c r="I229" i="26"/>
  <c r="J229" i="26"/>
  <c r="K229" i="26"/>
  <c r="L229" i="26"/>
  <c r="M229" i="26"/>
  <c r="N229" i="26"/>
  <c r="O229" i="26"/>
  <c r="P229" i="26"/>
  <c r="Q229" i="26"/>
  <c r="R229" i="26"/>
  <c r="S229" i="26"/>
  <c r="T229" i="26"/>
  <c r="U229" i="26"/>
  <c r="B230" i="26"/>
  <c r="C230" i="26"/>
  <c r="D230" i="26"/>
  <c r="E230" i="26"/>
  <c r="F230" i="26"/>
  <c r="G230" i="26"/>
  <c r="H230" i="26"/>
  <c r="I230" i="26"/>
  <c r="J230" i="26"/>
  <c r="K230" i="26"/>
  <c r="L230" i="26"/>
  <c r="M230" i="26"/>
  <c r="N230" i="26"/>
  <c r="O230" i="26"/>
  <c r="P230" i="26"/>
  <c r="Q230" i="26"/>
  <c r="R230" i="26"/>
  <c r="S230" i="26"/>
  <c r="T230" i="26"/>
  <c r="U230" i="26"/>
  <c r="B231" i="26"/>
  <c r="C231" i="26"/>
  <c r="D231" i="26"/>
  <c r="E231" i="26"/>
  <c r="F231" i="26"/>
  <c r="G231" i="26"/>
  <c r="H231" i="26"/>
  <c r="I231" i="26"/>
  <c r="J231" i="26"/>
  <c r="K231" i="26"/>
  <c r="L231" i="26"/>
  <c r="M231" i="26"/>
  <c r="N231" i="26"/>
  <c r="O231" i="26"/>
  <c r="P231" i="26"/>
  <c r="Q231" i="26"/>
  <c r="R231" i="26"/>
  <c r="S231" i="26"/>
  <c r="T231" i="26"/>
  <c r="U231" i="26"/>
  <c r="B232" i="26"/>
  <c r="C232" i="26"/>
  <c r="D232" i="26"/>
  <c r="E232" i="26"/>
  <c r="F232" i="26"/>
  <c r="G232" i="26"/>
  <c r="H232" i="26"/>
  <c r="I232" i="26"/>
  <c r="J232" i="26"/>
  <c r="K232" i="26"/>
  <c r="L232" i="26"/>
  <c r="M232" i="26"/>
  <c r="N232" i="26"/>
  <c r="O232" i="26"/>
  <c r="P232" i="26"/>
  <c r="Q232" i="26"/>
  <c r="R232" i="26"/>
  <c r="S232" i="26"/>
  <c r="T232" i="26"/>
  <c r="U232" i="26"/>
  <c r="B233" i="26"/>
  <c r="C233" i="26"/>
  <c r="D233" i="26"/>
  <c r="E233" i="26"/>
  <c r="F233" i="26"/>
  <c r="G233" i="26"/>
  <c r="H233" i="26"/>
  <c r="I233" i="26"/>
  <c r="J233" i="26"/>
  <c r="K233" i="26"/>
  <c r="L233" i="26"/>
  <c r="M233" i="26"/>
  <c r="N233" i="26"/>
  <c r="O233" i="26"/>
  <c r="P233" i="26"/>
  <c r="Q233" i="26"/>
  <c r="R233" i="26"/>
  <c r="S233" i="26"/>
  <c r="T233" i="26"/>
  <c r="U233" i="26"/>
  <c r="B234" i="26"/>
  <c r="C234" i="26"/>
  <c r="D234" i="26"/>
  <c r="E234" i="26"/>
  <c r="F234" i="26"/>
  <c r="G234" i="26"/>
  <c r="H234" i="26"/>
  <c r="I234" i="26"/>
  <c r="J234" i="26"/>
  <c r="K234" i="26"/>
  <c r="L234" i="26"/>
  <c r="M234" i="26"/>
  <c r="N234" i="26"/>
  <c r="O234" i="26"/>
  <c r="P234" i="26"/>
  <c r="Q234" i="26"/>
  <c r="R234" i="26"/>
  <c r="S234" i="26"/>
  <c r="T234" i="26"/>
  <c r="U234" i="26"/>
  <c r="B235" i="26"/>
  <c r="C235" i="26"/>
  <c r="D235" i="26"/>
  <c r="E235" i="26"/>
  <c r="F235" i="26"/>
  <c r="G235" i="26"/>
  <c r="H235" i="26"/>
  <c r="I235" i="26"/>
  <c r="J235" i="26"/>
  <c r="K235" i="26"/>
  <c r="L235" i="26"/>
  <c r="M235" i="26"/>
  <c r="N235" i="26"/>
  <c r="O235" i="26"/>
  <c r="P235" i="26"/>
  <c r="Q235" i="26"/>
  <c r="R235" i="26"/>
  <c r="S235" i="26"/>
  <c r="T235" i="26"/>
  <c r="U235" i="26"/>
  <c r="B236" i="26"/>
  <c r="C236" i="26"/>
  <c r="D236" i="26"/>
  <c r="E236" i="26"/>
  <c r="F236" i="26"/>
  <c r="G236" i="26"/>
  <c r="H236" i="26"/>
  <c r="I236" i="26"/>
  <c r="J236" i="26"/>
  <c r="K236" i="26"/>
  <c r="L236" i="26"/>
  <c r="M236" i="26"/>
  <c r="N236" i="26"/>
  <c r="O236" i="26"/>
  <c r="P236" i="26"/>
  <c r="Q236" i="26"/>
  <c r="R236" i="26"/>
  <c r="S236" i="26"/>
  <c r="T236" i="26"/>
  <c r="U236" i="26"/>
  <c r="B237" i="26"/>
  <c r="C237" i="26"/>
  <c r="D237" i="26"/>
  <c r="E237" i="26"/>
  <c r="F237" i="26"/>
  <c r="G237" i="26"/>
  <c r="H237" i="26"/>
  <c r="I237" i="26"/>
  <c r="J237" i="26"/>
  <c r="K237" i="26"/>
  <c r="L237" i="26"/>
  <c r="M237" i="26"/>
  <c r="N237" i="26"/>
  <c r="O237" i="26"/>
  <c r="P237" i="26"/>
  <c r="Q237" i="26"/>
  <c r="R237" i="26"/>
  <c r="S237" i="26"/>
  <c r="T237" i="26"/>
  <c r="U237" i="26"/>
  <c r="B238" i="26"/>
  <c r="C238" i="26"/>
  <c r="D238" i="26"/>
  <c r="E238" i="26"/>
  <c r="F238" i="26"/>
  <c r="G238" i="26"/>
  <c r="H238" i="26"/>
  <c r="I238" i="26"/>
  <c r="J238" i="26"/>
  <c r="K238" i="26"/>
  <c r="L238" i="26"/>
  <c r="M238" i="26"/>
  <c r="N238" i="26"/>
  <c r="O238" i="26"/>
  <c r="P238" i="26"/>
  <c r="Q238" i="26"/>
  <c r="R238" i="26"/>
  <c r="S238" i="26"/>
  <c r="T238" i="26"/>
  <c r="U238" i="26"/>
  <c r="B239" i="26"/>
  <c r="C239" i="26"/>
  <c r="D239" i="26"/>
  <c r="E239" i="26"/>
  <c r="F239" i="26"/>
  <c r="G239" i="26"/>
  <c r="H239" i="26"/>
  <c r="I239" i="26"/>
  <c r="J239" i="26"/>
  <c r="K239" i="26"/>
  <c r="L239" i="26"/>
  <c r="M239" i="26"/>
  <c r="N239" i="26"/>
  <c r="O239" i="26"/>
  <c r="P239" i="26"/>
  <c r="Q239" i="26"/>
  <c r="R239" i="26"/>
  <c r="S239" i="26"/>
  <c r="T239" i="26"/>
  <c r="U239" i="26"/>
  <c r="B240" i="26"/>
  <c r="C240" i="26"/>
  <c r="D240" i="26"/>
  <c r="E240" i="26"/>
  <c r="F240" i="26"/>
  <c r="G240" i="26"/>
  <c r="H240" i="26"/>
  <c r="I240" i="26"/>
  <c r="J240" i="26"/>
  <c r="K240" i="26"/>
  <c r="L240" i="26"/>
  <c r="M240" i="26"/>
  <c r="N240" i="26"/>
  <c r="O240" i="26"/>
  <c r="P240" i="26"/>
  <c r="Q240" i="26"/>
  <c r="R240" i="26"/>
  <c r="S240" i="26"/>
  <c r="T240" i="26"/>
  <c r="U240" i="26"/>
  <c r="B241" i="26"/>
  <c r="C241" i="26"/>
  <c r="D241" i="26"/>
  <c r="E241" i="26"/>
  <c r="F241" i="26"/>
  <c r="G241" i="26"/>
  <c r="H241" i="26"/>
  <c r="I241" i="26"/>
  <c r="J241" i="26"/>
  <c r="K241" i="26"/>
  <c r="L241" i="26"/>
  <c r="M241" i="26"/>
  <c r="N241" i="26"/>
  <c r="O241" i="26"/>
  <c r="P241" i="26"/>
  <c r="Q241" i="26"/>
  <c r="R241" i="26"/>
  <c r="S241" i="26"/>
  <c r="T241" i="26"/>
  <c r="U241" i="26"/>
  <c r="B242" i="26"/>
  <c r="C242" i="26"/>
  <c r="D242" i="26"/>
  <c r="E242" i="26"/>
  <c r="F242" i="26"/>
  <c r="G242" i="26"/>
  <c r="H242" i="26"/>
  <c r="I242" i="26"/>
  <c r="J242" i="26"/>
  <c r="K242" i="26"/>
  <c r="L242" i="26"/>
  <c r="M242" i="26"/>
  <c r="N242" i="26"/>
  <c r="O242" i="26"/>
  <c r="P242" i="26"/>
  <c r="Q242" i="26"/>
  <c r="R242" i="26"/>
  <c r="S242" i="26"/>
  <c r="T242" i="26"/>
  <c r="U242" i="26"/>
  <c r="B243" i="26"/>
  <c r="C243" i="26"/>
  <c r="D243" i="26"/>
  <c r="E243" i="26"/>
  <c r="F243" i="26"/>
  <c r="G243" i="26"/>
  <c r="H243" i="26"/>
  <c r="I243" i="26"/>
  <c r="J243" i="26"/>
  <c r="K243" i="26"/>
  <c r="L243" i="26"/>
  <c r="M243" i="26"/>
  <c r="N243" i="26"/>
  <c r="O243" i="26"/>
  <c r="P243" i="26"/>
  <c r="Q243" i="26"/>
  <c r="R243" i="26"/>
  <c r="S243" i="26"/>
  <c r="T243" i="26"/>
  <c r="U243" i="26"/>
  <c r="B244" i="26"/>
  <c r="C244" i="26"/>
  <c r="D244" i="26"/>
  <c r="E244" i="26"/>
  <c r="F244" i="26"/>
  <c r="G244" i="26"/>
  <c r="H244" i="26"/>
  <c r="I244" i="26"/>
  <c r="J244" i="26"/>
  <c r="K244" i="26"/>
  <c r="L244" i="26"/>
  <c r="M244" i="26"/>
  <c r="N244" i="26"/>
  <c r="O244" i="26"/>
  <c r="P244" i="26"/>
  <c r="Q244" i="26"/>
  <c r="R244" i="26"/>
  <c r="S244" i="26"/>
  <c r="T244" i="26"/>
  <c r="U244" i="26"/>
  <c r="B245" i="26"/>
  <c r="C245" i="26"/>
  <c r="D245" i="26"/>
  <c r="E245" i="26"/>
  <c r="F245" i="26"/>
  <c r="G245" i="26"/>
  <c r="H245" i="26"/>
  <c r="I245" i="26"/>
  <c r="J245" i="26"/>
  <c r="K245" i="26"/>
  <c r="L245" i="26"/>
  <c r="M245" i="26"/>
  <c r="N245" i="26"/>
  <c r="O245" i="26"/>
  <c r="P245" i="26"/>
  <c r="Q245" i="26"/>
  <c r="R245" i="26"/>
  <c r="S245" i="26"/>
  <c r="T245" i="26"/>
  <c r="U245" i="26"/>
  <c r="B246" i="26"/>
  <c r="C246" i="26"/>
  <c r="D246" i="26"/>
  <c r="E246" i="26"/>
  <c r="F246" i="26"/>
  <c r="G246" i="26"/>
  <c r="H246" i="26"/>
  <c r="I246" i="26"/>
  <c r="J246" i="26"/>
  <c r="K246" i="26"/>
  <c r="L246" i="26"/>
  <c r="M246" i="26"/>
  <c r="N246" i="26"/>
  <c r="O246" i="26"/>
  <c r="P246" i="26"/>
  <c r="Q246" i="26"/>
  <c r="R246" i="26"/>
  <c r="S246" i="26"/>
  <c r="T246" i="26"/>
  <c r="U246" i="26"/>
  <c r="B247" i="26"/>
  <c r="C247" i="26"/>
  <c r="D247" i="26"/>
  <c r="E247" i="26"/>
  <c r="F247" i="26"/>
  <c r="G247" i="26"/>
  <c r="H247" i="26"/>
  <c r="I247" i="26"/>
  <c r="J247" i="26"/>
  <c r="K247" i="26"/>
  <c r="L247" i="26"/>
  <c r="M247" i="26"/>
  <c r="N247" i="26"/>
  <c r="O247" i="26"/>
  <c r="P247" i="26"/>
  <c r="Q247" i="26"/>
  <c r="R247" i="26"/>
  <c r="S247" i="26"/>
  <c r="T247" i="26"/>
  <c r="U247" i="26"/>
  <c r="B248" i="26"/>
  <c r="C248" i="26"/>
  <c r="D248" i="26"/>
  <c r="E248" i="26"/>
  <c r="F248" i="26"/>
  <c r="G248" i="26"/>
  <c r="H248" i="26"/>
  <c r="I248" i="26"/>
  <c r="J248" i="26"/>
  <c r="K248" i="26"/>
  <c r="L248" i="26"/>
  <c r="M248" i="26"/>
  <c r="N248" i="26"/>
  <c r="O248" i="26"/>
  <c r="P248" i="26"/>
  <c r="Q248" i="26"/>
  <c r="R248" i="26"/>
  <c r="S248" i="26"/>
  <c r="T248" i="26"/>
  <c r="U248" i="26"/>
  <c r="B249" i="26"/>
  <c r="C249" i="26"/>
  <c r="D249" i="26"/>
  <c r="E249" i="26"/>
  <c r="F249" i="26"/>
  <c r="G249" i="26"/>
  <c r="H249" i="26"/>
  <c r="I249" i="26"/>
  <c r="J249" i="26"/>
  <c r="K249" i="26"/>
  <c r="L249" i="26"/>
  <c r="M249" i="26"/>
  <c r="N249" i="26"/>
  <c r="O249" i="26"/>
  <c r="P249" i="26"/>
  <c r="Q249" i="26"/>
  <c r="R249" i="26"/>
  <c r="S249" i="26"/>
  <c r="T249" i="26"/>
  <c r="U249" i="26"/>
  <c r="B250" i="26"/>
  <c r="C250" i="26"/>
  <c r="D250" i="26"/>
  <c r="E250" i="26"/>
  <c r="F250" i="26"/>
  <c r="G250" i="26"/>
  <c r="H250" i="26"/>
  <c r="I250" i="26"/>
  <c r="J250" i="26"/>
  <c r="K250" i="26"/>
  <c r="L250" i="26"/>
  <c r="M250" i="26"/>
  <c r="N250" i="26"/>
  <c r="O250" i="26"/>
  <c r="P250" i="26"/>
  <c r="Q250" i="26"/>
  <c r="R250" i="26"/>
  <c r="S250" i="26"/>
  <c r="T250" i="26"/>
  <c r="U250" i="26"/>
  <c r="B251" i="26"/>
  <c r="C251" i="26"/>
  <c r="D251" i="26"/>
  <c r="E251" i="26"/>
  <c r="F251" i="26"/>
  <c r="G251" i="26"/>
  <c r="H251" i="26"/>
  <c r="I251" i="26"/>
  <c r="J251" i="26"/>
  <c r="K251" i="26"/>
  <c r="L251" i="26"/>
  <c r="M251" i="26"/>
  <c r="N251" i="26"/>
  <c r="O251" i="26"/>
  <c r="P251" i="26"/>
  <c r="Q251" i="26"/>
  <c r="R251" i="26"/>
  <c r="S251" i="26"/>
  <c r="T251" i="26"/>
  <c r="U251" i="26"/>
  <c r="B252" i="26"/>
  <c r="C252" i="26"/>
  <c r="D252" i="26"/>
  <c r="E252" i="26"/>
  <c r="F252" i="26"/>
  <c r="G252" i="26"/>
  <c r="H252" i="26"/>
  <c r="I252" i="26"/>
  <c r="J252" i="26"/>
  <c r="K252" i="26"/>
  <c r="L252" i="26"/>
  <c r="M252" i="26"/>
  <c r="N252" i="26"/>
  <c r="O252" i="26"/>
  <c r="P252" i="26"/>
  <c r="Q252" i="26"/>
  <c r="R252" i="26"/>
  <c r="S252" i="26"/>
  <c r="T252" i="26"/>
  <c r="U252" i="26"/>
  <c r="B253" i="26"/>
  <c r="C253" i="26"/>
  <c r="D253" i="26"/>
  <c r="E253" i="26"/>
  <c r="F253" i="26"/>
  <c r="G253" i="26"/>
  <c r="H253" i="26"/>
  <c r="I253" i="26"/>
  <c r="J253" i="26"/>
  <c r="K253" i="26"/>
  <c r="L253" i="26"/>
  <c r="M253" i="26"/>
  <c r="N253" i="26"/>
  <c r="O253" i="26"/>
  <c r="P253" i="26"/>
  <c r="Q253" i="26"/>
  <c r="R253" i="26"/>
  <c r="S253" i="26"/>
  <c r="T253" i="26"/>
  <c r="U253" i="26"/>
  <c r="B254" i="26"/>
  <c r="C254" i="26"/>
  <c r="D254" i="26"/>
  <c r="E254" i="26"/>
  <c r="F254" i="26"/>
  <c r="G254" i="26"/>
  <c r="H254" i="26"/>
  <c r="I254" i="26"/>
  <c r="J254" i="26"/>
  <c r="K254" i="26"/>
  <c r="L254" i="26"/>
  <c r="M254" i="26"/>
  <c r="N254" i="26"/>
  <c r="O254" i="26"/>
  <c r="P254" i="26"/>
  <c r="Q254" i="26"/>
  <c r="R254" i="26"/>
  <c r="S254" i="26"/>
  <c r="T254" i="26"/>
  <c r="U254" i="26"/>
  <c r="B255" i="26"/>
  <c r="C255" i="26"/>
  <c r="D255" i="26"/>
  <c r="E255" i="26"/>
  <c r="F255" i="26"/>
  <c r="G255" i="26"/>
  <c r="H255" i="26"/>
  <c r="I255" i="26"/>
  <c r="J255" i="26"/>
  <c r="K255" i="26"/>
  <c r="L255" i="26"/>
  <c r="M255" i="26"/>
  <c r="N255" i="26"/>
  <c r="O255" i="26"/>
  <c r="P255" i="26"/>
  <c r="Q255" i="26"/>
  <c r="R255" i="26"/>
  <c r="S255" i="26"/>
  <c r="T255" i="26"/>
  <c r="U255" i="26"/>
  <c r="B256" i="26"/>
  <c r="C256" i="26"/>
  <c r="D256" i="26"/>
  <c r="E256" i="26"/>
  <c r="F256" i="26"/>
  <c r="G256" i="26"/>
  <c r="H256" i="26"/>
  <c r="I256" i="26"/>
  <c r="J256" i="26"/>
  <c r="K256" i="26"/>
  <c r="L256" i="26"/>
  <c r="M256" i="26"/>
  <c r="N256" i="26"/>
  <c r="O256" i="26"/>
  <c r="P256" i="26"/>
  <c r="Q256" i="26"/>
  <c r="R256" i="26"/>
  <c r="S256" i="26"/>
  <c r="T256" i="26"/>
  <c r="U256" i="26"/>
  <c r="B257" i="26"/>
  <c r="C257" i="26"/>
  <c r="D257" i="26"/>
  <c r="E257" i="26"/>
  <c r="F257" i="26"/>
  <c r="G257" i="26"/>
  <c r="H257" i="26"/>
  <c r="I257" i="26"/>
  <c r="J257" i="26"/>
  <c r="K257" i="26"/>
  <c r="L257" i="26"/>
  <c r="M257" i="26"/>
  <c r="N257" i="26"/>
  <c r="O257" i="26"/>
  <c r="P257" i="26"/>
  <c r="Q257" i="26"/>
  <c r="R257" i="26"/>
  <c r="S257" i="26"/>
  <c r="T257" i="26"/>
  <c r="U257" i="26"/>
  <c r="B258" i="26"/>
  <c r="C258" i="26"/>
  <c r="D258" i="26"/>
  <c r="E258" i="26"/>
  <c r="F258" i="26"/>
  <c r="G258" i="26"/>
  <c r="H258" i="26"/>
  <c r="I258" i="26"/>
  <c r="J258" i="26"/>
  <c r="K258" i="26"/>
  <c r="L258" i="26"/>
  <c r="M258" i="26"/>
  <c r="N258" i="26"/>
  <c r="O258" i="26"/>
  <c r="P258" i="26"/>
  <c r="Q258" i="26"/>
  <c r="R258" i="26"/>
  <c r="S258" i="26"/>
  <c r="T258" i="26"/>
  <c r="U258" i="26"/>
  <c r="B259" i="26"/>
  <c r="C259" i="26"/>
  <c r="D259" i="26"/>
  <c r="E259" i="26"/>
  <c r="F259" i="26"/>
  <c r="G259" i="26"/>
  <c r="H259" i="26"/>
  <c r="I259" i="26"/>
  <c r="J259" i="26"/>
  <c r="K259" i="26"/>
  <c r="L259" i="26"/>
  <c r="M259" i="26"/>
  <c r="N259" i="26"/>
  <c r="O259" i="26"/>
  <c r="P259" i="26"/>
  <c r="Q259" i="26"/>
  <c r="R259" i="26"/>
  <c r="S259" i="26"/>
  <c r="T259" i="26"/>
  <c r="U259" i="26"/>
  <c r="B260" i="26"/>
  <c r="C260" i="26"/>
  <c r="D260" i="26"/>
  <c r="E260" i="26"/>
  <c r="F260" i="26"/>
  <c r="G260" i="26"/>
  <c r="H260" i="26"/>
  <c r="I260" i="26"/>
  <c r="J260" i="26"/>
  <c r="K260" i="26"/>
  <c r="L260" i="26"/>
  <c r="M260" i="26"/>
  <c r="N260" i="26"/>
  <c r="O260" i="26"/>
  <c r="P260" i="26"/>
  <c r="Q260" i="26"/>
  <c r="R260" i="26"/>
  <c r="S260" i="26"/>
  <c r="T260" i="26"/>
  <c r="U260" i="26"/>
  <c r="B261" i="26"/>
  <c r="C261" i="26"/>
  <c r="D261" i="26"/>
  <c r="E261" i="26"/>
  <c r="F261" i="26"/>
  <c r="G261" i="26"/>
  <c r="H261" i="26"/>
  <c r="I261" i="26"/>
  <c r="J261" i="26"/>
  <c r="K261" i="26"/>
  <c r="L261" i="26"/>
  <c r="M261" i="26"/>
  <c r="N261" i="26"/>
  <c r="O261" i="26"/>
  <c r="P261" i="26"/>
  <c r="Q261" i="26"/>
  <c r="R261" i="26"/>
  <c r="S261" i="26"/>
  <c r="T261" i="26"/>
  <c r="U261" i="26"/>
  <c r="B262" i="26"/>
  <c r="C262" i="26"/>
  <c r="D262" i="26"/>
  <c r="E262" i="26"/>
  <c r="F262" i="26"/>
  <c r="G262" i="26"/>
  <c r="H262" i="26"/>
  <c r="I262" i="26"/>
  <c r="J262" i="26"/>
  <c r="K262" i="26"/>
  <c r="L262" i="26"/>
  <c r="M262" i="26"/>
  <c r="N262" i="26"/>
  <c r="O262" i="26"/>
  <c r="P262" i="26"/>
  <c r="Q262" i="26"/>
  <c r="R262" i="26"/>
  <c r="S262" i="26"/>
  <c r="T262" i="26"/>
  <c r="U262" i="26"/>
  <c r="B263" i="26"/>
  <c r="C263" i="26"/>
  <c r="D263" i="26"/>
  <c r="E263" i="26"/>
  <c r="F263" i="26"/>
  <c r="G263" i="26"/>
  <c r="H263" i="26"/>
  <c r="I263" i="26"/>
  <c r="J263" i="26"/>
  <c r="K263" i="26"/>
  <c r="L263" i="26"/>
  <c r="M263" i="26"/>
  <c r="N263" i="26"/>
  <c r="O263" i="26"/>
  <c r="P263" i="26"/>
  <c r="Q263" i="26"/>
  <c r="R263" i="26"/>
  <c r="S263" i="26"/>
  <c r="T263" i="26"/>
  <c r="U263" i="26"/>
  <c r="B264" i="26"/>
  <c r="C264" i="26"/>
  <c r="D264" i="26"/>
  <c r="E264" i="26"/>
  <c r="F264" i="26"/>
  <c r="G264" i="26"/>
  <c r="H264" i="26"/>
  <c r="I264" i="26"/>
  <c r="J264" i="26"/>
  <c r="K264" i="26"/>
  <c r="L264" i="26"/>
  <c r="M264" i="26"/>
  <c r="N264" i="26"/>
  <c r="O264" i="26"/>
  <c r="P264" i="26"/>
  <c r="Q264" i="26"/>
  <c r="R264" i="26"/>
  <c r="S264" i="26"/>
  <c r="T264" i="26"/>
  <c r="U264" i="26"/>
  <c r="B265" i="26"/>
  <c r="C265" i="26"/>
  <c r="D265" i="26"/>
  <c r="E265" i="26"/>
  <c r="F265" i="26"/>
  <c r="G265" i="26"/>
  <c r="H265" i="26"/>
  <c r="I265" i="26"/>
  <c r="J265" i="26"/>
  <c r="K265" i="26"/>
  <c r="L265" i="26"/>
  <c r="M265" i="26"/>
  <c r="N265" i="26"/>
  <c r="O265" i="26"/>
  <c r="P265" i="26"/>
  <c r="Q265" i="26"/>
  <c r="R265" i="26"/>
  <c r="S265" i="26"/>
  <c r="T265" i="26"/>
  <c r="U265" i="26"/>
  <c r="B266" i="26"/>
  <c r="C266" i="26"/>
  <c r="D266" i="26"/>
  <c r="E266" i="26"/>
  <c r="F266" i="26"/>
  <c r="G266" i="26"/>
  <c r="H266" i="26"/>
  <c r="I266" i="26"/>
  <c r="J266" i="26"/>
  <c r="K266" i="26"/>
  <c r="L266" i="26"/>
  <c r="M266" i="26"/>
  <c r="N266" i="26"/>
  <c r="O266" i="26"/>
  <c r="P266" i="26"/>
  <c r="Q266" i="26"/>
  <c r="R266" i="26"/>
  <c r="S266" i="26"/>
  <c r="T266" i="26"/>
  <c r="U266" i="26"/>
  <c r="B267" i="26"/>
  <c r="C267" i="26"/>
  <c r="D267" i="26"/>
  <c r="E267" i="26"/>
  <c r="F267" i="26"/>
  <c r="G267" i="26"/>
  <c r="H267" i="26"/>
  <c r="I267" i="26"/>
  <c r="J267" i="26"/>
  <c r="K267" i="26"/>
  <c r="L267" i="26"/>
  <c r="M267" i="26"/>
  <c r="N267" i="26"/>
  <c r="O267" i="26"/>
  <c r="P267" i="26"/>
  <c r="Q267" i="26"/>
  <c r="R267" i="26"/>
  <c r="S267" i="26"/>
  <c r="T267" i="26"/>
  <c r="U267" i="26"/>
  <c r="B268" i="26"/>
  <c r="C268" i="26"/>
  <c r="D268" i="26"/>
  <c r="E268" i="26"/>
  <c r="F268" i="26"/>
  <c r="G268" i="26"/>
  <c r="H268" i="26"/>
  <c r="I268" i="26"/>
  <c r="J268" i="26"/>
  <c r="K268" i="26"/>
  <c r="L268" i="26"/>
  <c r="M268" i="26"/>
  <c r="N268" i="26"/>
  <c r="O268" i="26"/>
  <c r="P268" i="26"/>
  <c r="Q268" i="26"/>
  <c r="R268" i="26"/>
  <c r="S268" i="26"/>
  <c r="T268" i="26"/>
  <c r="U268" i="26"/>
  <c r="B269" i="26"/>
  <c r="C269" i="26"/>
  <c r="D269" i="26"/>
  <c r="E269" i="26"/>
  <c r="F269" i="26"/>
  <c r="G269" i="26"/>
  <c r="H269" i="26"/>
  <c r="I269" i="26"/>
  <c r="J269" i="26"/>
  <c r="K269" i="26"/>
  <c r="L269" i="26"/>
  <c r="M269" i="26"/>
  <c r="N269" i="26"/>
  <c r="O269" i="26"/>
  <c r="P269" i="26"/>
  <c r="Q269" i="26"/>
  <c r="R269" i="26"/>
  <c r="S269" i="26"/>
  <c r="T269" i="26"/>
  <c r="U269" i="26"/>
  <c r="B270" i="26"/>
  <c r="C270" i="26"/>
  <c r="D270" i="26"/>
  <c r="E270" i="26"/>
  <c r="F270" i="26"/>
  <c r="G270" i="26"/>
  <c r="H270" i="26"/>
  <c r="I270" i="26"/>
  <c r="J270" i="26"/>
  <c r="K270" i="26"/>
  <c r="L270" i="26"/>
  <c r="M270" i="26"/>
  <c r="N270" i="26"/>
  <c r="O270" i="26"/>
  <c r="P270" i="26"/>
  <c r="Q270" i="26"/>
  <c r="R270" i="26"/>
  <c r="S270" i="26"/>
  <c r="T270" i="26"/>
  <c r="U270" i="26"/>
  <c r="B271" i="26"/>
  <c r="C271" i="26"/>
  <c r="D271" i="26"/>
  <c r="E271" i="26"/>
  <c r="F271" i="26"/>
  <c r="G271" i="26"/>
  <c r="H271" i="26"/>
  <c r="I271" i="26"/>
  <c r="J271" i="26"/>
  <c r="K271" i="26"/>
  <c r="L271" i="26"/>
  <c r="M271" i="26"/>
  <c r="N271" i="26"/>
  <c r="O271" i="26"/>
  <c r="P271" i="26"/>
  <c r="Q271" i="26"/>
  <c r="R271" i="26"/>
  <c r="S271" i="26"/>
  <c r="T271" i="26"/>
  <c r="U271" i="26"/>
  <c r="B272" i="26"/>
  <c r="C272" i="26"/>
  <c r="D272" i="26"/>
  <c r="E272" i="26"/>
  <c r="F272" i="26"/>
  <c r="G272" i="26"/>
  <c r="H272" i="26"/>
  <c r="I272" i="26"/>
  <c r="J272" i="26"/>
  <c r="K272" i="26"/>
  <c r="L272" i="26"/>
  <c r="M272" i="26"/>
  <c r="N272" i="26"/>
  <c r="O272" i="26"/>
  <c r="P272" i="26"/>
  <c r="Q272" i="26"/>
  <c r="R272" i="26"/>
  <c r="S272" i="26"/>
  <c r="T272" i="26"/>
  <c r="U272" i="26"/>
  <c r="B273" i="26"/>
  <c r="C273" i="26"/>
  <c r="D273" i="26"/>
  <c r="E273" i="26"/>
  <c r="F273" i="26"/>
  <c r="G273" i="26"/>
  <c r="H273" i="26"/>
  <c r="I273" i="26"/>
  <c r="J273" i="26"/>
  <c r="K273" i="26"/>
  <c r="L273" i="26"/>
  <c r="M273" i="26"/>
  <c r="N273" i="26"/>
  <c r="O273" i="26"/>
  <c r="P273" i="26"/>
  <c r="Q273" i="26"/>
  <c r="R273" i="26"/>
  <c r="S273" i="26"/>
  <c r="T273" i="26"/>
  <c r="U273" i="26"/>
  <c r="B274" i="26"/>
  <c r="C274" i="26"/>
  <c r="D274" i="26"/>
  <c r="E274" i="26"/>
  <c r="F274" i="26"/>
  <c r="G274" i="26"/>
  <c r="H274" i="26"/>
  <c r="I274" i="26"/>
  <c r="J274" i="26"/>
  <c r="K274" i="26"/>
  <c r="L274" i="26"/>
  <c r="M274" i="26"/>
  <c r="N274" i="26"/>
  <c r="O274" i="26"/>
  <c r="P274" i="26"/>
  <c r="Q274" i="26"/>
  <c r="R274" i="26"/>
  <c r="S274" i="26"/>
  <c r="T274" i="26"/>
  <c r="U274" i="26"/>
  <c r="B275" i="26"/>
  <c r="C275" i="26"/>
  <c r="D275" i="26"/>
  <c r="E275" i="26"/>
  <c r="F275" i="26"/>
  <c r="G275" i="26"/>
  <c r="H275" i="26"/>
  <c r="I275" i="26"/>
  <c r="J275" i="26"/>
  <c r="K275" i="26"/>
  <c r="L275" i="26"/>
  <c r="M275" i="26"/>
  <c r="N275" i="26"/>
  <c r="O275" i="26"/>
  <c r="P275" i="26"/>
  <c r="Q275" i="26"/>
  <c r="R275" i="26"/>
  <c r="S275" i="26"/>
  <c r="T275" i="26"/>
  <c r="U275" i="26"/>
  <c r="B276" i="26"/>
  <c r="C276" i="26"/>
  <c r="D276" i="26"/>
  <c r="E276" i="26"/>
  <c r="F276" i="26"/>
  <c r="G276" i="26"/>
  <c r="H276" i="26"/>
  <c r="I276" i="26"/>
  <c r="J276" i="26"/>
  <c r="K276" i="26"/>
  <c r="L276" i="26"/>
  <c r="M276" i="26"/>
  <c r="N276" i="26"/>
  <c r="O276" i="26"/>
  <c r="P276" i="26"/>
  <c r="Q276" i="26"/>
  <c r="R276" i="26"/>
  <c r="S276" i="26"/>
  <c r="T276" i="26"/>
  <c r="U276" i="26"/>
  <c r="B277" i="26"/>
  <c r="C277" i="26"/>
  <c r="D277" i="26"/>
  <c r="E277" i="26"/>
  <c r="F277" i="26"/>
  <c r="G277" i="26"/>
  <c r="H277" i="26"/>
  <c r="I277" i="26"/>
  <c r="J277" i="26"/>
  <c r="K277" i="26"/>
  <c r="L277" i="26"/>
  <c r="M277" i="26"/>
  <c r="N277" i="26"/>
  <c r="O277" i="26"/>
  <c r="P277" i="26"/>
  <c r="Q277" i="26"/>
  <c r="R277" i="26"/>
  <c r="S277" i="26"/>
  <c r="T277" i="26"/>
  <c r="U277" i="26"/>
  <c r="B278" i="26"/>
  <c r="C278" i="26"/>
  <c r="D278" i="26"/>
  <c r="E278" i="26"/>
  <c r="F278" i="26"/>
  <c r="G278" i="26"/>
  <c r="H278" i="26"/>
  <c r="I278" i="26"/>
  <c r="J278" i="26"/>
  <c r="K278" i="26"/>
  <c r="L278" i="26"/>
  <c r="M278" i="26"/>
  <c r="N278" i="26"/>
  <c r="O278" i="26"/>
  <c r="P278" i="26"/>
  <c r="Q278" i="26"/>
  <c r="R278" i="26"/>
  <c r="S278" i="26"/>
  <c r="T278" i="26"/>
  <c r="U278" i="26"/>
  <c r="B279" i="26"/>
  <c r="C279" i="26"/>
  <c r="D279" i="26"/>
  <c r="E279" i="26"/>
  <c r="F279" i="26"/>
  <c r="G279" i="26"/>
  <c r="H279" i="26"/>
  <c r="I279" i="26"/>
  <c r="J279" i="26"/>
  <c r="K279" i="26"/>
  <c r="L279" i="26"/>
  <c r="M279" i="26"/>
  <c r="N279" i="26"/>
  <c r="O279" i="26"/>
  <c r="P279" i="26"/>
  <c r="Q279" i="26"/>
  <c r="R279" i="26"/>
  <c r="S279" i="26"/>
  <c r="T279" i="26"/>
  <c r="U279" i="26"/>
  <c r="B280" i="26"/>
  <c r="C280" i="26"/>
  <c r="D280" i="26"/>
  <c r="E280" i="26"/>
  <c r="F280" i="26"/>
  <c r="G280" i="26"/>
  <c r="H280" i="26"/>
  <c r="I280" i="26"/>
  <c r="J280" i="26"/>
  <c r="K280" i="26"/>
  <c r="L280" i="26"/>
  <c r="M280" i="26"/>
  <c r="N280" i="26"/>
  <c r="O280" i="26"/>
  <c r="P280" i="26"/>
  <c r="Q280" i="26"/>
  <c r="R280" i="26"/>
  <c r="S280" i="26"/>
  <c r="T280" i="26"/>
  <c r="U280" i="26"/>
  <c r="B281" i="26"/>
  <c r="C281" i="26"/>
  <c r="D281" i="26"/>
  <c r="E281" i="26"/>
  <c r="F281" i="26"/>
  <c r="G281" i="26"/>
  <c r="H281" i="26"/>
  <c r="I281" i="26"/>
  <c r="J281" i="26"/>
  <c r="K281" i="26"/>
  <c r="L281" i="26"/>
  <c r="M281" i="26"/>
  <c r="N281" i="26"/>
  <c r="O281" i="26"/>
  <c r="P281" i="26"/>
  <c r="Q281" i="26"/>
  <c r="R281" i="26"/>
  <c r="S281" i="26"/>
  <c r="T281" i="26"/>
  <c r="U281" i="26"/>
  <c r="B282" i="26"/>
  <c r="C282" i="26"/>
  <c r="D282" i="26"/>
  <c r="E282" i="26"/>
  <c r="F282" i="26"/>
  <c r="G282" i="26"/>
  <c r="H282" i="26"/>
  <c r="I282" i="26"/>
  <c r="J282" i="26"/>
  <c r="K282" i="26"/>
  <c r="L282" i="26"/>
  <c r="M282" i="26"/>
  <c r="N282" i="26"/>
  <c r="O282" i="26"/>
  <c r="P282" i="26"/>
  <c r="Q282" i="26"/>
  <c r="R282" i="26"/>
  <c r="S282" i="26"/>
  <c r="T282" i="26"/>
  <c r="U282" i="26"/>
  <c r="B283" i="26"/>
  <c r="C283" i="26"/>
  <c r="D283" i="26"/>
  <c r="E283" i="26"/>
  <c r="F283" i="26"/>
  <c r="G283" i="26"/>
  <c r="H283" i="26"/>
  <c r="I283" i="26"/>
  <c r="J283" i="26"/>
  <c r="K283" i="26"/>
  <c r="L283" i="26"/>
  <c r="M283" i="26"/>
  <c r="N283" i="26"/>
  <c r="O283" i="26"/>
  <c r="P283" i="26"/>
  <c r="Q283" i="26"/>
  <c r="R283" i="26"/>
  <c r="S283" i="26"/>
  <c r="T283" i="26"/>
  <c r="U283" i="26"/>
  <c r="B284" i="26"/>
  <c r="C284" i="26"/>
  <c r="D284" i="26"/>
  <c r="E284" i="26"/>
  <c r="F284" i="26"/>
  <c r="G284" i="26"/>
  <c r="H284" i="26"/>
  <c r="I284" i="26"/>
  <c r="J284" i="26"/>
  <c r="K284" i="26"/>
  <c r="L284" i="26"/>
  <c r="M284" i="26"/>
  <c r="N284" i="26"/>
  <c r="O284" i="26"/>
  <c r="P284" i="26"/>
  <c r="Q284" i="26"/>
  <c r="R284" i="26"/>
  <c r="S284" i="26"/>
  <c r="T284" i="26"/>
  <c r="U284" i="26"/>
  <c r="B285" i="26"/>
  <c r="C285" i="26"/>
  <c r="D285" i="26"/>
  <c r="E285" i="26"/>
  <c r="F285" i="26"/>
  <c r="G285" i="26"/>
  <c r="H285" i="26"/>
  <c r="I285" i="26"/>
  <c r="J285" i="26"/>
  <c r="K285" i="26"/>
  <c r="L285" i="26"/>
  <c r="M285" i="26"/>
  <c r="N285" i="26"/>
  <c r="O285" i="26"/>
  <c r="P285" i="26"/>
  <c r="Q285" i="26"/>
  <c r="R285" i="26"/>
  <c r="S285" i="26"/>
  <c r="T285" i="26"/>
  <c r="U285" i="26"/>
  <c r="B286" i="26"/>
  <c r="C286" i="26"/>
  <c r="D286" i="26"/>
  <c r="E286" i="26"/>
  <c r="F286" i="26"/>
  <c r="G286" i="26"/>
  <c r="H286" i="26"/>
  <c r="I286" i="26"/>
  <c r="J286" i="26"/>
  <c r="K286" i="26"/>
  <c r="L286" i="26"/>
  <c r="M286" i="26"/>
  <c r="N286" i="26"/>
  <c r="O286" i="26"/>
  <c r="P286" i="26"/>
  <c r="Q286" i="26"/>
  <c r="R286" i="26"/>
  <c r="S286" i="26"/>
  <c r="T286" i="26"/>
  <c r="U286" i="26"/>
  <c r="B287" i="26"/>
  <c r="C287" i="26"/>
  <c r="D287" i="26"/>
  <c r="E287" i="26"/>
  <c r="F287" i="26"/>
  <c r="G287" i="26"/>
  <c r="H287" i="26"/>
  <c r="I287" i="26"/>
  <c r="J287" i="26"/>
  <c r="K287" i="26"/>
  <c r="L287" i="26"/>
  <c r="M287" i="26"/>
  <c r="N287" i="26"/>
  <c r="O287" i="26"/>
  <c r="P287" i="26"/>
  <c r="Q287" i="26"/>
  <c r="R287" i="26"/>
  <c r="S287" i="26"/>
  <c r="T287" i="26"/>
  <c r="U287" i="26"/>
  <c r="B288" i="26"/>
  <c r="C288" i="26"/>
  <c r="D288" i="26"/>
  <c r="E288" i="26"/>
  <c r="F288" i="26"/>
  <c r="G288" i="26"/>
  <c r="H288" i="26"/>
  <c r="I288" i="26"/>
  <c r="J288" i="26"/>
  <c r="K288" i="26"/>
  <c r="L288" i="26"/>
  <c r="M288" i="26"/>
  <c r="N288" i="26"/>
  <c r="O288" i="26"/>
  <c r="P288" i="26"/>
  <c r="Q288" i="26"/>
  <c r="R288" i="26"/>
  <c r="S288" i="26"/>
  <c r="T288" i="26"/>
  <c r="U288" i="26"/>
  <c r="B289" i="26"/>
  <c r="C289" i="26"/>
  <c r="D289" i="26"/>
  <c r="E289" i="26"/>
  <c r="F289" i="26"/>
  <c r="G289" i="26"/>
  <c r="H289" i="26"/>
  <c r="I289" i="26"/>
  <c r="J289" i="26"/>
  <c r="K289" i="26"/>
  <c r="L289" i="26"/>
  <c r="M289" i="26"/>
  <c r="N289" i="26"/>
  <c r="O289" i="26"/>
  <c r="P289" i="26"/>
  <c r="Q289" i="26"/>
  <c r="R289" i="26"/>
  <c r="S289" i="26"/>
  <c r="T289" i="26"/>
  <c r="U289" i="26"/>
  <c r="B290" i="26"/>
  <c r="C290" i="26"/>
  <c r="D290" i="26"/>
  <c r="E290" i="26"/>
  <c r="F290" i="26"/>
  <c r="G290" i="26"/>
  <c r="H290" i="26"/>
  <c r="I290" i="26"/>
  <c r="J290" i="26"/>
  <c r="K290" i="26"/>
  <c r="L290" i="26"/>
  <c r="M290" i="26"/>
  <c r="N290" i="26"/>
  <c r="O290" i="26"/>
  <c r="P290" i="26"/>
  <c r="Q290" i="26"/>
  <c r="R290" i="26"/>
  <c r="S290" i="26"/>
  <c r="T290" i="26"/>
  <c r="U290" i="26"/>
  <c r="B291" i="26"/>
  <c r="C291" i="26"/>
  <c r="D291" i="26"/>
  <c r="E291" i="26"/>
  <c r="F291" i="26"/>
  <c r="G291" i="26"/>
  <c r="H291" i="26"/>
  <c r="I291" i="26"/>
  <c r="J291" i="26"/>
  <c r="K291" i="26"/>
  <c r="L291" i="26"/>
  <c r="M291" i="26"/>
  <c r="N291" i="26"/>
  <c r="O291" i="26"/>
  <c r="P291" i="26"/>
  <c r="Q291" i="26"/>
  <c r="R291" i="26"/>
  <c r="S291" i="26"/>
  <c r="T291" i="26"/>
  <c r="U291" i="26"/>
  <c r="B292" i="26"/>
  <c r="C292" i="26"/>
  <c r="D292" i="26"/>
  <c r="E292" i="26"/>
  <c r="F292" i="26"/>
  <c r="G292" i="26"/>
  <c r="H292" i="26"/>
  <c r="I292" i="26"/>
  <c r="J292" i="26"/>
  <c r="K292" i="26"/>
  <c r="L292" i="26"/>
  <c r="M292" i="26"/>
  <c r="N292" i="26"/>
  <c r="O292" i="26"/>
  <c r="P292" i="26"/>
  <c r="Q292" i="26"/>
  <c r="R292" i="26"/>
  <c r="S292" i="26"/>
  <c r="T292" i="26"/>
  <c r="U292" i="26"/>
  <c r="B293" i="26"/>
  <c r="C293" i="26"/>
  <c r="D293" i="26"/>
  <c r="E293" i="26"/>
  <c r="F293" i="26"/>
  <c r="G293" i="26"/>
  <c r="H293" i="26"/>
  <c r="I293" i="26"/>
  <c r="J293" i="26"/>
  <c r="K293" i="26"/>
  <c r="L293" i="26"/>
  <c r="M293" i="26"/>
  <c r="N293" i="26"/>
  <c r="O293" i="26"/>
  <c r="P293" i="26"/>
  <c r="Q293" i="26"/>
  <c r="R293" i="26"/>
  <c r="S293" i="26"/>
  <c r="T293" i="26"/>
  <c r="U293" i="26"/>
  <c r="B294" i="26"/>
  <c r="C294" i="26"/>
  <c r="D294" i="26"/>
  <c r="E294" i="26"/>
  <c r="F294" i="26"/>
  <c r="G294" i="26"/>
  <c r="H294" i="26"/>
  <c r="I294" i="26"/>
  <c r="J294" i="26"/>
  <c r="K294" i="26"/>
  <c r="L294" i="26"/>
  <c r="M294" i="26"/>
  <c r="N294" i="26"/>
  <c r="O294" i="26"/>
  <c r="P294" i="26"/>
  <c r="Q294" i="26"/>
  <c r="R294" i="26"/>
  <c r="S294" i="26"/>
  <c r="T294" i="26"/>
  <c r="U294" i="26"/>
  <c r="B295" i="26"/>
  <c r="C295" i="26"/>
  <c r="D295" i="26"/>
  <c r="E295" i="26"/>
  <c r="F295" i="26"/>
  <c r="G295" i="26"/>
  <c r="H295" i="26"/>
  <c r="I295" i="26"/>
  <c r="J295" i="26"/>
  <c r="K295" i="26"/>
  <c r="L295" i="26"/>
  <c r="M295" i="26"/>
  <c r="N295" i="26"/>
  <c r="O295" i="26"/>
  <c r="P295" i="26"/>
  <c r="Q295" i="26"/>
  <c r="R295" i="26"/>
  <c r="S295" i="26"/>
  <c r="T295" i="26"/>
  <c r="U295" i="26"/>
  <c r="B296" i="26"/>
  <c r="C296" i="26"/>
  <c r="D296" i="26"/>
  <c r="E296" i="26"/>
  <c r="F296" i="26"/>
  <c r="G296" i="26"/>
  <c r="H296" i="26"/>
  <c r="I296" i="26"/>
  <c r="J296" i="26"/>
  <c r="K296" i="26"/>
  <c r="L296" i="26"/>
  <c r="M296" i="26"/>
  <c r="N296" i="26"/>
  <c r="O296" i="26"/>
  <c r="P296" i="26"/>
  <c r="Q296" i="26"/>
  <c r="R296" i="26"/>
  <c r="S296" i="26"/>
  <c r="T296" i="26"/>
  <c r="U296" i="26"/>
  <c r="B297" i="26"/>
  <c r="C297" i="26"/>
  <c r="D297" i="26"/>
  <c r="E297" i="26"/>
  <c r="F297" i="26"/>
  <c r="G297" i="26"/>
  <c r="H297" i="26"/>
  <c r="I297" i="26"/>
  <c r="J297" i="26"/>
  <c r="K297" i="26"/>
  <c r="L297" i="26"/>
  <c r="M297" i="26"/>
  <c r="N297" i="26"/>
  <c r="O297" i="26"/>
  <c r="P297" i="26"/>
  <c r="Q297" i="26"/>
  <c r="R297" i="26"/>
  <c r="S297" i="26"/>
  <c r="T297" i="26"/>
  <c r="U297" i="26"/>
  <c r="B298" i="26"/>
  <c r="C298" i="26"/>
  <c r="D298" i="26"/>
  <c r="E298" i="26"/>
  <c r="F298" i="26"/>
  <c r="G298" i="26"/>
  <c r="H298" i="26"/>
  <c r="I298" i="26"/>
  <c r="J298" i="26"/>
  <c r="K298" i="26"/>
  <c r="L298" i="26"/>
  <c r="M298" i="26"/>
  <c r="N298" i="26"/>
  <c r="O298" i="26"/>
  <c r="P298" i="26"/>
  <c r="Q298" i="26"/>
  <c r="R298" i="26"/>
  <c r="S298" i="26"/>
  <c r="T298" i="26"/>
  <c r="U298" i="26"/>
  <c r="B299" i="26"/>
  <c r="C299" i="26"/>
  <c r="D299" i="26"/>
  <c r="E299" i="26"/>
  <c r="F299" i="26"/>
  <c r="G299" i="26"/>
  <c r="H299" i="26"/>
  <c r="I299" i="26"/>
  <c r="J299" i="26"/>
  <c r="K299" i="26"/>
  <c r="L299" i="26"/>
  <c r="M299" i="26"/>
  <c r="N299" i="26"/>
  <c r="O299" i="26"/>
  <c r="P299" i="26"/>
  <c r="Q299" i="26"/>
  <c r="R299" i="26"/>
  <c r="S299" i="26"/>
  <c r="T299" i="26"/>
  <c r="U299" i="26"/>
  <c r="B300" i="26"/>
  <c r="C300" i="26"/>
  <c r="D300" i="26"/>
  <c r="E300" i="26"/>
  <c r="F300" i="26"/>
  <c r="G300" i="26"/>
  <c r="H300" i="26"/>
  <c r="I300" i="26"/>
  <c r="J300" i="26"/>
  <c r="K300" i="26"/>
  <c r="L300" i="26"/>
  <c r="M300" i="26"/>
  <c r="N300" i="26"/>
  <c r="O300" i="26"/>
  <c r="P300" i="26"/>
  <c r="Q300" i="26"/>
  <c r="R300" i="26"/>
  <c r="S300" i="26"/>
  <c r="T300" i="26"/>
  <c r="U300" i="26"/>
  <c r="B301" i="26"/>
  <c r="C301" i="26"/>
  <c r="D301" i="26"/>
  <c r="E301" i="26"/>
  <c r="F301" i="26"/>
  <c r="G301" i="26"/>
  <c r="I301" i="26"/>
  <c r="J301" i="26"/>
  <c r="K301" i="26"/>
  <c r="L301" i="26"/>
  <c r="M301" i="26"/>
  <c r="N301" i="26"/>
  <c r="O301" i="26"/>
  <c r="P301" i="26"/>
  <c r="Q301" i="26"/>
  <c r="R301" i="26"/>
  <c r="S301" i="26"/>
  <c r="T301" i="26"/>
  <c r="U301" i="26"/>
  <c r="B302" i="26"/>
  <c r="C302" i="26"/>
  <c r="D302" i="26"/>
  <c r="E302" i="26"/>
  <c r="F302" i="26"/>
  <c r="G302" i="26"/>
  <c r="H302" i="26"/>
  <c r="I302" i="26"/>
  <c r="J302" i="26"/>
  <c r="K302" i="26"/>
  <c r="L302" i="26"/>
  <c r="M302" i="26"/>
  <c r="N302" i="26"/>
  <c r="O302" i="26"/>
  <c r="P302" i="26"/>
  <c r="Q302" i="26"/>
  <c r="R302" i="26"/>
  <c r="S302" i="26"/>
  <c r="T302" i="26"/>
  <c r="U302" i="26"/>
  <c r="B303" i="26"/>
  <c r="C303" i="26"/>
  <c r="D303" i="26"/>
  <c r="E303" i="26"/>
  <c r="F303" i="26"/>
  <c r="G303" i="26"/>
  <c r="H303" i="26"/>
  <c r="I303" i="26"/>
  <c r="J303" i="26"/>
  <c r="K303" i="26"/>
  <c r="L303" i="26"/>
  <c r="M303" i="26"/>
  <c r="N303" i="26"/>
  <c r="O303" i="26"/>
  <c r="P303" i="26"/>
  <c r="Q303" i="26"/>
  <c r="R303" i="26"/>
  <c r="S303" i="26"/>
  <c r="T303" i="26"/>
  <c r="U303" i="26"/>
  <c r="B304" i="26"/>
  <c r="C304" i="26"/>
  <c r="D304" i="26"/>
  <c r="E304" i="26"/>
  <c r="F304" i="26"/>
  <c r="G304" i="26"/>
  <c r="H304" i="26"/>
  <c r="I304" i="26"/>
  <c r="J304" i="26"/>
  <c r="K304" i="26"/>
  <c r="L304" i="26"/>
  <c r="M304" i="26"/>
  <c r="N304" i="26"/>
  <c r="O304" i="26"/>
  <c r="P304" i="26"/>
  <c r="Q304" i="26"/>
  <c r="R304" i="26"/>
  <c r="S304" i="26"/>
  <c r="T304" i="26"/>
  <c r="U304" i="26"/>
  <c r="B305" i="26"/>
  <c r="C305" i="26"/>
  <c r="D305" i="26"/>
  <c r="E305" i="26"/>
  <c r="F305" i="26"/>
  <c r="G305" i="26"/>
  <c r="H305" i="26"/>
  <c r="I305" i="26"/>
  <c r="J305" i="26"/>
  <c r="K305" i="26"/>
  <c r="L305" i="26"/>
  <c r="M305" i="26"/>
  <c r="N305" i="26"/>
  <c r="O305" i="26"/>
  <c r="P305" i="26"/>
  <c r="Q305" i="26"/>
  <c r="R305" i="26"/>
  <c r="S305" i="26"/>
  <c r="T305" i="26"/>
  <c r="U305" i="26"/>
  <c r="B306" i="26"/>
  <c r="C306" i="26"/>
  <c r="D306" i="26"/>
  <c r="E306" i="26"/>
  <c r="F306" i="26"/>
  <c r="G306" i="26"/>
  <c r="H306" i="26"/>
  <c r="I306" i="26"/>
  <c r="J306" i="26"/>
  <c r="K306" i="26"/>
  <c r="L306" i="26"/>
  <c r="M306" i="26"/>
  <c r="N306" i="26"/>
  <c r="O306" i="26"/>
  <c r="P306" i="26"/>
  <c r="Q306" i="26"/>
  <c r="R306" i="26"/>
  <c r="S306" i="26"/>
  <c r="T306" i="26"/>
  <c r="U306" i="26"/>
  <c r="B307" i="26"/>
  <c r="C307" i="26"/>
  <c r="D307" i="26"/>
  <c r="E307" i="26"/>
  <c r="F307" i="26"/>
  <c r="G307" i="26"/>
  <c r="H307" i="26"/>
  <c r="I307" i="26"/>
  <c r="J307" i="26"/>
  <c r="K307" i="26"/>
  <c r="L307" i="26"/>
  <c r="M307" i="26"/>
  <c r="N307" i="26"/>
  <c r="O307" i="26"/>
  <c r="P307" i="26"/>
  <c r="Q307" i="26"/>
  <c r="R307" i="26"/>
  <c r="S307" i="26"/>
  <c r="T307" i="26"/>
  <c r="U307" i="26"/>
  <c r="B308" i="26"/>
  <c r="C308" i="26"/>
  <c r="D308" i="26"/>
  <c r="E308" i="26"/>
  <c r="F308" i="26"/>
  <c r="G308" i="26"/>
  <c r="H308" i="26"/>
  <c r="I308" i="26"/>
  <c r="J308" i="26"/>
  <c r="K308" i="26"/>
  <c r="L308" i="26"/>
  <c r="M308" i="26"/>
  <c r="N308" i="26"/>
  <c r="O308" i="26"/>
  <c r="P308" i="26"/>
  <c r="Q308" i="26"/>
  <c r="R308" i="26"/>
  <c r="S308" i="26"/>
  <c r="B309" i="26"/>
  <c r="C309" i="26"/>
  <c r="D309" i="26"/>
  <c r="E309" i="26"/>
  <c r="F309" i="26"/>
  <c r="G309" i="26"/>
  <c r="H309" i="26"/>
  <c r="I309" i="26"/>
  <c r="J309" i="26"/>
  <c r="K309" i="26"/>
  <c r="L309" i="26"/>
  <c r="M309" i="26"/>
  <c r="N309" i="26"/>
  <c r="O309" i="26"/>
  <c r="P309" i="26"/>
  <c r="Q309" i="26"/>
  <c r="R309" i="26"/>
  <c r="S309" i="26"/>
  <c r="T309" i="26"/>
  <c r="U309" i="26"/>
  <c r="B310" i="26"/>
  <c r="C310" i="26"/>
  <c r="D310" i="26"/>
  <c r="E310" i="26"/>
  <c r="F310" i="26"/>
  <c r="G310" i="26"/>
  <c r="H310" i="26"/>
  <c r="I310" i="26"/>
  <c r="J310" i="26"/>
  <c r="K310" i="26"/>
  <c r="L310" i="26"/>
  <c r="M310" i="26"/>
  <c r="N310" i="26"/>
  <c r="O310" i="26"/>
  <c r="P310" i="26"/>
  <c r="Q310" i="26"/>
  <c r="R310" i="26"/>
  <c r="S310" i="26"/>
  <c r="T310" i="26"/>
  <c r="U310" i="26"/>
  <c r="B311" i="26"/>
  <c r="C311" i="26"/>
  <c r="D311" i="26"/>
  <c r="E311" i="26"/>
  <c r="F311" i="26"/>
  <c r="G311" i="26"/>
  <c r="H311" i="26"/>
  <c r="I311" i="26"/>
  <c r="J311" i="26"/>
  <c r="K311" i="26"/>
  <c r="L311" i="26"/>
  <c r="M311" i="26"/>
  <c r="N311" i="26"/>
  <c r="O311" i="26"/>
  <c r="P311" i="26"/>
  <c r="Q311" i="26"/>
  <c r="R311" i="26"/>
  <c r="S311" i="26"/>
  <c r="T311" i="26"/>
  <c r="U311" i="26"/>
  <c r="B312" i="26"/>
  <c r="C312" i="26"/>
  <c r="D312" i="26"/>
  <c r="E312" i="26"/>
  <c r="F312" i="26"/>
  <c r="G312" i="26"/>
  <c r="H312" i="26"/>
  <c r="I312" i="26"/>
  <c r="J312" i="26"/>
  <c r="K312" i="26"/>
  <c r="L312" i="26"/>
  <c r="M312" i="26"/>
  <c r="N312" i="26"/>
  <c r="O312" i="26"/>
  <c r="P312" i="26"/>
  <c r="Q312" i="26"/>
  <c r="R312" i="26"/>
  <c r="S312" i="26"/>
  <c r="T312" i="26"/>
  <c r="U312" i="26"/>
  <c r="B313" i="26"/>
  <c r="C313" i="26"/>
  <c r="D313" i="26"/>
  <c r="E313" i="26"/>
  <c r="F313" i="26"/>
  <c r="G313" i="26"/>
  <c r="H313" i="26"/>
  <c r="I313" i="26"/>
  <c r="J313" i="26"/>
  <c r="K313" i="26"/>
  <c r="L313" i="26"/>
  <c r="M313" i="26"/>
  <c r="N313" i="26"/>
  <c r="O313" i="26"/>
  <c r="P313" i="26"/>
  <c r="Q313" i="26"/>
  <c r="R313" i="26"/>
  <c r="S313" i="26"/>
  <c r="T313" i="26"/>
  <c r="U313" i="26"/>
  <c r="B314" i="26"/>
  <c r="C314" i="26"/>
  <c r="D314" i="26"/>
  <c r="E314" i="26"/>
  <c r="F314" i="26"/>
  <c r="G314" i="26"/>
  <c r="H314" i="26"/>
  <c r="I314" i="26"/>
  <c r="J314" i="26"/>
  <c r="K314" i="26"/>
  <c r="L314" i="26"/>
  <c r="M314" i="26"/>
  <c r="N314" i="26"/>
  <c r="O314" i="26"/>
  <c r="P314" i="26"/>
  <c r="Q314" i="26"/>
  <c r="R314" i="26"/>
  <c r="S314" i="26"/>
  <c r="T314" i="26"/>
  <c r="U314" i="26"/>
  <c r="B315" i="26"/>
  <c r="C315" i="26"/>
  <c r="D315" i="26"/>
  <c r="E315" i="26"/>
  <c r="F315" i="26"/>
  <c r="G315" i="26"/>
  <c r="H315" i="26"/>
  <c r="I315" i="26"/>
  <c r="J315" i="26"/>
  <c r="K315" i="26"/>
  <c r="L315" i="26"/>
  <c r="M315" i="26"/>
  <c r="N315" i="26"/>
  <c r="O315" i="26"/>
  <c r="P315" i="26"/>
  <c r="Q315" i="26"/>
  <c r="R315" i="26"/>
  <c r="S315" i="26"/>
  <c r="T315" i="26"/>
  <c r="U315" i="26"/>
  <c r="B316" i="26"/>
  <c r="C316" i="26"/>
  <c r="D316" i="26"/>
  <c r="E316" i="26"/>
  <c r="F316" i="26"/>
  <c r="G316" i="26"/>
  <c r="H316" i="26"/>
  <c r="I316" i="26"/>
  <c r="J316" i="26"/>
  <c r="K316" i="26"/>
  <c r="L316" i="26"/>
  <c r="M316" i="26"/>
  <c r="N316" i="26"/>
  <c r="O316" i="26"/>
  <c r="P316" i="26"/>
  <c r="Q316" i="26"/>
  <c r="R316" i="26"/>
  <c r="S316" i="26"/>
  <c r="T316" i="26"/>
  <c r="U316" i="26"/>
  <c r="B317" i="26"/>
  <c r="C317" i="26"/>
  <c r="D317" i="26"/>
  <c r="E317" i="26"/>
  <c r="F317" i="26"/>
  <c r="G317" i="26"/>
  <c r="H317" i="26"/>
  <c r="I317" i="26"/>
  <c r="J317" i="26"/>
  <c r="K317" i="26"/>
  <c r="L317" i="26"/>
  <c r="M317" i="26"/>
  <c r="N317" i="26"/>
  <c r="O317" i="26"/>
  <c r="P317" i="26"/>
  <c r="Q317" i="26"/>
  <c r="R317" i="26"/>
  <c r="S317" i="26"/>
  <c r="T317" i="26"/>
  <c r="U317" i="26"/>
  <c r="B318" i="26"/>
  <c r="C318" i="26"/>
  <c r="D318" i="26"/>
  <c r="E318" i="26"/>
  <c r="F318" i="26"/>
  <c r="G318" i="26"/>
  <c r="H318" i="26"/>
  <c r="I318" i="26"/>
  <c r="J318" i="26"/>
  <c r="K318" i="26"/>
  <c r="L318" i="26"/>
  <c r="M318" i="26"/>
  <c r="N318" i="26"/>
  <c r="O318" i="26"/>
  <c r="P318" i="26"/>
  <c r="Q318" i="26"/>
  <c r="R318" i="26"/>
  <c r="S318" i="26"/>
  <c r="T318" i="26"/>
  <c r="U318" i="26"/>
  <c r="B319" i="26"/>
  <c r="C319" i="26"/>
  <c r="D319" i="26"/>
  <c r="E319" i="26"/>
  <c r="F319" i="26"/>
  <c r="G319" i="26"/>
  <c r="H319" i="26"/>
  <c r="I319" i="26"/>
  <c r="J319" i="26"/>
  <c r="K319" i="26"/>
  <c r="L319" i="26"/>
  <c r="M319" i="26"/>
  <c r="N319" i="26"/>
  <c r="O319" i="26"/>
  <c r="P319" i="26"/>
  <c r="Q319" i="26"/>
  <c r="R319" i="26"/>
  <c r="S319" i="26"/>
  <c r="T319" i="26"/>
  <c r="U319" i="26"/>
  <c r="B320" i="26"/>
  <c r="C320" i="26"/>
  <c r="D320" i="26"/>
  <c r="E320" i="26"/>
  <c r="F320" i="26"/>
  <c r="G320" i="26"/>
  <c r="H320" i="26"/>
  <c r="I320" i="26"/>
  <c r="J320" i="26"/>
  <c r="K320" i="26"/>
  <c r="L320" i="26"/>
  <c r="M320" i="26"/>
  <c r="N320" i="26"/>
  <c r="O320" i="26"/>
  <c r="P320" i="26"/>
  <c r="Q320" i="26"/>
  <c r="R320" i="26"/>
  <c r="S320" i="26"/>
  <c r="T320" i="26"/>
  <c r="U320" i="26"/>
  <c r="B321" i="26"/>
  <c r="C321" i="26"/>
  <c r="D321" i="26"/>
  <c r="E321" i="26"/>
  <c r="F321" i="26"/>
  <c r="G321" i="26"/>
  <c r="H321" i="26"/>
  <c r="I321" i="26"/>
  <c r="J321" i="26"/>
  <c r="K321" i="26"/>
  <c r="L321" i="26"/>
  <c r="M321" i="26"/>
  <c r="N321" i="26"/>
  <c r="O321" i="26"/>
  <c r="P321" i="26"/>
  <c r="Q321" i="26"/>
  <c r="R321" i="26"/>
  <c r="S321" i="26"/>
  <c r="T321" i="26"/>
  <c r="U321" i="26"/>
  <c r="B322" i="26"/>
  <c r="C322" i="26"/>
  <c r="D322" i="26"/>
  <c r="E322" i="26"/>
  <c r="F322" i="26"/>
  <c r="G322" i="26"/>
  <c r="H322" i="26"/>
  <c r="I322" i="26"/>
  <c r="J322" i="26"/>
  <c r="K322" i="26"/>
  <c r="L322" i="26"/>
  <c r="M322" i="26"/>
  <c r="N322" i="26"/>
  <c r="O322" i="26"/>
  <c r="P322" i="26"/>
  <c r="Q322" i="26"/>
  <c r="R322" i="26"/>
  <c r="S322" i="26"/>
  <c r="T322" i="26"/>
  <c r="U322" i="26"/>
  <c r="B323" i="26"/>
  <c r="C323" i="26"/>
  <c r="D323" i="26"/>
  <c r="E323" i="26"/>
  <c r="F323" i="26"/>
  <c r="G323" i="26"/>
  <c r="H323" i="26"/>
  <c r="I323" i="26"/>
  <c r="J323" i="26"/>
  <c r="K323" i="26"/>
  <c r="L323" i="26"/>
  <c r="M323" i="26"/>
  <c r="N323" i="26"/>
  <c r="O323" i="26"/>
  <c r="P323" i="26"/>
  <c r="Q323" i="26"/>
  <c r="R323" i="26"/>
  <c r="S323" i="26"/>
  <c r="T323" i="26"/>
  <c r="U323" i="26"/>
  <c r="B324" i="26"/>
  <c r="C324" i="26"/>
  <c r="D324" i="26"/>
  <c r="E324" i="26"/>
  <c r="F324" i="26"/>
  <c r="G324" i="26"/>
  <c r="H324" i="26"/>
  <c r="I324" i="26"/>
  <c r="J324" i="26"/>
  <c r="K324" i="26"/>
  <c r="L324" i="26"/>
  <c r="M324" i="26"/>
  <c r="N324" i="26"/>
  <c r="O324" i="26"/>
  <c r="P324" i="26"/>
  <c r="Q324" i="26"/>
  <c r="R324" i="26"/>
  <c r="S324" i="26"/>
  <c r="T324" i="26"/>
  <c r="U324" i="26"/>
  <c r="B325" i="26"/>
  <c r="C325" i="26"/>
  <c r="D325" i="26"/>
  <c r="E325" i="26"/>
  <c r="F325" i="26"/>
  <c r="G325" i="26"/>
  <c r="H325" i="26"/>
  <c r="I325" i="26"/>
  <c r="J325" i="26"/>
  <c r="K325" i="26"/>
  <c r="L325" i="26"/>
  <c r="M325" i="26"/>
  <c r="N325" i="26"/>
  <c r="O325" i="26"/>
  <c r="P325" i="26"/>
  <c r="Q325" i="26"/>
  <c r="R325" i="26"/>
  <c r="S325" i="26"/>
  <c r="T325" i="26"/>
  <c r="U325" i="26"/>
  <c r="B326" i="26"/>
  <c r="C326" i="26"/>
  <c r="D326" i="26"/>
  <c r="E326" i="26"/>
  <c r="F326" i="26"/>
  <c r="G326" i="26"/>
  <c r="H326" i="26"/>
  <c r="I326" i="26"/>
  <c r="J326" i="26"/>
  <c r="K326" i="26"/>
  <c r="L326" i="26"/>
  <c r="M326" i="26"/>
  <c r="N326" i="26"/>
  <c r="O326" i="26"/>
  <c r="P326" i="26"/>
  <c r="Q326" i="26"/>
  <c r="R326" i="26"/>
  <c r="S326" i="26"/>
  <c r="T326" i="26"/>
  <c r="U326" i="26"/>
  <c r="B327" i="26"/>
  <c r="C327" i="26"/>
  <c r="D327" i="26"/>
  <c r="E327" i="26"/>
  <c r="F327" i="26"/>
  <c r="G327" i="26"/>
  <c r="H327" i="26"/>
  <c r="I327" i="26"/>
  <c r="J327" i="26"/>
  <c r="K327" i="26"/>
  <c r="L327" i="26"/>
  <c r="M327" i="26"/>
  <c r="N327" i="26"/>
  <c r="O327" i="26"/>
  <c r="P327" i="26"/>
  <c r="Q327" i="26"/>
  <c r="R327" i="26"/>
  <c r="S327" i="26"/>
  <c r="T327" i="26"/>
  <c r="U327" i="26"/>
  <c r="B328" i="26"/>
  <c r="C328" i="26"/>
  <c r="D328" i="26"/>
  <c r="E328" i="26"/>
  <c r="F328" i="26"/>
  <c r="G328" i="26"/>
  <c r="H328" i="26"/>
  <c r="I328" i="26"/>
  <c r="J328" i="26"/>
  <c r="K328" i="26"/>
  <c r="L328" i="26"/>
  <c r="M328" i="26"/>
  <c r="N328" i="26"/>
  <c r="O328" i="26"/>
  <c r="P328" i="26"/>
  <c r="Q328" i="26"/>
  <c r="R328" i="26"/>
  <c r="S328" i="26"/>
  <c r="T328" i="26"/>
  <c r="U328" i="26"/>
  <c r="B329" i="26"/>
  <c r="C329" i="26"/>
  <c r="D329" i="26"/>
  <c r="E329" i="26"/>
  <c r="F329" i="26"/>
  <c r="G329" i="26"/>
  <c r="H329" i="26"/>
  <c r="I329" i="26"/>
  <c r="J329" i="26"/>
  <c r="K329" i="26"/>
  <c r="L329" i="26"/>
  <c r="M329" i="26"/>
  <c r="N329" i="26"/>
  <c r="O329" i="26"/>
  <c r="P329" i="26"/>
  <c r="Q329" i="26"/>
  <c r="R329" i="26"/>
  <c r="S329" i="26"/>
  <c r="T329" i="26"/>
  <c r="U329" i="26"/>
  <c r="B330" i="26"/>
  <c r="C330" i="26"/>
  <c r="D330" i="26"/>
  <c r="E330" i="26"/>
  <c r="F330" i="26"/>
  <c r="G330" i="26"/>
  <c r="H330" i="26"/>
  <c r="I330" i="26"/>
  <c r="J330" i="26"/>
  <c r="K330" i="26"/>
  <c r="L330" i="26"/>
  <c r="M330" i="26"/>
  <c r="N330" i="26"/>
  <c r="O330" i="26"/>
  <c r="P330" i="26"/>
  <c r="Q330" i="26"/>
  <c r="R330" i="26"/>
  <c r="S330" i="26"/>
  <c r="T330" i="26"/>
  <c r="U330" i="26"/>
  <c r="B331" i="26"/>
  <c r="C331" i="26"/>
  <c r="D331" i="26"/>
  <c r="E331" i="26"/>
  <c r="F331" i="26"/>
  <c r="G331" i="26"/>
  <c r="H331" i="26"/>
  <c r="I331" i="26"/>
  <c r="J331" i="26"/>
  <c r="K331" i="26"/>
  <c r="L331" i="26"/>
  <c r="M331" i="26"/>
  <c r="N331" i="26"/>
  <c r="O331" i="26"/>
  <c r="P331" i="26"/>
  <c r="Q331" i="26"/>
  <c r="R331" i="26"/>
  <c r="S331" i="26"/>
  <c r="T331" i="26"/>
  <c r="U331" i="26"/>
  <c r="B332" i="26"/>
  <c r="C332" i="26"/>
  <c r="D332" i="26"/>
  <c r="E332" i="26"/>
  <c r="F332" i="26"/>
  <c r="G332" i="26"/>
  <c r="H332" i="26"/>
  <c r="I332" i="26"/>
  <c r="J332" i="26"/>
  <c r="K332" i="26"/>
  <c r="L332" i="26"/>
  <c r="M332" i="26"/>
  <c r="N332" i="26"/>
  <c r="O332" i="26"/>
  <c r="P332" i="26"/>
  <c r="Q332" i="26"/>
  <c r="R332" i="26"/>
  <c r="S332" i="26"/>
  <c r="T332" i="26"/>
  <c r="U332" i="26"/>
  <c r="B333" i="26"/>
  <c r="C333" i="26"/>
  <c r="D333" i="26"/>
  <c r="E333" i="26"/>
  <c r="F333" i="26"/>
  <c r="G333" i="26"/>
  <c r="H333" i="26"/>
  <c r="I333" i="26"/>
  <c r="J333" i="26"/>
  <c r="K333" i="26"/>
  <c r="L333" i="26"/>
  <c r="M333" i="26"/>
  <c r="N333" i="26"/>
  <c r="O333" i="26"/>
  <c r="P333" i="26"/>
  <c r="Q333" i="26"/>
  <c r="R333" i="26"/>
  <c r="S333" i="26"/>
  <c r="T333" i="26"/>
  <c r="U333" i="26"/>
  <c r="B334" i="26"/>
  <c r="C334" i="26"/>
  <c r="D334" i="26"/>
  <c r="E334" i="26"/>
  <c r="F334" i="26"/>
  <c r="G334" i="26"/>
  <c r="H334" i="26"/>
  <c r="I334" i="26"/>
  <c r="J334" i="26"/>
  <c r="K334" i="26"/>
  <c r="L334" i="26"/>
  <c r="M334" i="26"/>
  <c r="N334" i="26"/>
  <c r="O334" i="26"/>
  <c r="P334" i="26"/>
  <c r="Q334" i="26"/>
  <c r="R334" i="26"/>
  <c r="S334" i="26"/>
  <c r="T334" i="26"/>
  <c r="U334" i="26"/>
  <c r="B335" i="26"/>
  <c r="C335" i="26"/>
  <c r="D335" i="26"/>
  <c r="E335" i="26"/>
  <c r="F335" i="26"/>
  <c r="G335" i="26"/>
  <c r="H335" i="26"/>
  <c r="I335" i="26"/>
  <c r="J335" i="26"/>
  <c r="K335" i="26"/>
  <c r="L335" i="26"/>
  <c r="M335" i="26"/>
  <c r="N335" i="26"/>
  <c r="O335" i="26"/>
  <c r="P335" i="26"/>
  <c r="Q335" i="26"/>
  <c r="R335" i="26"/>
  <c r="S335" i="26"/>
  <c r="T335" i="26"/>
  <c r="U335" i="26"/>
  <c r="B336" i="26"/>
  <c r="C336" i="26"/>
  <c r="D336" i="26"/>
  <c r="E336" i="26"/>
  <c r="F336" i="26"/>
  <c r="G336" i="26"/>
  <c r="H336" i="26"/>
  <c r="I336" i="26"/>
  <c r="J336" i="26"/>
  <c r="K336" i="26"/>
  <c r="L336" i="26"/>
  <c r="M336" i="26"/>
  <c r="N336" i="26"/>
  <c r="O336" i="26"/>
  <c r="P336" i="26"/>
  <c r="Q336" i="26"/>
  <c r="R336" i="26"/>
  <c r="S336" i="26"/>
  <c r="T336" i="26"/>
  <c r="U336" i="26"/>
  <c r="B337" i="26"/>
  <c r="C337" i="26"/>
  <c r="D337" i="26"/>
  <c r="E337" i="26"/>
  <c r="F337" i="26"/>
  <c r="G337" i="26"/>
  <c r="H337" i="26"/>
  <c r="I337" i="26"/>
  <c r="J337" i="26"/>
  <c r="K337" i="26"/>
  <c r="L337" i="26"/>
  <c r="M337" i="26"/>
  <c r="N337" i="26"/>
  <c r="O337" i="26"/>
  <c r="P337" i="26"/>
  <c r="Q337" i="26"/>
  <c r="R337" i="26"/>
  <c r="S337" i="26"/>
  <c r="T337" i="26"/>
  <c r="U337" i="26"/>
  <c r="B338" i="26"/>
  <c r="C338" i="26"/>
  <c r="D338" i="26"/>
  <c r="E338" i="26"/>
  <c r="F338" i="26"/>
  <c r="G338" i="26"/>
  <c r="H338" i="26"/>
  <c r="I338" i="26"/>
  <c r="J338" i="26"/>
  <c r="K338" i="26"/>
  <c r="L338" i="26"/>
  <c r="M338" i="26"/>
  <c r="N338" i="26"/>
  <c r="O338" i="26"/>
  <c r="P338" i="26"/>
  <c r="Q338" i="26"/>
  <c r="R338" i="26"/>
  <c r="S338" i="26"/>
  <c r="T338" i="26"/>
  <c r="U338" i="26"/>
  <c r="B339" i="26"/>
  <c r="C339" i="26"/>
  <c r="D339" i="26"/>
  <c r="E339" i="26"/>
  <c r="F339" i="26"/>
  <c r="G339" i="26"/>
  <c r="H339" i="26"/>
  <c r="I339" i="26"/>
  <c r="J339" i="26"/>
  <c r="K339" i="26"/>
  <c r="L339" i="26"/>
  <c r="M339" i="26"/>
  <c r="N339" i="26"/>
  <c r="O339" i="26"/>
  <c r="P339" i="26"/>
  <c r="Q339" i="26"/>
  <c r="R339" i="26"/>
  <c r="S339" i="26"/>
  <c r="T339" i="26"/>
  <c r="U339" i="26"/>
  <c r="B340" i="26"/>
  <c r="C340" i="26"/>
  <c r="D340" i="26"/>
  <c r="E340" i="26"/>
  <c r="F340" i="26"/>
  <c r="G340" i="26"/>
  <c r="H340" i="26"/>
  <c r="I340" i="26"/>
  <c r="J340" i="26"/>
  <c r="K340" i="26"/>
  <c r="L340" i="26"/>
  <c r="M340" i="26"/>
  <c r="N340" i="26"/>
  <c r="O340" i="26"/>
  <c r="P340" i="26"/>
  <c r="Q340" i="26"/>
  <c r="R340" i="26"/>
  <c r="S340" i="26"/>
  <c r="T340" i="26"/>
  <c r="U340" i="26"/>
  <c r="B341" i="26"/>
  <c r="C341" i="26"/>
  <c r="D341" i="26"/>
  <c r="E341" i="26"/>
  <c r="F341" i="26"/>
  <c r="G341" i="26"/>
  <c r="H341" i="26"/>
  <c r="I341" i="26"/>
  <c r="J341" i="26"/>
  <c r="K341" i="26"/>
  <c r="L341" i="26"/>
  <c r="M341" i="26"/>
  <c r="N341" i="26"/>
  <c r="O341" i="26"/>
  <c r="P341" i="26"/>
  <c r="Q341" i="26"/>
  <c r="R341" i="26"/>
  <c r="S341" i="26"/>
  <c r="T341" i="26"/>
  <c r="U341" i="26"/>
  <c r="B342" i="26"/>
  <c r="C342" i="26"/>
  <c r="D342" i="26"/>
  <c r="E342" i="26"/>
  <c r="F342" i="26"/>
  <c r="G342" i="26"/>
  <c r="H342" i="26"/>
  <c r="I342" i="26"/>
  <c r="J342" i="26"/>
  <c r="K342" i="26"/>
  <c r="L342" i="26"/>
  <c r="M342" i="26"/>
  <c r="N342" i="26"/>
  <c r="O342" i="26"/>
  <c r="P342" i="26"/>
  <c r="Q342" i="26"/>
  <c r="R342" i="26"/>
  <c r="S342" i="26"/>
  <c r="T342" i="26"/>
  <c r="U342" i="26"/>
  <c r="B343" i="26"/>
  <c r="C343" i="26"/>
  <c r="D343" i="26"/>
  <c r="E343" i="26"/>
  <c r="F343" i="26"/>
  <c r="G343" i="26"/>
  <c r="H343" i="26"/>
  <c r="I343" i="26"/>
  <c r="J343" i="26"/>
  <c r="K343" i="26"/>
  <c r="L343" i="26"/>
  <c r="M343" i="26"/>
  <c r="N343" i="26"/>
  <c r="O343" i="26"/>
  <c r="P343" i="26"/>
  <c r="Q343" i="26"/>
  <c r="R343" i="26"/>
  <c r="S343" i="26"/>
  <c r="T343" i="26"/>
  <c r="U343" i="26"/>
  <c r="B344" i="26"/>
  <c r="C344" i="26"/>
  <c r="D344" i="26"/>
  <c r="E344" i="26"/>
  <c r="F344" i="26"/>
  <c r="G344" i="26"/>
  <c r="H344" i="26"/>
  <c r="I344" i="26"/>
  <c r="J344" i="26"/>
  <c r="K344" i="26"/>
  <c r="L344" i="26"/>
  <c r="M344" i="26"/>
  <c r="N344" i="26"/>
  <c r="O344" i="26"/>
  <c r="P344" i="26"/>
  <c r="Q344" i="26"/>
  <c r="R344" i="26"/>
  <c r="S344" i="26"/>
  <c r="T344" i="26"/>
  <c r="U344" i="26"/>
  <c r="B345" i="26"/>
  <c r="C345" i="26"/>
  <c r="D345" i="26"/>
  <c r="E345" i="26"/>
  <c r="F345" i="26"/>
  <c r="G345" i="26"/>
  <c r="H345" i="26"/>
  <c r="I345" i="26"/>
  <c r="J345" i="26"/>
  <c r="K345" i="26"/>
  <c r="L345" i="26"/>
  <c r="M345" i="26"/>
  <c r="N345" i="26"/>
  <c r="O345" i="26"/>
  <c r="P345" i="26"/>
  <c r="Q345" i="26"/>
  <c r="R345" i="26"/>
  <c r="S345" i="26"/>
  <c r="T345" i="26"/>
  <c r="U345" i="26"/>
  <c r="B346" i="26"/>
  <c r="C346" i="26"/>
  <c r="D346" i="26"/>
  <c r="E346" i="26"/>
  <c r="F346" i="26"/>
  <c r="G346" i="26"/>
  <c r="H346" i="26"/>
  <c r="I346" i="26"/>
  <c r="J346" i="26"/>
  <c r="K346" i="26"/>
  <c r="L346" i="26"/>
  <c r="M346" i="26"/>
  <c r="N346" i="26"/>
  <c r="O346" i="26"/>
  <c r="P346" i="26"/>
  <c r="Q346" i="26"/>
  <c r="R346" i="26"/>
  <c r="S346" i="26"/>
  <c r="T346" i="26"/>
  <c r="U346" i="26"/>
  <c r="B347" i="26"/>
  <c r="C347" i="26"/>
  <c r="D347" i="26"/>
  <c r="E347" i="26"/>
  <c r="F347" i="26"/>
  <c r="G347" i="26"/>
  <c r="H347" i="26"/>
  <c r="I347" i="26"/>
  <c r="J347" i="26"/>
  <c r="K347" i="26"/>
  <c r="L347" i="26"/>
  <c r="M347" i="26"/>
  <c r="N347" i="26"/>
  <c r="O347" i="26"/>
  <c r="P347" i="26"/>
  <c r="Q347" i="26"/>
  <c r="R347" i="26"/>
  <c r="S347" i="26"/>
  <c r="T347" i="26"/>
  <c r="U347" i="26"/>
  <c r="B348" i="26"/>
  <c r="C348" i="26"/>
  <c r="D348" i="26"/>
  <c r="E348" i="26"/>
  <c r="F348" i="26"/>
  <c r="G348" i="26"/>
  <c r="H348" i="26"/>
  <c r="I348" i="26"/>
  <c r="J348" i="26"/>
  <c r="K348" i="26"/>
  <c r="L348" i="26"/>
  <c r="M348" i="26"/>
  <c r="N348" i="26"/>
  <c r="O348" i="26"/>
  <c r="P348" i="26"/>
  <c r="Q348" i="26"/>
  <c r="R348" i="26"/>
  <c r="S348" i="26"/>
  <c r="T348" i="26"/>
  <c r="U348" i="26"/>
  <c r="B349" i="26"/>
  <c r="C349" i="26"/>
  <c r="D349" i="26"/>
  <c r="E349" i="26"/>
  <c r="F349" i="26"/>
  <c r="G349" i="26"/>
  <c r="H349" i="26"/>
  <c r="I349" i="26"/>
  <c r="J349" i="26"/>
  <c r="K349" i="26"/>
  <c r="L349" i="26"/>
  <c r="M349" i="26"/>
  <c r="N349" i="26"/>
  <c r="O349" i="26"/>
  <c r="P349" i="26"/>
  <c r="Q349" i="26"/>
  <c r="R349" i="26"/>
  <c r="S349" i="26"/>
  <c r="T349" i="26"/>
  <c r="U349" i="26"/>
  <c r="B350" i="26"/>
  <c r="C350" i="26"/>
  <c r="D350" i="26"/>
  <c r="E350" i="26"/>
  <c r="F350" i="26"/>
  <c r="G350" i="26"/>
  <c r="H350" i="26"/>
  <c r="I350" i="26"/>
  <c r="J350" i="26"/>
  <c r="K350" i="26"/>
  <c r="L350" i="26"/>
  <c r="M350" i="26"/>
  <c r="N350" i="26"/>
  <c r="O350" i="26"/>
  <c r="P350" i="26"/>
  <c r="Q350" i="26"/>
  <c r="R350" i="26"/>
  <c r="S350" i="26"/>
  <c r="T350" i="26"/>
  <c r="U350" i="26"/>
  <c r="B351" i="26"/>
  <c r="C351" i="26"/>
  <c r="D351" i="26"/>
  <c r="E351" i="26"/>
  <c r="F351" i="26"/>
  <c r="G351" i="26"/>
  <c r="H351" i="26"/>
  <c r="I351" i="26"/>
  <c r="J351" i="26"/>
  <c r="K351" i="26"/>
  <c r="L351" i="26"/>
  <c r="M351" i="26"/>
  <c r="N351" i="26"/>
  <c r="O351" i="26"/>
  <c r="P351" i="26"/>
  <c r="Q351" i="26"/>
  <c r="R351" i="26"/>
  <c r="S351" i="26"/>
  <c r="T351" i="26"/>
  <c r="U351" i="26"/>
  <c r="B352" i="26"/>
  <c r="C352" i="26"/>
  <c r="D352" i="26"/>
  <c r="E352" i="26"/>
  <c r="F352" i="26"/>
  <c r="G352" i="26"/>
  <c r="H352" i="26"/>
  <c r="I352" i="26"/>
  <c r="J352" i="26"/>
  <c r="K352" i="26"/>
  <c r="L352" i="26"/>
  <c r="M352" i="26"/>
  <c r="N352" i="26"/>
  <c r="O352" i="26"/>
  <c r="P352" i="26"/>
  <c r="Q352" i="26"/>
  <c r="R352" i="26"/>
  <c r="S352" i="26"/>
  <c r="T352" i="26"/>
  <c r="U352" i="26"/>
  <c r="B353" i="26"/>
  <c r="C353" i="26"/>
  <c r="D353" i="26"/>
  <c r="E353" i="26"/>
  <c r="F353" i="26"/>
  <c r="G353" i="26"/>
  <c r="H353" i="26"/>
  <c r="I353" i="26"/>
  <c r="J353" i="26"/>
  <c r="K353" i="26"/>
  <c r="L353" i="26"/>
  <c r="M353" i="26"/>
  <c r="N353" i="26"/>
  <c r="O353" i="26"/>
  <c r="P353" i="26"/>
  <c r="Q353" i="26"/>
  <c r="R353" i="26"/>
  <c r="S353" i="26"/>
  <c r="T353" i="26"/>
  <c r="U353" i="26"/>
  <c r="B354" i="26"/>
  <c r="C354" i="26"/>
  <c r="D354" i="26"/>
  <c r="E354" i="26"/>
  <c r="F354" i="26"/>
  <c r="G354" i="26"/>
  <c r="H354" i="26"/>
  <c r="I354" i="26"/>
  <c r="J354" i="26"/>
  <c r="K354" i="26"/>
  <c r="L354" i="26"/>
  <c r="M354" i="26"/>
  <c r="N354" i="26"/>
  <c r="O354" i="26"/>
  <c r="P354" i="26"/>
  <c r="Q354" i="26"/>
  <c r="R354" i="26"/>
  <c r="S354" i="26"/>
  <c r="T354" i="26"/>
  <c r="U354" i="26"/>
  <c r="B355" i="26"/>
  <c r="C355" i="26"/>
  <c r="D355" i="26"/>
  <c r="E355" i="26"/>
  <c r="F355" i="26"/>
  <c r="G355" i="26"/>
  <c r="H355" i="26"/>
  <c r="I355" i="26"/>
  <c r="J355" i="26"/>
  <c r="K355" i="26"/>
  <c r="L355" i="26"/>
  <c r="M355" i="26"/>
  <c r="N355" i="26"/>
  <c r="O355" i="26"/>
  <c r="P355" i="26"/>
  <c r="Q355" i="26"/>
  <c r="R355" i="26"/>
  <c r="S355" i="26"/>
  <c r="T355" i="26"/>
  <c r="U355" i="26"/>
  <c r="B356" i="26"/>
  <c r="C356" i="26"/>
  <c r="D356" i="26"/>
  <c r="E356" i="26"/>
  <c r="F356" i="26"/>
  <c r="G356" i="26"/>
  <c r="H356" i="26"/>
  <c r="I356" i="26"/>
  <c r="J356" i="26"/>
  <c r="K356" i="26"/>
  <c r="L356" i="26"/>
  <c r="M356" i="26"/>
  <c r="N356" i="26"/>
  <c r="O356" i="26"/>
  <c r="P356" i="26"/>
  <c r="Q356" i="26"/>
  <c r="R356" i="26"/>
  <c r="S356" i="26"/>
  <c r="T356" i="26"/>
  <c r="U356" i="26"/>
  <c r="B357" i="26"/>
  <c r="C357" i="26"/>
  <c r="D357" i="26"/>
  <c r="E357" i="26"/>
  <c r="F357" i="26"/>
  <c r="G357" i="26"/>
  <c r="H357" i="26"/>
  <c r="I357" i="26"/>
  <c r="J357" i="26"/>
  <c r="K357" i="26"/>
  <c r="L357" i="26"/>
  <c r="M357" i="26"/>
  <c r="N357" i="26"/>
  <c r="O357" i="26"/>
  <c r="P357" i="26"/>
  <c r="Q357" i="26"/>
  <c r="R357" i="26"/>
  <c r="S357" i="26"/>
  <c r="T357" i="26"/>
  <c r="U357" i="26"/>
  <c r="B358" i="26"/>
  <c r="C358" i="26"/>
  <c r="D358" i="26"/>
  <c r="E358" i="26"/>
  <c r="F358" i="26"/>
  <c r="G358" i="26"/>
  <c r="H358" i="26"/>
  <c r="I358" i="26"/>
  <c r="J358" i="26"/>
  <c r="K358" i="26"/>
  <c r="L358" i="26"/>
  <c r="M358" i="26"/>
  <c r="N358" i="26"/>
  <c r="O358" i="26"/>
  <c r="P358" i="26"/>
  <c r="Q358" i="26"/>
  <c r="R358" i="26"/>
  <c r="S358" i="26"/>
  <c r="T358" i="26"/>
  <c r="U358" i="26"/>
  <c r="B359" i="26"/>
  <c r="C359" i="26"/>
  <c r="D359" i="26"/>
  <c r="E359" i="26"/>
  <c r="F359" i="26"/>
  <c r="G359" i="26"/>
  <c r="H359" i="26"/>
  <c r="I359" i="26"/>
  <c r="J359" i="26"/>
  <c r="K359" i="26"/>
  <c r="L359" i="26"/>
  <c r="M359" i="26"/>
  <c r="N359" i="26"/>
  <c r="O359" i="26"/>
  <c r="P359" i="26"/>
  <c r="Q359" i="26"/>
  <c r="R359" i="26"/>
  <c r="S359" i="26"/>
  <c r="T359" i="26"/>
  <c r="U359" i="26"/>
  <c r="B360" i="26"/>
  <c r="C360" i="26"/>
  <c r="D360" i="26"/>
  <c r="E360" i="26"/>
  <c r="F360" i="26"/>
  <c r="G360" i="26"/>
  <c r="H360" i="26"/>
  <c r="I360" i="26"/>
  <c r="J360" i="26"/>
  <c r="K360" i="26"/>
  <c r="L360" i="26"/>
  <c r="M360" i="26"/>
  <c r="N360" i="26"/>
  <c r="O360" i="26"/>
  <c r="P360" i="26"/>
  <c r="Q360" i="26"/>
  <c r="R360" i="26"/>
  <c r="S360" i="26"/>
  <c r="T360" i="26"/>
  <c r="U360" i="26"/>
  <c r="B361" i="26"/>
  <c r="C361" i="26"/>
  <c r="D361" i="26"/>
  <c r="E361" i="26"/>
  <c r="F361" i="26"/>
  <c r="G361" i="26"/>
  <c r="H361" i="26"/>
  <c r="I361" i="26"/>
  <c r="J361" i="26"/>
  <c r="K361" i="26"/>
  <c r="L361" i="26"/>
  <c r="M361" i="26"/>
  <c r="N361" i="26"/>
  <c r="O361" i="26"/>
  <c r="P361" i="26"/>
  <c r="Q361" i="26"/>
  <c r="R361" i="26"/>
  <c r="S361" i="26"/>
  <c r="T361" i="26"/>
  <c r="U361" i="26"/>
  <c r="B362" i="26"/>
  <c r="C362" i="26"/>
  <c r="D362" i="26"/>
  <c r="E362" i="26"/>
  <c r="F362" i="26"/>
  <c r="G362" i="26"/>
  <c r="H362" i="26"/>
  <c r="I362" i="26"/>
  <c r="J362" i="26"/>
  <c r="K362" i="26"/>
  <c r="L362" i="26"/>
  <c r="M362" i="26"/>
  <c r="N362" i="26"/>
  <c r="O362" i="26"/>
  <c r="P362" i="26"/>
  <c r="Q362" i="26"/>
  <c r="R362" i="26"/>
  <c r="S362" i="26"/>
  <c r="T362" i="26"/>
  <c r="U362" i="26"/>
  <c r="B363" i="26"/>
  <c r="C363" i="26"/>
  <c r="D363" i="26"/>
  <c r="E363" i="26"/>
  <c r="F363" i="26"/>
  <c r="G363" i="26"/>
  <c r="H363" i="26"/>
  <c r="I363" i="26"/>
  <c r="J363" i="26"/>
  <c r="K363" i="26"/>
  <c r="L363" i="26"/>
  <c r="M363" i="26"/>
  <c r="N363" i="26"/>
  <c r="O363" i="26"/>
  <c r="P363" i="26"/>
  <c r="Q363" i="26"/>
  <c r="R363" i="26"/>
  <c r="S363" i="26"/>
  <c r="T363" i="26"/>
  <c r="U363" i="26"/>
  <c r="B364" i="26"/>
  <c r="C364" i="26"/>
  <c r="D364" i="26"/>
  <c r="E364" i="26"/>
  <c r="F364" i="26"/>
  <c r="G364" i="26"/>
  <c r="L364" i="26"/>
  <c r="M364" i="26"/>
  <c r="N364" i="26"/>
  <c r="O364" i="26"/>
  <c r="P364" i="26"/>
  <c r="Q364" i="26"/>
  <c r="R364" i="26"/>
  <c r="S364" i="26"/>
  <c r="T364" i="26"/>
  <c r="U364" i="26"/>
  <c r="B365" i="26"/>
  <c r="C365" i="26"/>
  <c r="D365" i="26"/>
  <c r="E365" i="26"/>
  <c r="F365" i="26"/>
  <c r="G365" i="26"/>
  <c r="N365" i="26"/>
  <c r="O365" i="26"/>
  <c r="P365" i="26"/>
  <c r="Q365" i="26"/>
  <c r="R365" i="26"/>
  <c r="S365" i="26"/>
  <c r="T365" i="26"/>
  <c r="U365" i="26"/>
  <c r="B366" i="26"/>
  <c r="C366" i="26"/>
  <c r="D366" i="26"/>
  <c r="E366" i="26"/>
  <c r="F366" i="26"/>
  <c r="G366" i="26"/>
  <c r="H366" i="26"/>
  <c r="I366" i="26"/>
  <c r="J366" i="26"/>
  <c r="K366" i="26"/>
  <c r="L366" i="26"/>
  <c r="M366" i="26"/>
  <c r="N366" i="26"/>
  <c r="O366" i="26"/>
  <c r="P366" i="26"/>
  <c r="Q366" i="26"/>
  <c r="R366" i="26"/>
  <c r="S366" i="26"/>
  <c r="T366" i="26"/>
  <c r="U366" i="26"/>
  <c r="B367" i="26"/>
  <c r="C367" i="26"/>
  <c r="D367" i="26"/>
  <c r="E367" i="26"/>
  <c r="F367" i="26"/>
  <c r="G367" i="26"/>
  <c r="H367" i="26"/>
  <c r="I367" i="26"/>
  <c r="J367" i="26"/>
  <c r="K367" i="26"/>
  <c r="L367" i="26"/>
  <c r="M367" i="26"/>
  <c r="N367" i="26"/>
  <c r="O367" i="26"/>
  <c r="P367" i="26"/>
  <c r="Q367" i="26"/>
  <c r="R367" i="26"/>
  <c r="S367" i="26"/>
  <c r="T367" i="26"/>
  <c r="U367" i="26"/>
  <c r="B368" i="26"/>
  <c r="C368" i="26"/>
  <c r="D368" i="26"/>
  <c r="E368" i="26"/>
  <c r="F368" i="26"/>
  <c r="G368" i="26"/>
  <c r="H368" i="26"/>
  <c r="I368" i="26"/>
  <c r="J368" i="26"/>
  <c r="K368" i="26"/>
  <c r="L368" i="26"/>
  <c r="M368" i="26"/>
  <c r="N368" i="26"/>
  <c r="O368" i="26"/>
  <c r="P368" i="26"/>
  <c r="Q368" i="26"/>
  <c r="R368" i="26"/>
  <c r="S368" i="26"/>
  <c r="T368" i="26"/>
  <c r="U368" i="26"/>
  <c r="B369" i="26"/>
  <c r="C369" i="26"/>
  <c r="D369" i="26"/>
  <c r="E369" i="26"/>
  <c r="F369" i="26"/>
  <c r="G369" i="26"/>
  <c r="H369" i="26"/>
  <c r="I369" i="26"/>
  <c r="J369" i="26"/>
  <c r="K369" i="26"/>
  <c r="L369" i="26"/>
  <c r="M369" i="26"/>
  <c r="N369" i="26"/>
  <c r="O369" i="26"/>
  <c r="P369" i="26"/>
  <c r="Q369" i="26"/>
  <c r="R369" i="26"/>
  <c r="S369" i="26"/>
  <c r="T369" i="26"/>
  <c r="U369" i="26"/>
  <c r="B370" i="26"/>
  <c r="C370" i="26"/>
  <c r="D370" i="26"/>
  <c r="E370" i="26"/>
  <c r="F370" i="26"/>
  <c r="G370" i="26"/>
  <c r="H370" i="26"/>
  <c r="I370" i="26"/>
  <c r="J370" i="26"/>
  <c r="K370" i="26"/>
  <c r="L370" i="26"/>
  <c r="M370" i="26"/>
  <c r="N370" i="26"/>
  <c r="O370" i="26"/>
  <c r="P370" i="26"/>
  <c r="Q370" i="26"/>
  <c r="R370" i="26"/>
  <c r="S370" i="26"/>
  <c r="T370" i="26"/>
  <c r="U370" i="26"/>
  <c r="B371" i="26"/>
  <c r="C371" i="26"/>
  <c r="D371" i="26"/>
  <c r="E371" i="26"/>
  <c r="F371" i="26"/>
  <c r="G371" i="26"/>
  <c r="H371" i="26"/>
  <c r="I371" i="26"/>
  <c r="J371" i="26"/>
  <c r="K371" i="26"/>
  <c r="L371" i="26"/>
  <c r="M371" i="26"/>
  <c r="N371" i="26"/>
  <c r="O371" i="26"/>
  <c r="P371" i="26"/>
  <c r="Q371" i="26"/>
  <c r="R371" i="26"/>
  <c r="S371" i="26"/>
  <c r="T371" i="26"/>
  <c r="U371" i="26"/>
  <c r="B372" i="26"/>
  <c r="C372" i="26"/>
  <c r="D372" i="26"/>
  <c r="E372" i="26"/>
  <c r="F372" i="26"/>
  <c r="G372" i="26"/>
  <c r="H372" i="26"/>
  <c r="I372" i="26"/>
  <c r="J372" i="26"/>
  <c r="K372" i="26"/>
  <c r="L372" i="26"/>
  <c r="M372" i="26"/>
  <c r="N372" i="26"/>
  <c r="O372" i="26"/>
  <c r="P372" i="26"/>
  <c r="Q372" i="26"/>
  <c r="R372" i="26"/>
  <c r="S372" i="26"/>
  <c r="T372" i="26"/>
  <c r="U372" i="26"/>
  <c r="B373" i="26"/>
  <c r="C373" i="26"/>
  <c r="D373" i="26"/>
  <c r="E373" i="26"/>
  <c r="F373" i="26"/>
  <c r="G373" i="26"/>
  <c r="H373" i="26"/>
  <c r="I373" i="26"/>
  <c r="J373" i="26"/>
  <c r="K373" i="26"/>
  <c r="L373" i="26"/>
  <c r="M373" i="26"/>
  <c r="N373" i="26"/>
  <c r="O373" i="26"/>
  <c r="P373" i="26"/>
  <c r="Q373" i="26"/>
  <c r="R373" i="26"/>
  <c r="S373" i="26"/>
  <c r="T373" i="26"/>
  <c r="U373" i="26"/>
  <c r="B374" i="26"/>
  <c r="C374" i="26"/>
  <c r="D374" i="26"/>
  <c r="E374" i="26"/>
  <c r="F374" i="26"/>
  <c r="G374" i="26"/>
  <c r="H374" i="26"/>
  <c r="I374" i="26"/>
  <c r="J374" i="26"/>
  <c r="K374" i="26"/>
  <c r="L374" i="26"/>
  <c r="M374" i="26"/>
  <c r="N374" i="26"/>
  <c r="O374" i="26"/>
  <c r="P374" i="26"/>
  <c r="Q374" i="26"/>
  <c r="R374" i="26"/>
  <c r="S374" i="26"/>
  <c r="T374" i="26"/>
  <c r="U374" i="26"/>
  <c r="B375" i="26"/>
  <c r="C375" i="26"/>
  <c r="D375" i="26"/>
  <c r="E375" i="26"/>
  <c r="F375" i="26"/>
  <c r="G375" i="26"/>
  <c r="J375" i="26"/>
  <c r="K375" i="26"/>
  <c r="L375" i="26"/>
  <c r="M375" i="26"/>
  <c r="N375" i="26"/>
  <c r="O375" i="26"/>
  <c r="P375" i="26"/>
  <c r="Q375" i="26"/>
  <c r="R375" i="26"/>
  <c r="S375" i="26"/>
  <c r="T375" i="26"/>
  <c r="U375" i="26"/>
  <c r="B376" i="26"/>
  <c r="C376" i="26"/>
  <c r="D376" i="26"/>
  <c r="E376" i="26"/>
  <c r="F376" i="26"/>
  <c r="G376" i="26"/>
  <c r="H376" i="26"/>
  <c r="I376" i="26"/>
  <c r="J376" i="26"/>
  <c r="K376" i="26"/>
  <c r="L376" i="26"/>
  <c r="M376" i="26"/>
  <c r="N376" i="26"/>
  <c r="O376" i="26"/>
  <c r="P376" i="26"/>
  <c r="Q376" i="26"/>
  <c r="R376" i="26"/>
  <c r="S376" i="26"/>
  <c r="T376" i="26"/>
  <c r="U376" i="26"/>
  <c r="B377" i="26"/>
  <c r="C377" i="26"/>
  <c r="D377" i="26"/>
  <c r="E377" i="26"/>
  <c r="F377" i="26"/>
  <c r="G377" i="26"/>
  <c r="H377" i="26"/>
  <c r="I377" i="26"/>
  <c r="J377" i="26"/>
  <c r="K377" i="26"/>
  <c r="L377" i="26"/>
  <c r="M377" i="26"/>
  <c r="N377" i="26"/>
  <c r="O377" i="26"/>
  <c r="P377" i="26"/>
  <c r="Q377" i="26"/>
  <c r="R377" i="26"/>
  <c r="S377" i="26"/>
  <c r="T377" i="26"/>
  <c r="U377" i="26"/>
  <c r="B378" i="26"/>
  <c r="C378" i="26"/>
  <c r="D378" i="26"/>
  <c r="E378" i="26"/>
  <c r="F378" i="26"/>
  <c r="G378" i="26"/>
  <c r="I378" i="26"/>
  <c r="J378" i="26"/>
  <c r="K378" i="26"/>
  <c r="L378" i="26"/>
  <c r="M378" i="26"/>
  <c r="N378" i="26"/>
  <c r="O378" i="26"/>
  <c r="P378" i="26"/>
  <c r="Q378" i="26"/>
  <c r="R378" i="26"/>
  <c r="S378" i="26"/>
  <c r="T378" i="26"/>
  <c r="U378" i="26"/>
  <c r="B379" i="26"/>
  <c r="C379" i="26"/>
  <c r="D379" i="26"/>
  <c r="E379" i="26"/>
  <c r="F379" i="26"/>
  <c r="G379" i="26"/>
  <c r="H379" i="26"/>
  <c r="I379" i="26"/>
  <c r="J379" i="26"/>
  <c r="K379" i="26"/>
  <c r="L379" i="26"/>
  <c r="M379" i="26"/>
  <c r="N379" i="26"/>
  <c r="O379" i="26"/>
  <c r="P379" i="26"/>
  <c r="Q379" i="26"/>
  <c r="R379" i="26"/>
  <c r="S379" i="26"/>
  <c r="T379" i="26"/>
  <c r="U379" i="26"/>
  <c r="B380" i="26"/>
  <c r="C380" i="26"/>
  <c r="D380" i="26"/>
  <c r="E380" i="26"/>
  <c r="F380" i="26"/>
  <c r="G380" i="26"/>
  <c r="H380" i="26"/>
  <c r="I380" i="26"/>
  <c r="J380" i="26"/>
  <c r="K380" i="26"/>
  <c r="L380" i="26"/>
  <c r="M380" i="26"/>
  <c r="N380" i="26"/>
  <c r="O380" i="26"/>
  <c r="P380" i="26"/>
  <c r="Q380" i="26"/>
  <c r="R380" i="26"/>
  <c r="S380" i="26"/>
  <c r="T380" i="26"/>
  <c r="U380" i="26"/>
  <c r="B381" i="26"/>
  <c r="C381" i="26"/>
  <c r="D381" i="26"/>
  <c r="E381" i="26"/>
  <c r="F381" i="26"/>
  <c r="G381" i="26"/>
  <c r="H381" i="26"/>
  <c r="I381" i="26"/>
  <c r="J381" i="26"/>
  <c r="K381" i="26"/>
  <c r="L381" i="26"/>
  <c r="M381" i="26"/>
  <c r="N381" i="26"/>
  <c r="O381" i="26"/>
  <c r="P381" i="26"/>
  <c r="Q381" i="26"/>
  <c r="R381" i="26"/>
  <c r="S381" i="26"/>
  <c r="T381" i="26"/>
  <c r="U381" i="26"/>
  <c r="B382" i="26"/>
  <c r="C382" i="26"/>
  <c r="D382" i="26"/>
  <c r="E382" i="26"/>
  <c r="F382" i="26"/>
  <c r="G382" i="26"/>
  <c r="H382" i="26"/>
  <c r="I382" i="26"/>
  <c r="J382" i="26"/>
  <c r="K382" i="26"/>
  <c r="L382" i="26"/>
  <c r="M382" i="26"/>
  <c r="N382" i="26"/>
  <c r="O382" i="26"/>
  <c r="P382" i="26"/>
  <c r="Q382" i="26"/>
  <c r="R382" i="26"/>
  <c r="S382" i="26"/>
  <c r="T382" i="26"/>
  <c r="U382" i="26"/>
  <c r="B383" i="26"/>
  <c r="C383" i="26"/>
  <c r="D383" i="26"/>
  <c r="E383" i="26"/>
  <c r="F383" i="26"/>
  <c r="G383" i="26"/>
  <c r="H383" i="26"/>
  <c r="I383" i="26"/>
  <c r="J383" i="26"/>
  <c r="K383" i="26"/>
  <c r="L383" i="26"/>
  <c r="M383" i="26"/>
  <c r="N383" i="26"/>
  <c r="O383" i="26"/>
  <c r="P383" i="26"/>
  <c r="Q383" i="26"/>
  <c r="R383" i="26"/>
  <c r="S383" i="26"/>
  <c r="T383" i="26"/>
  <c r="U383" i="26"/>
  <c r="B384" i="26"/>
  <c r="C384" i="26"/>
  <c r="D384" i="26"/>
  <c r="E384" i="26"/>
  <c r="F384" i="26"/>
  <c r="G384" i="26"/>
  <c r="H384" i="26"/>
  <c r="I384" i="26"/>
  <c r="J384" i="26"/>
  <c r="K384" i="26"/>
  <c r="L384" i="26"/>
  <c r="M384" i="26"/>
  <c r="N384" i="26"/>
  <c r="O384" i="26"/>
  <c r="P384" i="26"/>
  <c r="Q384" i="26"/>
  <c r="R384" i="26"/>
  <c r="S384" i="26"/>
  <c r="T384" i="26"/>
  <c r="U384" i="26"/>
  <c r="B385" i="26"/>
  <c r="C385" i="26"/>
  <c r="D385" i="26"/>
  <c r="E385" i="26"/>
  <c r="F385" i="26"/>
  <c r="G385" i="26"/>
  <c r="I385" i="26"/>
  <c r="J385" i="26"/>
  <c r="K385" i="26"/>
  <c r="L385" i="26"/>
  <c r="M385" i="26"/>
  <c r="N385" i="26"/>
  <c r="O385" i="26"/>
  <c r="P385" i="26"/>
  <c r="Q385" i="26"/>
  <c r="R385" i="26"/>
  <c r="S385" i="26"/>
  <c r="T385" i="26"/>
  <c r="U385" i="26"/>
  <c r="B386" i="26"/>
  <c r="C386" i="26"/>
  <c r="D386" i="26"/>
  <c r="E386" i="26"/>
  <c r="F386" i="26"/>
  <c r="G386" i="26"/>
  <c r="H386" i="26"/>
  <c r="I386" i="26"/>
  <c r="J386" i="26"/>
  <c r="K386" i="26"/>
  <c r="L386" i="26"/>
  <c r="M386" i="26"/>
  <c r="N386" i="26"/>
  <c r="O386" i="26"/>
  <c r="P386" i="26"/>
  <c r="Q386" i="26"/>
  <c r="R386" i="26"/>
  <c r="S386" i="26"/>
  <c r="T386" i="26"/>
  <c r="U386" i="26"/>
  <c r="B387" i="26"/>
  <c r="C387" i="26"/>
  <c r="D387" i="26"/>
  <c r="E387" i="26"/>
  <c r="F387" i="26"/>
  <c r="G387" i="26"/>
  <c r="H387" i="26"/>
  <c r="I387" i="26"/>
  <c r="J387" i="26"/>
  <c r="K387" i="26"/>
  <c r="L387" i="26"/>
  <c r="M387" i="26"/>
  <c r="N387" i="26"/>
  <c r="O387" i="26"/>
  <c r="P387" i="26"/>
  <c r="Q387" i="26"/>
  <c r="R387" i="26"/>
  <c r="S387" i="26"/>
  <c r="T387" i="26"/>
  <c r="U387" i="26"/>
  <c r="B388" i="26"/>
  <c r="C388" i="26"/>
  <c r="D388" i="26"/>
  <c r="E388" i="26"/>
  <c r="F388" i="26"/>
  <c r="G388" i="26"/>
  <c r="H388" i="26"/>
  <c r="I388" i="26"/>
  <c r="J388" i="26"/>
  <c r="K388" i="26"/>
  <c r="L388" i="26"/>
  <c r="M388" i="26"/>
  <c r="N388" i="26"/>
  <c r="O388" i="26"/>
  <c r="P388" i="26"/>
  <c r="Q388" i="26"/>
  <c r="R388" i="26"/>
  <c r="S388" i="26"/>
  <c r="T388" i="26"/>
  <c r="U388" i="26"/>
  <c r="B389" i="26"/>
  <c r="C389" i="26"/>
  <c r="D389" i="26"/>
  <c r="E389" i="26"/>
  <c r="F389" i="26"/>
  <c r="G389" i="26"/>
  <c r="H389" i="26"/>
  <c r="I389" i="26"/>
  <c r="J389" i="26"/>
  <c r="K389" i="26"/>
  <c r="L389" i="26"/>
  <c r="M389" i="26"/>
  <c r="N389" i="26"/>
  <c r="O389" i="26"/>
  <c r="P389" i="26"/>
  <c r="Q389" i="26"/>
  <c r="R389" i="26"/>
  <c r="S389" i="26"/>
  <c r="T389" i="26"/>
  <c r="U389" i="26"/>
  <c r="B390" i="26"/>
  <c r="C390" i="26"/>
  <c r="D390" i="26"/>
  <c r="E390" i="26"/>
  <c r="F390" i="26"/>
  <c r="G390" i="26"/>
  <c r="H390" i="26"/>
  <c r="I390" i="26"/>
  <c r="J390" i="26"/>
  <c r="K390" i="26"/>
  <c r="L390" i="26"/>
  <c r="M390" i="26"/>
  <c r="N390" i="26"/>
  <c r="O390" i="26"/>
  <c r="P390" i="26"/>
  <c r="Q390" i="26"/>
  <c r="R390" i="26"/>
  <c r="S390" i="26"/>
  <c r="T390" i="26"/>
  <c r="U390" i="26"/>
  <c r="B391" i="26"/>
  <c r="C391" i="26"/>
  <c r="D391" i="26"/>
  <c r="E391" i="26"/>
  <c r="F391" i="26"/>
  <c r="G391" i="26"/>
  <c r="H391" i="26"/>
  <c r="I391" i="26"/>
  <c r="J391" i="26"/>
  <c r="K391" i="26"/>
  <c r="L391" i="26"/>
  <c r="M391" i="26"/>
  <c r="N391" i="26"/>
  <c r="O391" i="26"/>
  <c r="P391" i="26"/>
  <c r="Q391" i="26"/>
  <c r="R391" i="26"/>
  <c r="S391" i="26"/>
  <c r="T391" i="26"/>
  <c r="U391" i="26"/>
  <c r="B392" i="26"/>
  <c r="C392" i="26"/>
  <c r="D392" i="26"/>
  <c r="E392" i="26"/>
  <c r="F392" i="26"/>
  <c r="G392" i="26"/>
  <c r="H392" i="26"/>
  <c r="I392" i="26"/>
  <c r="J392" i="26"/>
  <c r="K392" i="26"/>
  <c r="L392" i="26"/>
  <c r="M392" i="26"/>
  <c r="N392" i="26"/>
  <c r="O392" i="26"/>
  <c r="P392" i="26"/>
  <c r="Q392" i="26"/>
  <c r="R392" i="26"/>
  <c r="S392" i="26"/>
  <c r="T392" i="26"/>
  <c r="U392" i="26"/>
  <c r="B393" i="26"/>
  <c r="C393" i="26"/>
  <c r="D393" i="26"/>
  <c r="E393" i="26"/>
  <c r="F393" i="26"/>
  <c r="G393" i="26"/>
  <c r="H393" i="26"/>
  <c r="I393" i="26"/>
  <c r="J393" i="26"/>
  <c r="K393" i="26"/>
  <c r="L393" i="26"/>
  <c r="M393" i="26"/>
  <c r="N393" i="26"/>
  <c r="O393" i="26"/>
  <c r="P393" i="26"/>
  <c r="Q393" i="26"/>
  <c r="R393" i="26"/>
  <c r="S393" i="26"/>
  <c r="T393" i="26"/>
  <c r="U393" i="26"/>
  <c r="B394" i="26"/>
  <c r="C394" i="26"/>
  <c r="D394" i="26"/>
  <c r="E394" i="26"/>
  <c r="F394" i="26"/>
  <c r="G394" i="26"/>
  <c r="K394" i="26"/>
  <c r="L394" i="26"/>
  <c r="M394" i="26"/>
  <c r="N394" i="26"/>
  <c r="O394" i="26"/>
  <c r="P394" i="26"/>
  <c r="Q394" i="26"/>
  <c r="R394" i="26"/>
  <c r="S394" i="26"/>
  <c r="T394" i="26"/>
  <c r="U394" i="26"/>
  <c r="B395" i="26"/>
  <c r="C395" i="26"/>
  <c r="D395" i="26"/>
  <c r="E395" i="26"/>
  <c r="F395" i="26"/>
  <c r="G395" i="26"/>
  <c r="I395" i="26"/>
  <c r="J395" i="26"/>
  <c r="K395" i="26"/>
  <c r="L395" i="26"/>
  <c r="M395" i="26"/>
  <c r="N395" i="26"/>
  <c r="O395" i="26"/>
  <c r="P395" i="26"/>
  <c r="Q395" i="26"/>
  <c r="R395" i="26"/>
  <c r="S395" i="26"/>
  <c r="T395" i="26"/>
  <c r="U395" i="26"/>
  <c r="B396" i="26"/>
  <c r="C396" i="26"/>
  <c r="D396" i="26"/>
  <c r="E396" i="26"/>
  <c r="F396" i="26"/>
  <c r="G396" i="26"/>
  <c r="H396" i="26"/>
  <c r="I396" i="26"/>
  <c r="J396" i="26"/>
  <c r="K396" i="26"/>
  <c r="L396" i="26"/>
  <c r="M396" i="26"/>
  <c r="N396" i="26"/>
  <c r="O396" i="26"/>
  <c r="P396" i="26"/>
  <c r="Q396" i="26"/>
  <c r="R396" i="26"/>
  <c r="S396" i="26"/>
  <c r="T396" i="26"/>
  <c r="U396" i="26"/>
  <c r="B397" i="26"/>
  <c r="C397" i="26"/>
  <c r="D397" i="26"/>
  <c r="E397" i="26"/>
  <c r="F397" i="26"/>
  <c r="G397" i="26"/>
  <c r="H397" i="26"/>
  <c r="I397" i="26"/>
  <c r="J397" i="26"/>
  <c r="K397" i="26"/>
  <c r="L397" i="26"/>
  <c r="M397" i="26"/>
  <c r="N397" i="26"/>
  <c r="O397" i="26"/>
  <c r="P397" i="26"/>
  <c r="Q397" i="26"/>
  <c r="R397" i="26"/>
  <c r="S397" i="26"/>
  <c r="T397" i="26"/>
  <c r="U397" i="26"/>
  <c r="B398" i="26"/>
  <c r="C398" i="26"/>
  <c r="D398" i="26"/>
  <c r="E398" i="26"/>
  <c r="F398" i="26"/>
  <c r="G398" i="26"/>
  <c r="H398" i="26"/>
  <c r="I398" i="26"/>
  <c r="J398" i="26"/>
  <c r="K398" i="26"/>
  <c r="L398" i="26"/>
  <c r="M398" i="26"/>
  <c r="N398" i="26"/>
  <c r="O398" i="26"/>
  <c r="P398" i="26"/>
  <c r="Q398" i="26"/>
  <c r="R398" i="26"/>
  <c r="S398" i="26"/>
  <c r="T398" i="26"/>
  <c r="U398" i="26"/>
  <c r="B399" i="26"/>
  <c r="C399" i="26"/>
  <c r="D399" i="26"/>
  <c r="E399" i="26"/>
  <c r="F399" i="26"/>
  <c r="G399" i="26"/>
  <c r="H399" i="26"/>
  <c r="I399" i="26"/>
  <c r="J399" i="26"/>
  <c r="K399" i="26"/>
  <c r="L399" i="26"/>
  <c r="M399" i="26"/>
  <c r="N399" i="26"/>
  <c r="O399" i="26"/>
  <c r="P399" i="26"/>
  <c r="Q399" i="26"/>
  <c r="R399" i="26"/>
  <c r="S399" i="26"/>
  <c r="T399" i="26"/>
  <c r="U399" i="26"/>
  <c r="B400" i="26"/>
  <c r="C400" i="26"/>
  <c r="D400" i="26"/>
  <c r="E400" i="26"/>
  <c r="F400" i="26"/>
  <c r="G400" i="26"/>
  <c r="H400" i="26"/>
  <c r="I400" i="26"/>
  <c r="J400" i="26"/>
  <c r="K400" i="26"/>
  <c r="L400" i="26"/>
  <c r="M400" i="26"/>
  <c r="N400" i="26"/>
  <c r="O400" i="26"/>
  <c r="P400" i="26"/>
  <c r="Q400" i="26"/>
  <c r="R400" i="26"/>
  <c r="S400" i="26"/>
  <c r="T400" i="26"/>
  <c r="U400" i="26"/>
  <c r="B401" i="26"/>
  <c r="C401" i="26"/>
  <c r="D401" i="26"/>
  <c r="E401" i="26"/>
  <c r="F401" i="26"/>
  <c r="G401" i="26"/>
  <c r="H401" i="26"/>
  <c r="I401" i="26"/>
  <c r="J401" i="26"/>
  <c r="K401" i="26"/>
  <c r="L401" i="26"/>
  <c r="M401" i="26"/>
  <c r="N401" i="26"/>
  <c r="O401" i="26"/>
  <c r="P401" i="26"/>
  <c r="Q401" i="26"/>
  <c r="R401" i="26"/>
  <c r="S401" i="26"/>
  <c r="T401" i="26"/>
  <c r="U401" i="26"/>
  <c r="B402" i="26"/>
  <c r="C402" i="26"/>
  <c r="D402" i="26"/>
  <c r="E402" i="26"/>
  <c r="F402" i="26"/>
  <c r="G402" i="26"/>
  <c r="H402" i="26"/>
  <c r="I402" i="26"/>
  <c r="J402" i="26"/>
  <c r="K402" i="26"/>
  <c r="L402" i="26"/>
  <c r="M402" i="26"/>
  <c r="N402" i="26"/>
  <c r="O402" i="26"/>
  <c r="P402" i="26"/>
  <c r="Q402" i="26"/>
  <c r="R402" i="26"/>
  <c r="S402" i="26"/>
  <c r="T402" i="26"/>
  <c r="U402" i="26"/>
  <c r="B403" i="26"/>
  <c r="C403" i="26"/>
  <c r="D403" i="26"/>
  <c r="E403" i="26"/>
  <c r="F403" i="26"/>
  <c r="G403" i="26"/>
  <c r="H403" i="26"/>
  <c r="I403" i="26"/>
  <c r="J403" i="26"/>
  <c r="K403" i="26"/>
  <c r="L403" i="26"/>
  <c r="M403" i="26"/>
  <c r="N403" i="26"/>
  <c r="O403" i="26"/>
  <c r="P403" i="26"/>
  <c r="Q403" i="26"/>
  <c r="R403" i="26"/>
  <c r="S403" i="26"/>
  <c r="B404" i="26"/>
  <c r="C404" i="26"/>
  <c r="D404" i="26"/>
  <c r="E404" i="26"/>
  <c r="F404" i="26"/>
  <c r="G404" i="26"/>
  <c r="H404" i="26"/>
  <c r="I404" i="26"/>
  <c r="J404" i="26"/>
  <c r="K404" i="26"/>
  <c r="L404" i="26"/>
  <c r="M404" i="26"/>
  <c r="N404" i="26"/>
  <c r="O404" i="26"/>
  <c r="P404" i="26"/>
  <c r="Q404" i="26"/>
  <c r="R404" i="26"/>
  <c r="S404" i="26"/>
  <c r="T404" i="26"/>
  <c r="U404" i="26"/>
  <c r="B405" i="26"/>
  <c r="C405" i="26"/>
  <c r="D405" i="26"/>
  <c r="E405" i="26"/>
  <c r="F405" i="26"/>
  <c r="G405" i="26"/>
  <c r="H405" i="26"/>
  <c r="I405" i="26"/>
  <c r="J405" i="26"/>
  <c r="K405" i="26"/>
  <c r="L405" i="26"/>
  <c r="M405" i="26"/>
  <c r="N405" i="26"/>
  <c r="O405" i="26"/>
  <c r="P405" i="26"/>
  <c r="Q405" i="26"/>
  <c r="R405" i="26"/>
  <c r="S405" i="26"/>
  <c r="T405" i="26"/>
  <c r="U405" i="26"/>
  <c r="B406" i="26"/>
  <c r="C406" i="26"/>
  <c r="D406" i="26"/>
  <c r="E406" i="26"/>
  <c r="F406" i="26"/>
  <c r="G406" i="26"/>
  <c r="H406" i="26"/>
  <c r="I406" i="26"/>
  <c r="J406" i="26"/>
  <c r="K406" i="26"/>
  <c r="L406" i="26"/>
  <c r="M406" i="26"/>
  <c r="N406" i="26"/>
  <c r="O406" i="26"/>
  <c r="P406" i="26"/>
  <c r="Q406" i="26"/>
  <c r="R406" i="26"/>
  <c r="S406" i="26"/>
  <c r="T406" i="26"/>
  <c r="U406" i="26"/>
  <c r="B407" i="26"/>
  <c r="C407" i="26"/>
  <c r="D407" i="26"/>
  <c r="E407" i="26"/>
  <c r="F407" i="26"/>
  <c r="G407" i="26"/>
  <c r="H407" i="26"/>
  <c r="I407" i="26"/>
  <c r="J407" i="26"/>
  <c r="K407" i="26"/>
  <c r="L407" i="26"/>
  <c r="M407" i="26"/>
  <c r="N407" i="26"/>
  <c r="O407" i="26"/>
  <c r="P407" i="26"/>
  <c r="Q407" i="26"/>
  <c r="R407" i="26"/>
  <c r="S407" i="26"/>
  <c r="T407" i="26"/>
  <c r="U407" i="26"/>
  <c r="B408" i="26"/>
  <c r="C408" i="26"/>
  <c r="D408" i="26"/>
  <c r="E408" i="26"/>
  <c r="F408" i="26"/>
  <c r="G408" i="26"/>
  <c r="H408" i="26"/>
  <c r="I408" i="26"/>
  <c r="J408" i="26"/>
  <c r="K408" i="26"/>
  <c r="L408" i="26"/>
  <c r="M408" i="26"/>
  <c r="N408" i="26"/>
  <c r="O408" i="26"/>
  <c r="P408" i="26"/>
  <c r="Q408" i="26"/>
  <c r="R408" i="26"/>
  <c r="S408" i="26"/>
  <c r="T408" i="26"/>
  <c r="U408" i="26"/>
  <c r="B409" i="26"/>
  <c r="C409" i="26"/>
  <c r="D409" i="26"/>
  <c r="E409" i="26"/>
  <c r="F409" i="26"/>
  <c r="G409" i="26"/>
  <c r="H409" i="26"/>
  <c r="I409" i="26"/>
  <c r="J409" i="26"/>
  <c r="K409" i="26"/>
  <c r="L409" i="26"/>
  <c r="M409" i="26"/>
  <c r="N409" i="26"/>
  <c r="O409" i="26"/>
  <c r="P409" i="26"/>
  <c r="Q409" i="26"/>
  <c r="R409" i="26"/>
  <c r="S409" i="26"/>
  <c r="T409" i="26"/>
  <c r="U409" i="26"/>
  <c r="B410" i="26"/>
  <c r="C410" i="26"/>
  <c r="D410" i="26"/>
  <c r="E410" i="26"/>
  <c r="F410" i="26"/>
  <c r="G410" i="26"/>
  <c r="H410" i="26"/>
  <c r="I410" i="26"/>
  <c r="J410" i="26"/>
  <c r="K410" i="26"/>
  <c r="L410" i="26"/>
  <c r="M410" i="26"/>
  <c r="N410" i="26"/>
  <c r="O410" i="26"/>
  <c r="P410" i="26"/>
  <c r="Q410" i="26"/>
  <c r="R410" i="26"/>
  <c r="S410" i="26"/>
  <c r="T410" i="26"/>
  <c r="U410" i="26"/>
  <c r="B411" i="26"/>
  <c r="C411" i="26"/>
  <c r="D411" i="26"/>
  <c r="E411" i="26"/>
  <c r="F411" i="26"/>
  <c r="G411" i="26"/>
  <c r="H411" i="26"/>
  <c r="I411" i="26"/>
  <c r="J411" i="26"/>
  <c r="K411" i="26"/>
  <c r="L411" i="26"/>
  <c r="M411" i="26"/>
  <c r="N411" i="26"/>
  <c r="O411" i="26"/>
  <c r="P411" i="26"/>
  <c r="Q411" i="26"/>
  <c r="R411" i="26"/>
  <c r="S411" i="26"/>
  <c r="T411" i="26"/>
  <c r="U411" i="26"/>
  <c r="B412" i="26"/>
  <c r="C412" i="26"/>
  <c r="D412" i="26"/>
  <c r="E412" i="26"/>
  <c r="F412" i="26"/>
  <c r="G412" i="26"/>
  <c r="H412" i="26"/>
  <c r="I412" i="26"/>
  <c r="J412" i="26"/>
  <c r="K412" i="26"/>
  <c r="L412" i="26"/>
  <c r="M412" i="26"/>
  <c r="N412" i="26"/>
  <c r="O412" i="26"/>
  <c r="P412" i="26"/>
  <c r="Q412" i="26"/>
  <c r="R412" i="26"/>
  <c r="S412" i="26"/>
  <c r="T412" i="26"/>
  <c r="U412" i="26"/>
  <c r="B413" i="26"/>
  <c r="C413" i="26"/>
  <c r="D413" i="26"/>
  <c r="E413" i="26"/>
  <c r="F413" i="26"/>
  <c r="G413" i="26"/>
  <c r="H413" i="26"/>
  <c r="I413" i="26"/>
  <c r="J413" i="26"/>
  <c r="K413" i="26"/>
  <c r="L413" i="26"/>
  <c r="M413" i="26"/>
  <c r="N413" i="26"/>
  <c r="O413" i="26"/>
  <c r="P413" i="26"/>
  <c r="Q413" i="26"/>
  <c r="R413" i="26"/>
  <c r="S413" i="26"/>
  <c r="T413" i="26"/>
  <c r="U413" i="26"/>
  <c r="B414" i="26"/>
  <c r="C414" i="26"/>
  <c r="D414" i="26"/>
  <c r="E414" i="26"/>
  <c r="F414" i="26"/>
  <c r="G414" i="26"/>
  <c r="H414" i="26"/>
  <c r="I414" i="26"/>
  <c r="J414" i="26"/>
  <c r="K414" i="26"/>
  <c r="L414" i="26"/>
  <c r="M414" i="26"/>
  <c r="N414" i="26"/>
  <c r="O414" i="26"/>
  <c r="P414" i="26"/>
  <c r="Q414" i="26"/>
  <c r="R414" i="26"/>
  <c r="S414" i="26"/>
  <c r="T414" i="26"/>
  <c r="U414" i="26"/>
  <c r="B415" i="26"/>
  <c r="C415" i="26"/>
  <c r="D415" i="26"/>
  <c r="E415" i="26"/>
  <c r="F415" i="26"/>
  <c r="G415" i="26"/>
  <c r="H415" i="26"/>
  <c r="I415" i="26"/>
  <c r="J415" i="26"/>
  <c r="K415" i="26"/>
  <c r="L415" i="26"/>
  <c r="M415" i="26"/>
  <c r="N415" i="26"/>
  <c r="O415" i="26"/>
  <c r="P415" i="26"/>
  <c r="Q415" i="26"/>
  <c r="R415" i="26"/>
  <c r="S415" i="26"/>
  <c r="T415" i="26"/>
  <c r="U415" i="26"/>
  <c r="B416" i="26"/>
  <c r="C416" i="26"/>
  <c r="D416" i="26"/>
  <c r="E416" i="26"/>
  <c r="F416" i="26"/>
  <c r="G416" i="26"/>
  <c r="H416" i="26"/>
  <c r="I416" i="26"/>
  <c r="J416" i="26"/>
  <c r="K416" i="26"/>
  <c r="L416" i="26"/>
  <c r="M416" i="26"/>
  <c r="N416" i="26"/>
  <c r="O416" i="26"/>
  <c r="P416" i="26"/>
  <c r="Q416" i="26"/>
  <c r="R416" i="26"/>
  <c r="S416" i="26"/>
  <c r="T416" i="26"/>
  <c r="U416" i="26"/>
  <c r="B417" i="26"/>
  <c r="C417" i="26"/>
  <c r="D417" i="26"/>
  <c r="E417" i="26"/>
  <c r="F417" i="26"/>
  <c r="G417" i="26"/>
  <c r="H417" i="26"/>
  <c r="I417" i="26"/>
  <c r="J417" i="26"/>
  <c r="K417" i="26"/>
  <c r="L417" i="26"/>
  <c r="M417" i="26"/>
  <c r="N417" i="26"/>
  <c r="O417" i="26"/>
  <c r="P417" i="26"/>
  <c r="Q417" i="26"/>
  <c r="R417" i="26"/>
  <c r="S417" i="26"/>
  <c r="T417" i="26"/>
  <c r="U417" i="26"/>
  <c r="B418" i="26"/>
  <c r="C418" i="26"/>
  <c r="D418" i="26"/>
  <c r="E418" i="26"/>
  <c r="F418" i="26"/>
  <c r="G418" i="26"/>
  <c r="H418" i="26"/>
  <c r="I418" i="26"/>
  <c r="J418" i="26"/>
  <c r="K418" i="26"/>
  <c r="L418" i="26"/>
  <c r="M418" i="26"/>
  <c r="N418" i="26"/>
  <c r="O418" i="26"/>
  <c r="P418" i="26"/>
  <c r="Q418" i="26"/>
  <c r="R418" i="26"/>
  <c r="S418" i="26"/>
  <c r="T418" i="26"/>
  <c r="U418" i="26"/>
  <c r="B419" i="26"/>
  <c r="C419" i="26"/>
  <c r="D419" i="26"/>
  <c r="E419" i="26"/>
  <c r="F419" i="26"/>
  <c r="G419" i="26"/>
  <c r="H419" i="26"/>
  <c r="I419" i="26"/>
  <c r="J419" i="26"/>
  <c r="K419" i="26"/>
  <c r="L419" i="26"/>
  <c r="M419" i="26"/>
  <c r="N419" i="26"/>
  <c r="O419" i="26"/>
  <c r="P419" i="26"/>
  <c r="Q419" i="26"/>
  <c r="R419" i="26"/>
  <c r="S419" i="26"/>
  <c r="T419" i="26"/>
  <c r="U419" i="26"/>
  <c r="B420" i="26"/>
  <c r="C420" i="26"/>
  <c r="D420" i="26"/>
  <c r="E420" i="26"/>
  <c r="F420" i="26"/>
  <c r="G420" i="26"/>
  <c r="H420" i="26"/>
  <c r="I420" i="26"/>
  <c r="J420" i="26"/>
  <c r="K420" i="26"/>
  <c r="L420" i="26"/>
  <c r="M420" i="26"/>
  <c r="N420" i="26"/>
  <c r="O420" i="26"/>
  <c r="P420" i="26"/>
  <c r="Q420" i="26"/>
  <c r="R420" i="26"/>
  <c r="S420" i="26"/>
  <c r="T420" i="26"/>
  <c r="U420" i="26"/>
  <c r="B421" i="26"/>
  <c r="C421" i="26"/>
  <c r="D421" i="26"/>
  <c r="E421" i="26"/>
  <c r="F421" i="26"/>
  <c r="G421" i="26"/>
  <c r="H421" i="26"/>
  <c r="I421" i="26"/>
  <c r="J421" i="26"/>
  <c r="K421" i="26"/>
  <c r="L421" i="26"/>
  <c r="M421" i="26"/>
  <c r="N421" i="26"/>
  <c r="O421" i="26"/>
  <c r="P421" i="26"/>
  <c r="Q421" i="26"/>
  <c r="R421" i="26"/>
  <c r="S421" i="26"/>
  <c r="T421" i="26"/>
  <c r="U421" i="26"/>
  <c r="B422" i="26"/>
  <c r="C422" i="26"/>
  <c r="D422" i="26"/>
  <c r="E422" i="26"/>
  <c r="F422" i="26"/>
  <c r="G422" i="26"/>
  <c r="H422" i="26"/>
  <c r="I422" i="26"/>
  <c r="J422" i="26"/>
  <c r="K422" i="26"/>
  <c r="L422" i="26"/>
  <c r="M422" i="26"/>
  <c r="N422" i="26"/>
  <c r="O422" i="26"/>
  <c r="P422" i="26"/>
  <c r="Q422" i="26"/>
  <c r="R422" i="26"/>
  <c r="S422" i="26"/>
  <c r="T422" i="26"/>
  <c r="U422" i="26"/>
  <c r="B423" i="26"/>
  <c r="C423" i="26"/>
  <c r="D423" i="26"/>
  <c r="E423" i="26"/>
  <c r="F423" i="26"/>
  <c r="G423" i="26"/>
  <c r="H423" i="26"/>
  <c r="I423" i="26"/>
  <c r="J423" i="26"/>
  <c r="K423" i="26"/>
  <c r="L423" i="26"/>
  <c r="M423" i="26"/>
  <c r="N423" i="26"/>
  <c r="O423" i="26"/>
  <c r="P423" i="26"/>
  <c r="Q423" i="26"/>
  <c r="R423" i="26"/>
  <c r="S423" i="26"/>
  <c r="T423" i="26"/>
  <c r="U423" i="26"/>
  <c r="B424" i="26"/>
  <c r="C424" i="26"/>
  <c r="D424" i="26"/>
  <c r="E424" i="26"/>
  <c r="F424" i="26"/>
  <c r="G424" i="26"/>
  <c r="H424" i="26"/>
  <c r="I424" i="26"/>
  <c r="J424" i="26"/>
  <c r="K424" i="26"/>
  <c r="L424" i="26"/>
  <c r="M424" i="26"/>
  <c r="N424" i="26"/>
  <c r="O424" i="26"/>
  <c r="P424" i="26"/>
  <c r="Q424" i="26"/>
  <c r="R424" i="26"/>
  <c r="S424" i="26"/>
  <c r="T424" i="26"/>
  <c r="U424" i="26"/>
  <c r="B425" i="26"/>
  <c r="C425" i="26"/>
  <c r="D425" i="26"/>
  <c r="E425" i="26"/>
  <c r="F425" i="26"/>
  <c r="G425" i="26"/>
  <c r="H425" i="26"/>
  <c r="I425" i="26"/>
  <c r="J425" i="26"/>
  <c r="K425" i="26"/>
  <c r="L425" i="26"/>
  <c r="M425" i="26"/>
  <c r="N425" i="26"/>
  <c r="O425" i="26"/>
  <c r="P425" i="26"/>
  <c r="Q425" i="26"/>
  <c r="R425" i="26"/>
  <c r="S425" i="26"/>
  <c r="T425" i="26"/>
  <c r="U425" i="26"/>
  <c r="B426" i="26"/>
  <c r="C426" i="26"/>
  <c r="D426" i="26"/>
  <c r="E426" i="26"/>
  <c r="F426" i="26"/>
  <c r="G426" i="26"/>
  <c r="H426" i="26"/>
  <c r="I426" i="26"/>
  <c r="J426" i="26"/>
  <c r="K426" i="26"/>
  <c r="L426" i="26"/>
  <c r="M426" i="26"/>
  <c r="N426" i="26"/>
  <c r="O426" i="26"/>
  <c r="P426" i="26"/>
  <c r="Q426" i="26"/>
  <c r="R426" i="26"/>
  <c r="S426" i="26"/>
  <c r="T426" i="26"/>
  <c r="U426" i="26"/>
  <c r="B427" i="26"/>
  <c r="C427" i="26"/>
  <c r="D427" i="26"/>
  <c r="E427" i="26"/>
  <c r="F427" i="26"/>
  <c r="G427" i="26"/>
  <c r="H427" i="26"/>
  <c r="I427" i="26"/>
  <c r="J427" i="26"/>
  <c r="K427" i="26"/>
  <c r="L427" i="26"/>
  <c r="M427" i="26"/>
  <c r="N427" i="26"/>
  <c r="O427" i="26"/>
  <c r="P427" i="26"/>
  <c r="Q427" i="26"/>
  <c r="R427" i="26"/>
  <c r="S427" i="26"/>
  <c r="T427" i="26"/>
  <c r="U427" i="26"/>
  <c r="B428" i="26"/>
  <c r="C428" i="26"/>
  <c r="D428" i="26"/>
  <c r="E428" i="26"/>
  <c r="F428" i="26"/>
  <c r="G428" i="26"/>
  <c r="H428" i="26"/>
  <c r="I428" i="26"/>
  <c r="J428" i="26"/>
  <c r="K428" i="26"/>
  <c r="L428" i="26"/>
  <c r="M428" i="26"/>
  <c r="N428" i="26"/>
  <c r="O428" i="26"/>
  <c r="P428" i="26"/>
  <c r="Q428" i="26"/>
  <c r="R428" i="26"/>
  <c r="S428" i="26"/>
  <c r="T428" i="26"/>
  <c r="U428" i="26"/>
  <c r="B429" i="26"/>
  <c r="C429" i="26"/>
  <c r="D429" i="26"/>
  <c r="E429" i="26"/>
  <c r="F429" i="26"/>
  <c r="G429" i="26"/>
  <c r="H429" i="26"/>
  <c r="I429" i="26"/>
  <c r="J429" i="26"/>
  <c r="K429" i="26"/>
  <c r="L429" i="26"/>
  <c r="M429" i="26"/>
  <c r="N429" i="26"/>
  <c r="O429" i="26"/>
  <c r="P429" i="26"/>
  <c r="Q429" i="26"/>
  <c r="R429" i="26"/>
  <c r="S429" i="26"/>
  <c r="T429" i="26"/>
  <c r="U429" i="26"/>
  <c r="B430" i="26"/>
  <c r="C430" i="26"/>
  <c r="D430" i="26"/>
  <c r="E430" i="26"/>
  <c r="F430" i="26"/>
  <c r="G430" i="26"/>
  <c r="H430" i="26"/>
  <c r="I430" i="26"/>
  <c r="J430" i="26"/>
  <c r="K430" i="26"/>
  <c r="L430" i="26"/>
  <c r="M430" i="26"/>
  <c r="N430" i="26"/>
  <c r="O430" i="26"/>
  <c r="P430" i="26"/>
  <c r="Q430" i="26"/>
  <c r="R430" i="26"/>
  <c r="S430" i="26"/>
  <c r="T430" i="26"/>
  <c r="U430" i="26"/>
  <c r="B431" i="26"/>
  <c r="C431" i="26"/>
  <c r="D431" i="26"/>
  <c r="E431" i="26"/>
  <c r="F431" i="26"/>
  <c r="G431" i="26"/>
  <c r="H431" i="26"/>
  <c r="I431" i="26"/>
  <c r="J431" i="26"/>
  <c r="K431" i="26"/>
  <c r="L431" i="26"/>
  <c r="M431" i="26"/>
  <c r="N431" i="26"/>
  <c r="O431" i="26"/>
  <c r="P431" i="26"/>
  <c r="Q431" i="26"/>
  <c r="R431" i="26"/>
  <c r="S431" i="26"/>
  <c r="T431" i="26"/>
  <c r="U431" i="26"/>
  <c r="B432" i="26"/>
  <c r="C432" i="26"/>
  <c r="D432" i="26"/>
  <c r="E432" i="26"/>
  <c r="F432" i="26"/>
  <c r="G432" i="26"/>
  <c r="H432" i="26"/>
  <c r="I432" i="26"/>
  <c r="J432" i="26"/>
  <c r="K432" i="26"/>
  <c r="L432" i="26"/>
  <c r="M432" i="26"/>
  <c r="N432" i="26"/>
  <c r="O432" i="26"/>
  <c r="P432" i="26"/>
  <c r="Q432" i="26"/>
  <c r="R432" i="26"/>
  <c r="S432" i="26"/>
  <c r="T432" i="26"/>
  <c r="U432" i="26"/>
  <c r="B433" i="26"/>
  <c r="C433" i="26"/>
  <c r="D433" i="26"/>
  <c r="E433" i="26"/>
  <c r="F433" i="26"/>
  <c r="G433" i="26"/>
  <c r="H433" i="26"/>
  <c r="I433" i="26"/>
  <c r="J433" i="26"/>
  <c r="K433" i="26"/>
  <c r="L433" i="26"/>
  <c r="M433" i="26"/>
  <c r="N433" i="26"/>
  <c r="O433" i="26"/>
  <c r="P433" i="26"/>
  <c r="Q433" i="26"/>
  <c r="R433" i="26"/>
  <c r="S433" i="26"/>
  <c r="T433" i="26"/>
  <c r="U433" i="26"/>
  <c r="B434" i="26"/>
  <c r="C434" i="26"/>
  <c r="D434" i="26"/>
  <c r="E434" i="26"/>
  <c r="F434" i="26"/>
  <c r="G434" i="26"/>
  <c r="H434" i="26"/>
  <c r="I434" i="26"/>
  <c r="J434" i="26"/>
  <c r="K434" i="26"/>
  <c r="L434" i="26"/>
  <c r="M434" i="26"/>
  <c r="N434" i="26"/>
  <c r="O434" i="26"/>
  <c r="P434" i="26"/>
  <c r="Q434" i="26"/>
  <c r="R434" i="26"/>
  <c r="S434" i="26"/>
  <c r="T434" i="26"/>
  <c r="U434" i="26"/>
  <c r="B435" i="26"/>
  <c r="C435" i="26"/>
  <c r="D435" i="26"/>
  <c r="E435" i="26"/>
  <c r="F435" i="26"/>
  <c r="G435" i="26"/>
  <c r="H435" i="26"/>
  <c r="I435" i="26"/>
  <c r="J435" i="26"/>
  <c r="K435" i="26"/>
  <c r="L435" i="26"/>
  <c r="M435" i="26"/>
  <c r="N435" i="26"/>
  <c r="O435" i="26"/>
  <c r="P435" i="26"/>
  <c r="Q435" i="26"/>
  <c r="R435" i="26"/>
  <c r="S435" i="26"/>
  <c r="T435" i="26"/>
  <c r="U435" i="26"/>
  <c r="B436" i="26"/>
  <c r="C436" i="26"/>
  <c r="D436" i="26"/>
  <c r="E436" i="26"/>
  <c r="F436" i="26"/>
  <c r="G436" i="26"/>
  <c r="H436" i="26"/>
  <c r="I436" i="26"/>
  <c r="J436" i="26"/>
  <c r="K436" i="26"/>
  <c r="L436" i="26"/>
  <c r="M436" i="26"/>
  <c r="N436" i="26"/>
  <c r="O436" i="26"/>
  <c r="P436" i="26"/>
  <c r="Q436" i="26"/>
  <c r="R436" i="26"/>
  <c r="S436" i="26"/>
  <c r="T436" i="26"/>
  <c r="U436" i="26"/>
  <c r="B437" i="26"/>
  <c r="C437" i="26"/>
  <c r="D437" i="26"/>
  <c r="E437" i="26"/>
  <c r="F437" i="26"/>
  <c r="G437" i="26"/>
  <c r="H437" i="26"/>
  <c r="I437" i="26"/>
  <c r="J437" i="26"/>
  <c r="K437" i="26"/>
  <c r="L437" i="26"/>
  <c r="M437" i="26"/>
  <c r="N437" i="26"/>
  <c r="O437" i="26"/>
  <c r="P437" i="26"/>
  <c r="Q437" i="26"/>
  <c r="R437" i="26"/>
  <c r="S437" i="26"/>
  <c r="T437" i="26"/>
  <c r="U437" i="26"/>
  <c r="B438" i="26"/>
  <c r="C438" i="26"/>
  <c r="D438" i="26"/>
  <c r="E438" i="26"/>
  <c r="F438" i="26"/>
  <c r="G438" i="26"/>
  <c r="H438" i="26"/>
  <c r="I438" i="26"/>
  <c r="J438" i="26"/>
  <c r="K438" i="26"/>
  <c r="L438" i="26"/>
  <c r="M438" i="26"/>
  <c r="N438" i="26"/>
  <c r="O438" i="26"/>
  <c r="P438" i="26"/>
  <c r="Q438" i="26"/>
  <c r="R438" i="26"/>
  <c r="S438" i="26"/>
  <c r="T438" i="26"/>
  <c r="U438" i="26"/>
  <c r="B439" i="26"/>
  <c r="C439" i="26"/>
  <c r="D439" i="26"/>
  <c r="E439" i="26"/>
  <c r="F439" i="26"/>
  <c r="G439" i="26"/>
  <c r="H439" i="26"/>
  <c r="I439" i="26"/>
  <c r="J439" i="26"/>
  <c r="K439" i="26"/>
  <c r="L439" i="26"/>
  <c r="M439" i="26"/>
  <c r="N439" i="26"/>
  <c r="O439" i="26"/>
  <c r="P439" i="26"/>
  <c r="Q439" i="26"/>
  <c r="R439" i="26"/>
  <c r="S439" i="26"/>
  <c r="T439" i="26"/>
  <c r="U439" i="26"/>
  <c r="B440" i="26"/>
  <c r="C440" i="26"/>
  <c r="D440" i="26"/>
  <c r="E440" i="26"/>
  <c r="F440" i="26"/>
  <c r="G440" i="26"/>
  <c r="H440" i="26"/>
  <c r="I440" i="26"/>
  <c r="J440" i="26"/>
  <c r="K440" i="26"/>
  <c r="L440" i="26"/>
  <c r="M440" i="26"/>
  <c r="N440" i="26"/>
  <c r="O440" i="26"/>
  <c r="P440" i="26"/>
  <c r="Q440" i="26"/>
  <c r="R440" i="26"/>
  <c r="S440" i="26"/>
  <c r="T440" i="26"/>
  <c r="U440" i="26"/>
  <c r="B441" i="26"/>
  <c r="C441" i="26"/>
  <c r="D441" i="26"/>
  <c r="E441" i="26"/>
  <c r="F441" i="26"/>
  <c r="G441" i="26"/>
  <c r="H441" i="26"/>
  <c r="I441" i="26"/>
  <c r="J441" i="26"/>
  <c r="K441" i="26"/>
  <c r="L441" i="26"/>
  <c r="M441" i="26"/>
  <c r="N441" i="26"/>
  <c r="O441" i="26"/>
  <c r="P441" i="26"/>
  <c r="Q441" i="26"/>
  <c r="R441" i="26"/>
  <c r="S441" i="26"/>
  <c r="T441" i="26"/>
  <c r="U441" i="26"/>
  <c r="B442" i="26"/>
  <c r="C442" i="26"/>
  <c r="D442" i="26"/>
  <c r="E442" i="26"/>
  <c r="F442" i="26"/>
  <c r="G442" i="26"/>
  <c r="H442" i="26"/>
  <c r="I442" i="26"/>
  <c r="J442" i="26"/>
  <c r="K442" i="26"/>
  <c r="L442" i="26"/>
  <c r="M442" i="26"/>
  <c r="N442" i="26"/>
  <c r="O442" i="26"/>
  <c r="P442" i="26"/>
  <c r="Q442" i="26"/>
  <c r="R442" i="26"/>
  <c r="S442" i="26"/>
  <c r="T442" i="26"/>
  <c r="U442" i="26"/>
  <c r="B443" i="26"/>
  <c r="C443" i="26"/>
  <c r="D443" i="26"/>
  <c r="E443" i="26"/>
  <c r="F443" i="26"/>
  <c r="G443" i="26"/>
  <c r="H443" i="26"/>
  <c r="I443" i="26"/>
  <c r="J443" i="26"/>
  <c r="K443" i="26"/>
  <c r="L443" i="26"/>
  <c r="M443" i="26"/>
  <c r="N443" i="26"/>
  <c r="O443" i="26"/>
  <c r="P443" i="26"/>
  <c r="Q443" i="26"/>
  <c r="R443" i="26"/>
  <c r="S443" i="26"/>
  <c r="T443" i="26"/>
  <c r="U443" i="26"/>
  <c r="B444" i="26"/>
  <c r="C444" i="26"/>
  <c r="D444" i="26"/>
  <c r="E444" i="26"/>
  <c r="F444" i="26"/>
  <c r="G444" i="26"/>
  <c r="H444" i="26"/>
  <c r="I444" i="26"/>
  <c r="J444" i="26"/>
  <c r="K444" i="26"/>
  <c r="L444" i="26"/>
  <c r="M444" i="26"/>
  <c r="N444" i="26"/>
  <c r="O444" i="26"/>
  <c r="P444" i="26"/>
  <c r="Q444" i="26"/>
  <c r="R444" i="26"/>
  <c r="S444" i="26"/>
  <c r="T444" i="26"/>
  <c r="U444" i="26"/>
  <c r="B445" i="26"/>
  <c r="C445" i="26"/>
  <c r="D445" i="26"/>
  <c r="E445" i="26"/>
  <c r="F445" i="26"/>
  <c r="G445" i="26"/>
  <c r="H445" i="26"/>
  <c r="I445" i="26"/>
  <c r="J445" i="26"/>
  <c r="K445" i="26"/>
  <c r="L445" i="26"/>
  <c r="M445" i="26"/>
  <c r="N445" i="26"/>
  <c r="O445" i="26"/>
  <c r="P445" i="26"/>
  <c r="Q445" i="26"/>
  <c r="R445" i="26"/>
  <c r="S445" i="26"/>
  <c r="T445" i="26"/>
  <c r="U445" i="26"/>
  <c r="B446" i="26"/>
  <c r="C446" i="26"/>
  <c r="D446" i="26"/>
  <c r="E446" i="26"/>
  <c r="F446" i="26"/>
  <c r="G446" i="26"/>
  <c r="H446" i="26"/>
  <c r="I446" i="26"/>
  <c r="J446" i="26"/>
  <c r="K446" i="26"/>
  <c r="L446" i="26"/>
  <c r="M446" i="26"/>
  <c r="N446" i="26"/>
  <c r="O446" i="26"/>
  <c r="P446" i="26"/>
  <c r="Q446" i="26"/>
  <c r="R446" i="26"/>
  <c r="S446" i="26"/>
  <c r="T446" i="26"/>
  <c r="U446" i="26"/>
  <c r="B447" i="26"/>
  <c r="C447" i="26"/>
  <c r="D447" i="26"/>
  <c r="E447" i="26"/>
  <c r="F447" i="26"/>
  <c r="G447" i="26"/>
  <c r="H447" i="26"/>
  <c r="I447" i="26"/>
  <c r="J447" i="26"/>
  <c r="K447" i="26"/>
  <c r="L447" i="26"/>
  <c r="M447" i="26"/>
  <c r="N447" i="26"/>
  <c r="O447" i="26"/>
  <c r="P447" i="26"/>
  <c r="Q447" i="26"/>
  <c r="R447" i="26"/>
  <c r="S447" i="26"/>
  <c r="T447" i="26"/>
  <c r="U447" i="26"/>
  <c r="B448" i="26"/>
  <c r="C448" i="26"/>
  <c r="D448" i="26"/>
  <c r="E448" i="26"/>
  <c r="F448" i="26"/>
  <c r="G448" i="26"/>
  <c r="I448" i="26"/>
  <c r="J448" i="26"/>
  <c r="K448" i="26"/>
  <c r="L448" i="26"/>
  <c r="M448" i="26"/>
  <c r="N448" i="26"/>
  <c r="O448" i="26"/>
  <c r="P448" i="26"/>
  <c r="Q448" i="26"/>
  <c r="R448" i="26"/>
  <c r="S448" i="26"/>
  <c r="T448" i="26"/>
  <c r="U448" i="26"/>
  <c r="B449" i="26"/>
  <c r="C449" i="26"/>
  <c r="D449" i="26"/>
  <c r="E449" i="26"/>
  <c r="F449" i="26"/>
  <c r="G449" i="26"/>
  <c r="H449" i="26"/>
  <c r="I449" i="26"/>
  <c r="J449" i="26"/>
  <c r="K449" i="26"/>
  <c r="L449" i="26"/>
  <c r="M449" i="26"/>
  <c r="N449" i="26"/>
  <c r="O449" i="26"/>
  <c r="P449" i="26"/>
  <c r="Q449" i="26"/>
  <c r="R449" i="26"/>
  <c r="S449" i="26"/>
  <c r="T449" i="26"/>
  <c r="U449" i="26"/>
  <c r="B450" i="26"/>
  <c r="C450" i="26"/>
  <c r="D450" i="26"/>
  <c r="E450" i="26"/>
  <c r="F450" i="26"/>
  <c r="G450" i="26"/>
  <c r="H450" i="26"/>
  <c r="I450" i="26"/>
  <c r="J450" i="26"/>
  <c r="K450" i="26"/>
  <c r="L450" i="26"/>
  <c r="M450" i="26"/>
  <c r="N450" i="26"/>
  <c r="O450" i="26"/>
  <c r="P450" i="26"/>
  <c r="Q450" i="26"/>
  <c r="R450" i="26"/>
  <c r="S450" i="26"/>
  <c r="T450" i="26"/>
  <c r="U450" i="26"/>
  <c r="B451" i="26"/>
  <c r="C451" i="26"/>
  <c r="D451" i="26"/>
  <c r="E451" i="26"/>
  <c r="F451" i="26"/>
  <c r="G451" i="26"/>
  <c r="I451" i="26"/>
  <c r="J451" i="26"/>
  <c r="K451" i="26"/>
  <c r="L451" i="26"/>
  <c r="M451" i="26"/>
  <c r="N451" i="26"/>
  <c r="O451" i="26"/>
  <c r="P451" i="26"/>
  <c r="Q451" i="26"/>
  <c r="R451" i="26"/>
  <c r="S451" i="26"/>
  <c r="T451" i="26"/>
  <c r="U451" i="26"/>
  <c r="B452" i="26"/>
  <c r="C452" i="26"/>
  <c r="D452" i="26"/>
  <c r="E452" i="26"/>
  <c r="F452" i="26"/>
  <c r="G452" i="26"/>
  <c r="H452" i="26"/>
  <c r="I452" i="26"/>
  <c r="J452" i="26"/>
  <c r="K452" i="26"/>
  <c r="L452" i="26"/>
  <c r="M452" i="26"/>
  <c r="N452" i="26"/>
  <c r="O452" i="26"/>
  <c r="P452" i="26"/>
  <c r="Q452" i="26"/>
  <c r="R452" i="26"/>
  <c r="S452" i="26"/>
  <c r="T452" i="26"/>
  <c r="U452" i="26"/>
  <c r="B453" i="26"/>
  <c r="C453" i="26"/>
  <c r="D453" i="26"/>
  <c r="E453" i="26"/>
  <c r="F453" i="26"/>
  <c r="G453" i="26"/>
  <c r="I453" i="26"/>
  <c r="J453" i="26"/>
  <c r="K453" i="26"/>
  <c r="L453" i="26"/>
  <c r="M453" i="26"/>
  <c r="N453" i="26"/>
  <c r="O453" i="26"/>
  <c r="P453" i="26"/>
  <c r="Q453" i="26"/>
  <c r="R453" i="26"/>
  <c r="S453" i="26"/>
  <c r="T453" i="26"/>
  <c r="U453" i="26"/>
  <c r="B454" i="26"/>
  <c r="C454" i="26"/>
  <c r="D454" i="26"/>
  <c r="E454" i="26"/>
  <c r="F454" i="26"/>
  <c r="G454" i="26"/>
  <c r="H454" i="26"/>
  <c r="I454" i="26"/>
  <c r="J454" i="26"/>
  <c r="K454" i="26"/>
  <c r="L454" i="26"/>
  <c r="M454" i="26"/>
  <c r="N454" i="26"/>
  <c r="O454" i="26"/>
  <c r="P454" i="26"/>
  <c r="Q454" i="26"/>
  <c r="R454" i="26"/>
  <c r="S454" i="26"/>
  <c r="T454" i="26"/>
  <c r="U454" i="26"/>
  <c r="B455" i="26"/>
  <c r="C455" i="26"/>
  <c r="D455" i="26"/>
  <c r="E455" i="26"/>
  <c r="F455" i="26"/>
  <c r="G455" i="26"/>
  <c r="H455" i="26"/>
  <c r="I455" i="26"/>
  <c r="J455" i="26"/>
  <c r="K455" i="26"/>
  <c r="L455" i="26"/>
  <c r="M455" i="26"/>
  <c r="N455" i="26"/>
  <c r="O455" i="26"/>
  <c r="P455" i="26"/>
  <c r="Q455" i="26"/>
  <c r="R455" i="26"/>
  <c r="S455" i="26"/>
  <c r="T455" i="26"/>
  <c r="U455" i="26"/>
  <c r="B456" i="26"/>
  <c r="C456" i="26"/>
  <c r="D456" i="26"/>
  <c r="E456" i="26"/>
  <c r="F456" i="26"/>
  <c r="G456" i="26"/>
  <c r="H456" i="26"/>
  <c r="I456" i="26"/>
  <c r="J456" i="26"/>
  <c r="K456" i="26"/>
  <c r="L456" i="26"/>
  <c r="M456" i="26"/>
  <c r="N456" i="26"/>
  <c r="O456" i="26"/>
  <c r="P456" i="26"/>
  <c r="Q456" i="26"/>
  <c r="R456" i="26"/>
  <c r="S456" i="26"/>
  <c r="T456" i="26"/>
  <c r="U456" i="26"/>
  <c r="B457" i="26"/>
  <c r="C457" i="26"/>
  <c r="D457" i="26"/>
  <c r="E457" i="26"/>
  <c r="F457" i="26"/>
  <c r="G457" i="26"/>
  <c r="I457" i="26"/>
  <c r="J457" i="26"/>
  <c r="K457" i="26"/>
  <c r="L457" i="26"/>
  <c r="M457" i="26"/>
  <c r="N457" i="26"/>
  <c r="O457" i="26"/>
  <c r="P457" i="26"/>
  <c r="Q457" i="26"/>
  <c r="R457" i="26"/>
  <c r="S457" i="26"/>
  <c r="T457" i="26"/>
  <c r="U457" i="26"/>
  <c r="B458" i="26"/>
  <c r="C458" i="26"/>
  <c r="D458" i="26"/>
  <c r="E458" i="26"/>
  <c r="F458" i="26"/>
  <c r="G458" i="26"/>
  <c r="H458" i="26"/>
  <c r="I458" i="26"/>
  <c r="J458" i="26"/>
  <c r="K458" i="26"/>
  <c r="L458" i="26"/>
  <c r="M458" i="26"/>
  <c r="N458" i="26"/>
  <c r="O458" i="26"/>
  <c r="P458" i="26"/>
  <c r="Q458" i="26"/>
  <c r="R458" i="26"/>
  <c r="S458" i="26"/>
  <c r="T458" i="26"/>
  <c r="U458" i="26"/>
  <c r="B459" i="26"/>
  <c r="C459" i="26"/>
  <c r="D459" i="26"/>
  <c r="E459" i="26"/>
  <c r="F459" i="26"/>
  <c r="G459" i="26"/>
  <c r="H459" i="26"/>
  <c r="I459" i="26"/>
  <c r="J459" i="26"/>
  <c r="K459" i="26"/>
  <c r="L459" i="26"/>
  <c r="M459" i="26"/>
  <c r="N459" i="26"/>
  <c r="O459" i="26"/>
  <c r="P459" i="26"/>
  <c r="Q459" i="26"/>
  <c r="R459" i="26"/>
  <c r="S459" i="26"/>
  <c r="T459" i="26"/>
  <c r="U459" i="26"/>
  <c r="B460" i="26"/>
  <c r="C460" i="26"/>
  <c r="D460" i="26"/>
  <c r="E460" i="26"/>
  <c r="F460" i="26"/>
  <c r="G460" i="26"/>
  <c r="J460" i="26"/>
  <c r="K460" i="26"/>
  <c r="L460" i="26"/>
  <c r="M460" i="26"/>
  <c r="N460" i="26"/>
  <c r="O460" i="26"/>
  <c r="P460" i="26"/>
  <c r="Q460" i="26"/>
  <c r="R460" i="26"/>
  <c r="S460" i="26"/>
  <c r="T460" i="26"/>
  <c r="U460" i="26"/>
  <c r="B461" i="26"/>
  <c r="C461" i="26"/>
  <c r="D461" i="26"/>
  <c r="E461" i="26"/>
  <c r="F461" i="26"/>
  <c r="G461" i="26"/>
  <c r="H461" i="26"/>
  <c r="I461" i="26"/>
  <c r="J461" i="26"/>
  <c r="K461" i="26"/>
  <c r="L461" i="26"/>
  <c r="M461" i="26"/>
  <c r="N461" i="26"/>
  <c r="O461" i="26"/>
  <c r="P461" i="26"/>
  <c r="Q461" i="26"/>
  <c r="R461" i="26"/>
  <c r="S461" i="26"/>
  <c r="T461" i="26"/>
  <c r="U461" i="26"/>
  <c r="B462" i="26"/>
  <c r="C462" i="26"/>
  <c r="D462" i="26"/>
  <c r="E462" i="26"/>
  <c r="F462" i="26"/>
  <c r="G462" i="26"/>
  <c r="H462" i="26"/>
  <c r="I462" i="26"/>
  <c r="J462" i="26"/>
  <c r="K462" i="26"/>
  <c r="L462" i="26"/>
  <c r="M462" i="26"/>
  <c r="N462" i="26"/>
  <c r="O462" i="26"/>
  <c r="P462" i="26"/>
  <c r="Q462" i="26"/>
  <c r="R462" i="26"/>
  <c r="S462" i="26"/>
  <c r="T462" i="26"/>
  <c r="U462" i="26"/>
  <c r="B463" i="26"/>
  <c r="C463" i="26"/>
  <c r="D463" i="26"/>
  <c r="E463" i="26"/>
  <c r="F463" i="26"/>
  <c r="G463" i="26"/>
  <c r="H463" i="26"/>
  <c r="I463" i="26"/>
  <c r="J463" i="26"/>
  <c r="K463" i="26"/>
  <c r="L463" i="26"/>
  <c r="M463" i="26"/>
  <c r="N463" i="26"/>
  <c r="O463" i="26"/>
  <c r="P463" i="26"/>
  <c r="Q463" i="26"/>
  <c r="R463" i="26"/>
  <c r="S463" i="26"/>
  <c r="T463" i="26"/>
  <c r="U463" i="26"/>
  <c r="B464" i="26"/>
  <c r="C464" i="26"/>
  <c r="D464" i="26"/>
  <c r="E464" i="26"/>
  <c r="F464" i="26"/>
  <c r="G464" i="26"/>
  <c r="H464" i="26"/>
  <c r="I464" i="26"/>
  <c r="J464" i="26"/>
  <c r="K464" i="26"/>
  <c r="L464" i="26"/>
  <c r="M464" i="26"/>
  <c r="N464" i="26"/>
  <c r="O464" i="26"/>
  <c r="P464" i="26"/>
  <c r="Q464" i="26"/>
  <c r="R464" i="26"/>
  <c r="S464" i="26"/>
  <c r="T464" i="26"/>
  <c r="U464" i="26"/>
  <c r="B465" i="26"/>
  <c r="C465" i="26"/>
  <c r="D465" i="26"/>
  <c r="E465" i="26"/>
  <c r="F465" i="26"/>
  <c r="G465" i="26"/>
  <c r="H465" i="26"/>
  <c r="I465" i="26"/>
  <c r="J465" i="26"/>
  <c r="K465" i="26"/>
  <c r="L465" i="26"/>
  <c r="M465" i="26"/>
  <c r="N465" i="26"/>
  <c r="O465" i="26"/>
  <c r="P465" i="26"/>
  <c r="Q465" i="26"/>
  <c r="R465" i="26"/>
  <c r="S465" i="26"/>
  <c r="T465" i="26"/>
  <c r="U465" i="26"/>
  <c r="B466" i="26"/>
  <c r="C466" i="26"/>
  <c r="D466" i="26"/>
  <c r="E466" i="26"/>
  <c r="F466" i="26"/>
  <c r="G466" i="26"/>
  <c r="H466" i="26"/>
  <c r="I466" i="26"/>
  <c r="J466" i="26"/>
  <c r="K466" i="26"/>
  <c r="L466" i="26"/>
  <c r="M466" i="26"/>
  <c r="N466" i="26"/>
  <c r="O466" i="26"/>
  <c r="P466" i="26"/>
  <c r="Q466" i="26"/>
  <c r="R466" i="26"/>
  <c r="S466" i="26"/>
  <c r="T466" i="26"/>
  <c r="U466" i="26"/>
  <c r="B467" i="26"/>
  <c r="C467" i="26"/>
  <c r="D467" i="26"/>
  <c r="E467" i="26"/>
  <c r="F467" i="26"/>
  <c r="G467" i="26"/>
  <c r="H467" i="26"/>
  <c r="I467" i="26"/>
  <c r="J467" i="26"/>
  <c r="K467" i="26"/>
  <c r="L467" i="26"/>
  <c r="M467" i="26"/>
  <c r="N467" i="26"/>
  <c r="O467" i="26"/>
  <c r="P467" i="26"/>
  <c r="Q467" i="26"/>
  <c r="R467" i="26"/>
  <c r="S467" i="26"/>
  <c r="T467" i="26"/>
  <c r="U467" i="26"/>
  <c r="B468" i="26"/>
  <c r="C468" i="26"/>
  <c r="D468" i="26"/>
  <c r="E468" i="26"/>
  <c r="F468" i="26"/>
  <c r="G468" i="26"/>
  <c r="K468" i="26"/>
  <c r="L468" i="26"/>
  <c r="M468" i="26"/>
  <c r="N468" i="26"/>
  <c r="O468" i="26"/>
  <c r="P468" i="26"/>
  <c r="Q468" i="26"/>
  <c r="R468" i="26"/>
  <c r="S468" i="26"/>
  <c r="T468" i="26"/>
  <c r="U468" i="26"/>
  <c r="B469" i="26"/>
  <c r="C469" i="26"/>
  <c r="D469" i="26"/>
  <c r="E469" i="26"/>
  <c r="F469" i="26"/>
  <c r="G469" i="26"/>
  <c r="J469" i="26"/>
  <c r="L469" i="26"/>
  <c r="M469" i="26"/>
  <c r="N469" i="26"/>
  <c r="O469" i="26"/>
  <c r="P469" i="26"/>
  <c r="Q469" i="26"/>
  <c r="R469" i="26"/>
  <c r="S469" i="26"/>
  <c r="T469" i="26"/>
  <c r="U469" i="26"/>
  <c r="B470" i="26"/>
  <c r="C470" i="26"/>
  <c r="D470" i="26"/>
  <c r="E470" i="26"/>
  <c r="F470" i="26"/>
  <c r="G470" i="26"/>
  <c r="H470" i="26"/>
  <c r="I470" i="26"/>
  <c r="J470" i="26"/>
  <c r="K470" i="26"/>
  <c r="L470" i="26"/>
  <c r="M470" i="26"/>
  <c r="N470" i="26"/>
  <c r="O470" i="26"/>
  <c r="P470" i="26"/>
  <c r="Q470" i="26"/>
  <c r="R470" i="26"/>
  <c r="S470" i="26"/>
  <c r="T470" i="26"/>
  <c r="U470" i="26"/>
  <c r="B471" i="26"/>
  <c r="C471" i="26"/>
  <c r="D471" i="26"/>
  <c r="E471" i="26"/>
  <c r="F471" i="26"/>
  <c r="G471" i="26"/>
  <c r="H471" i="26"/>
  <c r="I471" i="26"/>
  <c r="J471" i="26"/>
  <c r="K471" i="26"/>
  <c r="L471" i="26"/>
  <c r="M471" i="26"/>
  <c r="N471" i="26"/>
  <c r="O471" i="26"/>
  <c r="P471" i="26"/>
  <c r="Q471" i="26"/>
  <c r="R471" i="26"/>
  <c r="S471" i="26"/>
  <c r="T471" i="26"/>
  <c r="U471" i="26"/>
  <c r="B472" i="26"/>
  <c r="C472" i="26"/>
  <c r="D472" i="26"/>
  <c r="E472" i="26"/>
  <c r="F472" i="26"/>
  <c r="G472" i="26"/>
  <c r="I472" i="26"/>
  <c r="K472" i="26"/>
  <c r="L472" i="26"/>
  <c r="M472" i="26"/>
  <c r="N472" i="26"/>
  <c r="O472" i="26"/>
  <c r="P472" i="26"/>
  <c r="Q472" i="26"/>
  <c r="R472" i="26"/>
  <c r="S472" i="26"/>
  <c r="T472" i="26"/>
  <c r="U472" i="26"/>
  <c r="B473" i="26"/>
  <c r="C473" i="26"/>
  <c r="D473" i="26"/>
  <c r="E473" i="26"/>
  <c r="F473" i="26"/>
  <c r="G473" i="26"/>
  <c r="K473" i="26"/>
  <c r="L473" i="26"/>
  <c r="M473" i="26"/>
  <c r="N473" i="26"/>
  <c r="O473" i="26"/>
  <c r="P473" i="26"/>
  <c r="Q473" i="26"/>
  <c r="R473" i="26"/>
  <c r="S473" i="26"/>
  <c r="T473" i="26"/>
  <c r="U473" i="26"/>
  <c r="B474" i="26"/>
  <c r="C474" i="26"/>
  <c r="D474" i="26"/>
  <c r="E474" i="26"/>
  <c r="F474" i="26"/>
  <c r="G474" i="26"/>
  <c r="H474" i="26"/>
  <c r="I474" i="26"/>
  <c r="J474" i="26"/>
  <c r="K474" i="26"/>
  <c r="L474" i="26"/>
  <c r="M474" i="26"/>
  <c r="N474" i="26"/>
  <c r="O474" i="26"/>
  <c r="P474" i="26"/>
  <c r="Q474" i="26"/>
  <c r="R474" i="26"/>
  <c r="S474" i="26"/>
  <c r="T474" i="26"/>
  <c r="U474" i="26"/>
  <c r="B475" i="26"/>
  <c r="C475" i="26"/>
  <c r="D475" i="26"/>
  <c r="E475" i="26"/>
  <c r="F475" i="26"/>
  <c r="G475" i="26"/>
  <c r="L475" i="26"/>
  <c r="M475" i="26"/>
  <c r="N475" i="26"/>
  <c r="O475" i="26"/>
  <c r="P475" i="26"/>
  <c r="Q475" i="26"/>
  <c r="R475" i="26"/>
  <c r="S475" i="26"/>
  <c r="T475" i="26"/>
  <c r="U475" i="26"/>
  <c r="B476" i="26"/>
  <c r="C476" i="26"/>
  <c r="D476" i="26"/>
  <c r="E476" i="26"/>
  <c r="F476" i="26"/>
  <c r="G476" i="26"/>
  <c r="H476" i="26"/>
  <c r="I476" i="26"/>
  <c r="J476" i="26"/>
  <c r="K476" i="26"/>
  <c r="L476" i="26"/>
  <c r="M476" i="26"/>
  <c r="N476" i="26"/>
  <c r="O476" i="26"/>
  <c r="P476" i="26"/>
  <c r="Q476" i="26"/>
  <c r="R476" i="26"/>
  <c r="S476" i="26"/>
  <c r="T476" i="26"/>
  <c r="U476" i="26"/>
  <c r="B477" i="26"/>
  <c r="C477" i="26"/>
  <c r="D477" i="26"/>
  <c r="E477" i="26"/>
  <c r="F477" i="26"/>
  <c r="G477" i="26"/>
  <c r="I477" i="26"/>
  <c r="J477" i="26"/>
  <c r="K477" i="26"/>
  <c r="L477" i="26"/>
  <c r="M477" i="26"/>
  <c r="N477" i="26"/>
  <c r="O477" i="26"/>
  <c r="P477" i="26"/>
  <c r="Q477" i="26"/>
  <c r="R477" i="26"/>
  <c r="S477" i="26"/>
  <c r="T477" i="26"/>
  <c r="U477" i="26"/>
  <c r="B478" i="26"/>
  <c r="C478" i="26"/>
  <c r="D478" i="26"/>
  <c r="E478" i="26"/>
  <c r="F478" i="26"/>
  <c r="G478" i="26"/>
  <c r="H478" i="26"/>
  <c r="I478" i="26"/>
  <c r="J478" i="26"/>
  <c r="K478" i="26"/>
  <c r="L478" i="26"/>
  <c r="M478" i="26"/>
  <c r="N478" i="26"/>
  <c r="O478" i="26"/>
  <c r="P478" i="26"/>
  <c r="Q478" i="26"/>
  <c r="R478" i="26"/>
  <c r="S478" i="26"/>
  <c r="T478" i="26"/>
  <c r="U478" i="26"/>
  <c r="B479" i="26"/>
  <c r="C479" i="26"/>
  <c r="D479" i="26"/>
  <c r="E479" i="26"/>
  <c r="F479" i="26"/>
  <c r="G479" i="26"/>
  <c r="H479" i="26"/>
  <c r="I479" i="26"/>
  <c r="J479" i="26"/>
  <c r="K479" i="26"/>
  <c r="L479" i="26"/>
  <c r="M479" i="26"/>
  <c r="N479" i="26"/>
  <c r="O479" i="26"/>
  <c r="P479" i="26"/>
  <c r="Q479" i="26"/>
  <c r="R479" i="26"/>
  <c r="S479" i="26"/>
  <c r="T479" i="26"/>
  <c r="U479" i="26"/>
  <c r="B480" i="26"/>
  <c r="C480" i="26"/>
  <c r="D480" i="26"/>
  <c r="E480" i="26"/>
  <c r="F480" i="26"/>
  <c r="G480" i="26"/>
  <c r="K480" i="26"/>
  <c r="L480" i="26"/>
  <c r="M480" i="26"/>
  <c r="N480" i="26"/>
  <c r="O480" i="26"/>
  <c r="P480" i="26"/>
  <c r="Q480" i="26"/>
  <c r="R480" i="26"/>
  <c r="S480" i="26"/>
  <c r="T480" i="26"/>
  <c r="U480" i="26"/>
  <c r="B481" i="26"/>
  <c r="C481" i="26"/>
  <c r="D481" i="26"/>
  <c r="E481" i="26"/>
  <c r="F481" i="26"/>
  <c r="G481" i="26"/>
  <c r="H481" i="26"/>
  <c r="I481" i="26"/>
  <c r="J481" i="26"/>
  <c r="K481" i="26"/>
  <c r="L481" i="26"/>
  <c r="M481" i="26"/>
  <c r="N481" i="26"/>
  <c r="O481" i="26"/>
  <c r="P481" i="26"/>
  <c r="Q481" i="26"/>
  <c r="R481" i="26"/>
  <c r="S481" i="26"/>
  <c r="T481" i="26"/>
  <c r="U481" i="26"/>
  <c r="B482" i="26"/>
  <c r="C482" i="26"/>
  <c r="D482" i="26"/>
  <c r="E482" i="26"/>
  <c r="F482" i="26"/>
  <c r="G482" i="26"/>
  <c r="K482" i="26"/>
  <c r="L482" i="26"/>
  <c r="M482" i="26"/>
  <c r="N482" i="26"/>
  <c r="O482" i="26"/>
  <c r="P482" i="26"/>
  <c r="Q482" i="26"/>
  <c r="R482" i="26"/>
  <c r="S482" i="26"/>
  <c r="T482" i="26"/>
  <c r="U482" i="26"/>
  <c r="B483" i="26"/>
  <c r="C483" i="26"/>
  <c r="D483" i="26"/>
  <c r="E483" i="26"/>
  <c r="F483" i="26"/>
  <c r="G483" i="26"/>
  <c r="H483" i="26"/>
  <c r="I483" i="26"/>
  <c r="J483" i="26"/>
  <c r="K483" i="26"/>
  <c r="L483" i="26"/>
  <c r="M483" i="26"/>
  <c r="N483" i="26"/>
  <c r="O483" i="26"/>
  <c r="P483" i="26"/>
  <c r="Q483" i="26"/>
  <c r="R483" i="26"/>
  <c r="S483" i="26"/>
  <c r="T483" i="26"/>
  <c r="U483" i="26"/>
  <c r="B484" i="26"/>
  <c r="C484" i="26"/>
  <c r="D484" i="26"/>
  <c r="E484" i="26"/>
  <c r="F484" i="26"/>
  <c r="G484" i="26"/>
  <c r="J484" i="26"/>
  <c r="K484" i="26"/>
  <c r="L484" i="26"/>
  <c r="M484" i="26"/>
  <c r="N484" i="26"/>
  <c r="O484" i="26"/>
  <c r="P484" i="26"/>
  <c r="Q484" i="26"/>
  <c r="R484" i="26"/>
  <c r="S484" i="26"/>
  <c r="T484" i="26"/>
  <c r="U484" i="26"/>
  <c r="B485" i="26"/>
  <c r="C485" i="26"/>
  <c r="D485" i="26"/>
  <c r="E485" i="26"/>
  <c r="F485" i="26"/>
  <c r="G485" i="26"/>
  <c r="H485" i="26"/>
  <c r="I485" i="26"/>
  <c r="J485" i="26"/>
  <c r="K485" i="26"/>
  <c r="L485" i="26"/>
  <c r="M485" i="26"/>
  <c r="N485" i="26"/>
  <c r="O485" i="26"/>
  <c r="P485" i="26"/>
  <c r="Q485" i="26"/>
  <c r="R485" i="26"/>
  <c r="S485" i="26"/>
  <c r="T485" i="26"/>
  <c r="U485" i="26"/>
  <c r="B486" i="26"/>
  <c r="C486" i="26"/>
  <c r="D486" i="26"/>
  <c r="E486" i="26"/>
  <c r="F486" i="26"/>
  <c r="G486" i="26"/>
  <c r="H486" i="26"/>
  <c r="I486" i="26"/>
  <c r="J486" i="26"/>
  <c r="K486" i="26"/>
  <c r="L486" i="26"/>
  <c r="M486" i="26"/>
  <c r="N486" i="26"/>
  <c r="O486" i="26"/>
  <c r="P486" i="26"/>
  <c r="Q486" i="26"/>
  <c r="R486" i="26"/>
  <c r="S486" i="26"/>
  <c r="T486" i="26"/>
  <c r="U486" i="26"/>
  <c r="B487" i="26"/>
  <c r="C487" i="26"/>
  <c r="D487" i="26"/>
  <c r="E487" i="26"/>
  <c r="F487" i="26"/>
  <c r="G487" i="26"/>
  <c r="H487" i="26"/>
  <c r="I487" i="26"/>
  <c r="J487" i="26"/>
  <c r="K487" i="26"/>
  <c r="L487" i="26"/>
  <c r="M487" i="26"/>
  <c r="N487" i="26"/>
  <c r="O487" i="26"/>
  <c r="P487" i="26"/>
  <c r="Q487" i="26"/>
  <c r="R487" i="26"/>
  <c r="S487" i="26"/>
  <c r="T487" i="26"/>
  <c r="U487" i="26"/>
  <c r="B488" i="26"/>
  <c r="C488" i="26"/>
  <c r="D488" i="26"/>
  <c r="E488" i="26"/>
  <c r="F488" i="26"/>
  <c r="G488" i="26"/>
  <c r="H488" i="26"/>
  <c r="I488" i="26"/>
  <c r="J488" i="26"/>
  <c r="K488" i="26"/>
  <c r="L488" i="26"/>
  <c r="M488" i="26"/>
  <c r="N488" i="26"/>
  <c r="O488" i="26"/>
  <c r="P488" i="26"/>
  <c r="Q488" i="26"/>
  <c r="R488" i="26"/>
  <c r="S488" i="26"/>
  <c r="T488" i="26"/>
  <c r="U488" i="26"/>
  <c r="B489" i="26"/>
  <c r="C489" i="26"/>
  <c r="D489" i="26"/>
  <c r="E489" i="26"/>
  <c r="F489" i="26"/>
  <c r="G489" i="26"/>
  <c r="H489" i="26"/>
  <c r="I489" i="26"/>
  <c r="J489" i="26"/>
  <c r="K489" i="26"/>
  <c r="L489" i="26"/>
  <c r="M489" i="26"/>
  <c r="N489" i="26"/>
  <c r="O489" i="26"/>
  <c r="P489" i="26"/>
  <c r="Q489" i="26"/>
  <c r="R489" i="26"/>
  <c r="S489" i="26"/>
  <c r="T489" i="26"/>
  <c r="U489" i="26"/>
  <c r="B490" i="26"/>
  <c r="C490" i="26"/>
  <c r="D490" i="26"/>
  <c r="E490" i="26"/>
  <c r="F490" i="26"/>
  <c r="G490" i="26"/>
  <c r="H490" i="26"/>
  <c r="I490" i="26"/>
  <c r="J490" i="26"/>
  <c r="K490" i="26"/>
  <c r="L490" i="26"/>
  <c r="M490" i="26"/>
  <c r="N490" i="26"/>
  <c r="O490" i="26"/>
  <c r="P490" i="26"/>
  <c r="Q490" i="26"/>
  <c r="R490" i="26"/>
  <c r="S490" i="26"/>
  <c r="T490" i="26"/>
  <c r="U490" i="26"/>
  <c r="B491" i="26"/>
  <c r="C491" i="26"/>
  <c r="D491" i="26"/>
  <c r="E491" i="26"/>
  <c r="F491" i="26"/>
  <c r="G491" i="26"/>
  <c r="I491" i="26"/>
  <c r="J491" i="26"/>
  <c r="K491" i="26"/>
  <c r="L491" i="26"/>
  <c r="M491" i="26"/>
  <c r="N491" i="26"/>
  <c r="O491" i="26"/>
  <c r="P491" i="26"/>
  <c r="Q491" i="26"/>
  <c r="R491" i="26"/>
  <c r="S491" i="26"/>
  <c r="T491" i="26"/>
  <c r="U491" i="26"/>
  <c r="B492" i="26"/>
  <c r="C492" i="26"/>
  <c r="D492" i="26"/>
  <c r="E492" i="26"/>
  <c r="F492" i="26"/>
  <c r="G492" i="26"/>
  <c r="J492" i="26"/>
  <c r="K492" i="26"/>
  <c r="L492" i="26"/>
  <c r="M492" i="26"/>
  <c r="N492" i="26"/>
  <c r="O492" i="26"/>
  <c r="P492" i="26"/>
  <c r="Q492" i="26"/>
  <c r="R492" i="26"/>
  <c r="S492" i="26"/>
  <c r="T492" i="26"/>
  <c r="U492" i="26"/>
  <c r="B493" i="26"/>
  <c r="C493" i="26"/>
  <c r="D493" i="26"/>
  <c r="E493" i="26"/>
  <c r="F493" i="26"/>
  <c r="G493" i="26"/>
  <c r="H493" i="26"/>
  <c r="I493" i="26"/>
  <c r="J493" i="26"/>
  <c r="K493" i="26"/>
  <c r="L493" i="26"/>
  <c r="M493" i="26"/>
  <c r="N493" i="26"/>
  <c r="O493" i="26"/>
  <c r="P493" i="26"/>
  <c r="Q493" i="26"/>
  <c r="R493" i="26"/>
  <c r="S493" i="26"/>
  <c r="T493" i="26"/>
  <c r="U493" i="26"/>
  <c r="B494" i="26"/>
  <c r="C494" i="26"/>
  <c r="D494" i="26"/>
  <c r="E494" i="26"/>
  <c r="F494" i="26"/>
  <c r="G494" i="26"/>
  <c r="I494" i="26"/>
  <c r="J494" i="26"/>
  <c r="K494" i="26"/>
  <c r="L494" i="26"/>
  <c r="M494" i="26"/>
  <c r="N494" i="26"/>
  <c r="O494" i="26"/>
  <c r="P494" i="26"/>
  <c r="Q494" i="26"/>
  <c r="R494" i="26"/>
  <c r="S494" i="26"/>
  <c r="T494" i="26"/>
  <c r="U494" i="26"/>
  <c r="B495" i="26"/>
  <c r="C495" i="26"/>
  <c r="D495" i="26"/>
  <c r="E495" i="26"/>
  <c r="F495" i="26"/>
  <c r="G495" i="26"/>
  <c r="H495" i="26"/>
  <c r="I495" i="26"/>
  <c r="J495" i="26"/>
  <c r="K495" i="26"/>
  <c r="L495" i="26"/>
  <c r="M495" i="26"/>
  <c r="N495" i="26"/>
  <c r="O495" i="26"/>
  <c r="P495" i="26"/>
  <c r="Q495" i="26"/>
  <c r="R495" i="26"/>
  <c r="S495" i="26"/>
  <c r="T495" i="26"/>
  <c r="U495" i="26"/>
  <c r="B496" i="26"/>
  <c r="C496" i="26"/>
  <c r="D496" i="26"/>
  <c r="E496" i="26"/>
  <c r="F496" i="26"/>
  <c r="G496" i="26"/>
  <c r="H496" i="26"/>
  <c r="I496" i="26"/>
  <c r="J496" i="26"/>
  <c r="K496" i="26"/>
  <c r="L496" i="26"/>
  <c r="M496" i="26"/>
  <c r="N496" i="26"/>
  <c r="O496" i="26"/>
  <c r="P496" i="26"/>
  <c r="Q496" i="26"/>
  <c r="R496" i="26"/>
  <c r="S496" i="26"/>
  <c r="T496" i="26"/>
  <c r="U496" i="26"/>
  <c r="B497" i="26"/>
  <c r="C497" i="26"/>
  <c r="D497" i="26"/>
  <c r="E497" i="26"/>
  <c r="F497" i="26"/>
  <c r="G497" i="26"/>
  <c r="H497" i="26"/>
  <c r="I497" i="26"/>
  <c r="J497" i="26"/>
  <c r="K497" i="26"/>
  <c r="L497" i="26"/>
  <c r="M497" i="26"/>
  <c r="N497" i="26"/>
  <c r="O497" i="26"/>
  <c r="P497" i="26"/>
  <c r="Q497" i="26"/>
  <c r="R497" i="26"/>
  <c r="S497" i="26"/>
  <c r="T497" i="26"/>
  <c r="U497" i="26"/>
  <c r="B498" i="26"/>
  <c r="C498" i="26"/>
  <c r="D498" i="26"/>
  <c r="E498" i="26"/>
  <c r="F498" i="26"/>
  <c r="G498" i="26"/>
  <c r="H498" i="26"/>
  <c r="I498" i="26"/>
  <c r="J498" i="26"/>
  <c r="K498" i="26"/>
  <c r="L498" i="26"/>
  <c r="M498" i="26"/>
  <c r="N498" i="26"/>
  <c r="O498" i="26"/>
  <c r="P498" i="26"/>
  <c r="Q498" i="26"/>
  <c r="R498" i="26"/>
  <c r="S498" i="26"/>
  <c r="B499" i="26"/>
  <c r="C499" i="26"/>
  <c r="D499" i="26"/>
  <c r="E499" i="26"/>
  <c r="F499" i="26"/>
  <c r="G499" i="26"/>
  <c r="H499" i="26"/>
  <c r="I499" i="26"/>
  <c r="J499" i="26"/>
  <c r="K499" i="26"/>
  <c r="L499" i="26"/>
  <c r="M499" i="26"/>
  <c r="N499" i="26"/>
  <c r="O499" i="26"/>
  <c r="P499" i="26"/>
  <c r="Q499" i="26"/>
  <c r="R499" i="26"/>
  <c r="S499" i="26"/>
  <c r="T499" i="26"/>
  <c r="U499" i="26"/>
  <c r="B500" i="26"/>
  <c r="C500" i="26"/>
  <c r="D500" i="26"/>
  <c r="E500" i="26"/>
  <c r="F500" i="26"/>
  <c r="G500" i="26"/>
  <c r="H500" i="26"/>
  <c r="I500" i="26"/>
  <c r="J500" i="26"/>
  <c r="K500" i="26"/>
  <c r="L500" i="26"/>
  <c r="M500" i="26"/>
  <c r="N500" i="26"/>
  <c r="O500" i="26"/>
  <c r="P500" i="26"/>
  <c r="Q500" i="26"/>
  <c r="R500" i="26"/>
  <c r="S500" i="26"/>
  <c r="T500" i="26"/>
  <c r="U500" i="26"/>
  <c r="B501" i="26"/>
  <c r="C501" i="26"/>
  <c r="D501" i="26"/>
  <c r="E501" i="26"/>
  <c r="F501" i="26"/>
  <c r="G501" i="26"/>
  <c r="H501" i="26"/>
  <c r="I501" i="26"/>
  <c r="J501" i="26"/>
  <c r="K501" i="26"/>
  <c r="L501" i="26"/>
  <c r="M501" i="26"/>
  <c r="N501" i="26"/>
  <c r="O501" i="26"/>
  <c r="P501" i="26"/>
  <c r="Q501" i="26"/>
  <c r="R501" i="26"/>
  <c r="S501" i="26"/>
  <c r="T501" i="26"/>
  <c r="U501" i="26"/>
  <c r="B502" i="26"/>
  <c r="C502" i="26"/>
  <c r="D502" i="26"/>
  <c r="E502" i="26"/>
  <c r="F502" i="26"/>
  <c r="G502" i="26"/>
  <c r="H502" i="26"/>
  <c r="I502" i="26"/>
  <c r="J502" i="26"/>
  <c r="K502" i="26"/>
  <c r="L502" i="26"/>
  <c r="M502" i="26"/>
  <c r="N502" i="26"/>
  <c r="O502" i="26"/>
  <c r="P502" i="26"/>
  <c r="Q502" i="26"/>
  <c r="R502" i="26"/>
  <c r="S502" i="26"/>
  <c r="T502" i="26"/>
  <c r="U502" i="26"/>
  <c r="B503" i="26"/>
  <c r="C503" i="26"/>
  <c r="D503" i="26"/>
  <c r="E503" i="26"/>
  <c r="F503" i="26"/>
  <c r="G503" i="26"/>
  <c r="H503" i="26"/>
  <c r="I503" i="26"/>
  <c r="J503" i="26"/>
  <c r="K503" i="26"/>
  <c r="L503" i="26"/>
  <c r="M503" i="26"/>
  <c r="N503" i="26"/>
  <c r="O503" i="26"/>
  <c r="P503" i="26"/>
  <c r="Q503" i="26"/>
  <c r="R503" i="26"/>
  <c r="S503" i="26"/>
  <c r="T503" i="26"/>
  <c r="U503" i="26"/>
  <c r="B504" i="26"/>
  <c r="C504" i="26"/>
  <c r="D504" i="26"/>
  <c r="E504" i="26"/>
  <c r="F504" i="26"/>
  <c r="G504" i="26"/>
  <c r="H504" i="26"/>
  <c r="I504" i="26"/>
  <c r="J504" i="26"/>
  <c r="K504" i="26"/>
  <c r="L504" i="26"/>
  <c r="M504" i="26"/>
  <c r="N504" i="26"/>
  <c r="O504" i="26"/>
  <c r="P504" i="26"/>
  <c r="Q504" i="26"/>
  <c r="R504" i="26"/>
  <c r="S504" i="26"/>
  <c r="T504" i="26"/>
  <c r="U504" i="26"/>
  <c r="B505" i="26"/>
  <c r="C505" i="26"/>
  <c r="D505" i="26"/>
  <c r="E505" i="26"/>
  <c r="F505" i="26"/>
  <c r="G505" i="26"/>
  <c r="H505" i="26"/>
  <c r="I505" i="26"/>
  <c r="J505" i="26"/>
  <c r="K505" i="26"/>
  <c r="L505" i="26"/>
  <c r="M505" i="26"/>
  <c r="N505" i="26"/>
  <c r="O505" i="26"/>
  <c r="P505" i="26"/>
  <c r="Q505" i="26"/>
  <c r="R505" i="26"/>
  <c r="S505" i="26"/>
  <c r="T505" i="26"/>
  <c r="U505" i="26"/>
  <c r="B506" i="26"/>
  <c r="C506" i="26"/>
  <c r="D506" i="26"/>
  <c r="E506" i="26"/>
  <c r="F506" i="26"/>
  <c r="G506" i="26"/>
  <c r="H506" i="26"/>
  <c r="I506" i="26"/>
  <c r="J506" i="26"/>
  <c r="K506" i="26"/>
  <c r="L506" i="26"/>
  <c r="M506" i="26"/>
  <c r="N506" i="26"/>
  <c r="O506" i="26"/>
  <c r="P506" i="26"/>
  <c r="Q506" i="26"/>
  <c r="R506" i="26"/>
  <c r="S506" i="26"/>
  <c r="T506" i="26"/>
  <c r="U506" i="26"/>
  <c r="B507" i="26"/>
  <c r="C507" i="26"/>
  <c r="D507" i="26"/>
  <c r="E507" i="26"/>
  <c r="F507" i="26"/>
  <c r="G507" i="26"/>
  <c r="H507" i="26"/>
  <c r="I507" i="26"/>
  <c r="J507" i="26"/>
  <c r="K507" i="26"/>
  <c r="L507" i="26"/>
  <c r="M507" i="26"/>
  <c r="N507" i="26"/>
  <c r="O507" i="26"/>
  <c r="P507" i="26"/>
  <c r="Q507" i="26"/>
  <c r="R507" i="26"/>
  <c r="S507" i="26"/>
  <c r="T507" i="26"/>
  <c r="U507" i="26"/>
  <c r="B508" i="26"/>
  <c r="C508" i="26"/>
  <c r="D508" i="26"/>
  <c r="E508" i="26"/>
  <c r="F508" i="26"/>
  <c r="G508" i="26"/>
  <c r="H508" i="26"/>
  <c r="I508" i="26"/>
  <c r="J508" i="26"/>
  <c r="K508" i="26"/>
  <c r="L508" i="26"/>
  <c r="M508" i="26"/>
  <c r="N508" i="26"/>
  <c r="O508" i="26"/>
  <c r="P508" i="26"/>
  <c r="Q508" i="26"/>
  <c r="R508" i="26"/>
  <c r="S508" i="26"/>
  <c r="T508" i="26"/>
  <c r="U508" i="26"/>
  <c r="B509" i="26"/>
  <c r="C509" i="26"/>
  <c r="D509" i="26"/>
  <c r="E509" i="26"/>
  <c r="F509" i="26"/>
  <c r="G509" i="26"/>
  <c r="H509" i="26"/>
  <c r="I509" i="26"/>
  <c r="J509" i="26"/>
  <c r="K509" i="26"/>
  <c r="L509" i="26"/>
  <c r="M509" i="26"/>
  <c r="N509" i="26"/>
  <c r="O509" i="26"/>
  <c r="P509" i="26"/>
  <c r="Q509" i="26"/>
  <c r="R509" i="26"/>
  <c r="S509" i="26"/>
  <c r="T509" i="26"/>
  <c r="U509" i="26"/>
  <c r="B510" i="26"/>
  <c r="C510" i="26"/>
  <c r="D510" i="26"/>
  <c r="E510" i="26"/>
  <c r="F510" i="26"/>
  <c r="G510" i="26"/>
  <c r="H510" i="26"/>
  <c r="I510" i="26"/>
  <c r="J510" i="26"/>
  <c r="K510" i="26"/>
  <c r="L510" i="26"/>
  <c r="M510" i="26"/>
  <c r="N510" i="26"/>
  <c r="O510" i="26"/>
  <c r="P510" i="26"/>
  <c r="Q510" i="26"/>
  <c r="R510" i="26"/>
  <c r="S510" i="26"/>
  <c r="T510" i="26"/>
  <c r="U510" i="26"/>
  <c r="B511" i="26"/>
  <c r="C511" i="26"/>
  <c r="D511" i="26"/>
  <c r="E511" i="26"/>
  <c r="F511" i="26"/>
  <c r="G511" i="26"/>
  <c r="H511" i="26"/>
  <c r="I511" i="26"/>
  <c r="J511" i="26"/>
  <c r="K511" i="26"/>
  <c r="L511" i="26"/>
  <c r="M511" i="26"/>
  <c r="N511" i="26"/>
  <c r="O511" i="26"/>
  <c r="P511" i="26"/>
  <c r="Q511" i="26"/>
  <c r="R511" i="26"/>
  <c r="S511" i="26"/>
  <c r="T511" i="26"/>
  <c r="U511" i="26"/>
  <c r="B512" i="26"/>
  <c r="C512" i="26"/>
  <c r="D512" i="26"/>
  <c r="E512" i="26"/>
  <c r="F512" i="26"/>
  <c r="G512" i="26"/>
  <c r="H512" i="26"/>
  <c r="I512" i="26"/>
  <c r="J512" i="26"/>
  <c r="K512" i="26"/>
  <c r="L512" i="26"/>
  <c r="M512" i="26"/>
  <c r="N512" i="26"/>
  <c r="O512" i="26"/>
  <c r="P512" i="26"/>
  <c r="Q512" i="26"/>
  <c r="R512" i="26"/>
  <c r="S512" i="26"/>
  <c r="T512" i="26"/>
  <c r="U512" i="26"/>
  <c r="B513" i="26"/>
  <c r="C513" i="26"/>
  <c r="D513" i="26"/>
  <c r="E513" i="26"/>
  <c r="F513" i="26"/>
  <c r="G513" i="26"/>
  <c r="H513" i="26"/>
  <c r="I513" i="26"/>
  <c r="J513" i="26"/>
  <c r="K513" i="26"/>
  <c r="L513" i="26"/>
  <c r="M513" i="26"/>
  <c r="N513" i="26"/>
  <c r="O513" i="26"/>
  <c r="P513" i="26"/>
  <c r="Q513" i="26"/>
  <c r="R513" i="26"/>
  <c r="S513" i="26"/>
  <c r="T513" i="26"/>
  <c r="U513" i="26"/>
  <c r="B514" i="26"/>
  <c r="C514" i="26"/>
  <c r="D514" i="26"/>
  <c r="E514" i="26"/>
  <c r="F514" i="26"/>
  <c r="G514" i="26"/>
  <c r="H514" i="26"/>
  <c r="I514" i="26"/>
  <c r="J514" i="26"/>
  <c r="K514" i="26"/>
  <c r="L514" i="26"/>
  <c r="M514" i="26"/>
  <c r="N514" i="26"/>
  <c r="O514" i="26"/>
  <c r="P514" i="26"/>
  <c r="Q514" i="26"/>
  <c r="R514" i="26"/>
  <c r="S514" i="26"/>
  <c r="T514" i="26"/>
  <c r="U514" i="26"/>
  <c r="B515" i="26"/>
  <c r="C515" i="26"/>
  <c r="D515" i="26"/>
  <c r="E515" i="26"/>
  <c r="F515" i="26"/>
  <c r="G515" i="26"/>
  <c r="H515" i="26"/>
  <c r="I515" i="26"/>
  <c r="J515" i="26"/>
  <c r="K515" i="26"/>
  <c r="L515" i="26"/>
  <c r="M515" i="26"/>
  <c r="N515" i="26"/>
  <c r="O515" i="26"/>
  <c r="P515" i="26"/>
  <c r="Q515" i="26"/>
  <c r="R515" i="26"/>
  <c r="S515" i="26"/>
  <c r="T515" i="26"/>
  <c r="U515" i="26"/>
  <c r="B516" i="26"/>
  <c r="C516" i="26"/>
  <c r="D516" i="26"/>
  <c r="E516" i="26"/>
  <c r="F516" i="26"/>
  <c r="G516" i="26"/>
  <c r="H516" i="26"/>
  <c r="I516" i="26"/>
  <c r="J516" i="26"/>
  <c r="K516" i="26"/>
  <c r="L516" i="26"/>
  <c r="M516" i="26"/>
  <c r="N516" i="26"/>
  <c r="O516" i="26"/>
  <c r="P516" i="26"/>
  <c r="Q516" i="26"/>
  <c r="R516" i="26"/>
  <c r="S516" i="26"/>
  <c r="T516" i="26"/>
  <c r="U516" i="26"/>
  <c r="B517" i="26"/>
  <c r="C517" i="26"/>
  <c r="D517" i="26"/>
  <c r="E517" i="26"/>
  <c r="F517" i="26"/>
  <c r="G517" i="26"/>
  <c r="H517" i="26"/>
  <c r="I517" i="26"/>
  <c r="J517" i="26"/>
  <c r="K517" i="26"/>
  <c r="L517" i="26"/>
  <c r="M517" i="26"/>
  <c r="N517" i="26"/>
  <c r="O517" i="26"/>
  <c r="P517" i="26"/>
  <c r="Q517" i="26"/>
  <c r="R517" i="26"/>
  <c r="S517" i="26"/>
  <c r="T517" i="26"/>
  <c r="U517" i="26"/>
  <c r="B518" i="26"/>
  <c r="C518" i="26"/>
  <c r="D518" i="26"/>
  <c r="E518" i="26"/>
  <c r="F518" i="26"/>
  <c r="G518" i="26"/>
  <c r="H518" i="26"/>
  <c r="I518" i="26"/>
  <c r="J518" i="26"/>
  <c r="K518" i="26"/>
  <c r="L518" i="26"/>
  <c r="M518" i="26"/>
  <c r="N518" i="26"/>
  <c r="O518" i="26"/>
  <c r="P518" i="26"/>
  <c r="Q518" i="26"/>
  <c r="R518" i="26"/>
  <c r="S518" i="26"/>
  <c r="T518" i="26"/>
  <c r="U518" i="26"/>
  <c r="B519" i="26"/>
  <c r="C519" i="26"/>
  <c r="D519" i="26"/>
  <c r="E519" i="26"/>
  <c r="F519" i="26"/>
  <c r="G519" i="26"/>
  <c r="H519" i="26"/>
  <c r="I519" i="26"/>
  <c r="J519" i="26"/>
  <c r="K519" i="26"/>
  <c r="L519" i="26"/>
  <c r="M519" i="26"/>
  <c r="N519" i="26"/>
  <c r="O519" i="26"/>
  <c r="P519" i="26"/>
  <c r="Q519" i="26"/>
  <c r="R519" i="26"/>
  <c r="S519" i="26"/>
  <c r="T519" i="26"/>
  <c r="U519" i="26"/>
  <c r="B520" i="26"/>
  <c r="C520" i="26"/>
  <c r="D520" i="26"/>
  <c r="E520" i="26"/>
  <c r="F520" i="26"/>
  <c r="G520" i="26"/>
  <c r="H520" i="26"/>
  <c r="I520" i="26"/>
  <c r="J520" i="26"/>
  <c r="K520" i="26"/>
  <c r="L520" i="26"/>
  <c r="M520" i="26"/>
  <c r="N520" i="26"/>
  <c r="O520" i="26"/>
  <c r="P520" i="26"/>
  <c r="Q520" i="26"/>
  <c r="R520" i="26"/>
  <c r="S520" i="26"/>
  <c r="T520" i="26"/>
  <c r="U520" i="26"/>
  <c r="B521" i="26"/>
  <c r="C521" i="26"/>
  <c r="D521" i="26"/>
  <c r="E521" i="26"/>
  <c r="F521" i="26"/>
  <c r="G521" i="26"/>
  <c r="H521" i="26"/>
  <c r="I521" i="26"/>
  <c r="J521" i="26"/>
  <c r="K521" i="26"/>
  <c r="L521" i="26"/>
  <c r="M521" i="26"/>
  <c r="N521" i="26"/>
  <c r="O521" i="26"/>
  <c r="P521" i="26"/>
  <c r="Q521" i="26"/>
  <c r="R521" i="26"/>
  <c r="S521" i="26"/>
  <c r="T521" i="26"/>
  <c r="U521" i="26"/>
  <c r="B522" i="26"/>
  <c r="C522" i="26"/>
  <c r="D522" i="26"/>
  <c r="E522" i="26"/>
  <c r="F522" i="26"/>
  <c r="G522" i="26"/>
  <c r="H522" i="26"/>
  <c r="I522" i="26"/>
  <c r="J522" i="26"/>
  <c r="K522" i="26"/>
  <c r="L522" i="26"/>
  <c r="M522" i="26"/>
  <c r="N522" i="26"/>
  <c r="O522" i="26"/>
  <c r="P522" i="26"/>
  <c r="Q522" i="26"/>
  <c r="R522" i="26"/>
  <c r="S522" i="26"/>
  <c r="T522" i="26"/>
  <c r="U522" i="26"/>
  <c r="B523" i="26"/>
  <c r="C523" i="26"/>
  <c r="D523" i="26"/>
  <c r="E523" i="26"/>
  <c r="F523" i="26"/>
  <c r="G523" i="26"/>
  <c r="H523" i="26"/>
  <c r="I523" i="26"/>
  <c r="J523" i="26"/>
  <c r="K523" i="26"/>
  <c r="L523" i="26"/>
  <c r="M523" i="26"/>
  <c r="N523" i="26"/>
  <c r="O523" i="26"/>
  <c r="P523" i="26"/>
  <c r="Q523" i="26"/>
  <c r="R523" i="26"/>
  <c r="S523" i="26"/>
  <c r="T523" i="26"/>
  <c r="U523" i="26"/>
  <c r="B524" i="26"/>
  <c r="C524" i="26"/>
  <c r="D524" i="26"/>
  <c r="E524" i="26"/>
  <c r="F524" i="26"/>
  <c r="G524" i="26"/>
  <c r="H524" i="26"/>
  <c r="I524" i="26"/>
  <c r="J524" i="26"/>
  <c r="K524" i="26"/>
  <c r="L524" i="26"/>
  <c r="M524" i="26"/>
  <c r="N524" i="26"/>
  <c r="O524" i="26"/>
  <c r="P524" i="26"/>
  <c r="Q524" i="26"/>
  <c r="R524" i="26"/>
  <c r="S524" i="26"/>
  <c r="T524" i="26"/>
  <c r="U524" i="26"/>
  <c r="B525" i="26"/>
  <c r="C525" i="26"/>
  <c r="D525" i="26"/>
  <c r="E525" i="26"/>
  <c r="F525" i="26"/>
  <c r="G525" i="26"/>
  <c r="H525" i="26"/>
  <c r="I525" i="26"/>
  <c r="J525" i="26"/>
  <c r="K525" i="26"/>
  <c r="L525" i="26"/>
  <c r="M525" i="26"/>
  <c r="N525" i="26"/>
  <c r="O525" i="26"/>
  <c r="P525" i="26"/>
  <c r="Q525" i="26"/>
  <c r="R525" i="26"/>
  <c r="S525" i="26"/>
  <c r="T525" i="26"/>
  <c r="U525" i="26"/>
  <c r="B526" i="26"/>
  <c r="C526" i="26"/>
  <c r="D526" i="26"/>
  <c r="E526" i="26"/>
  <c r="F526" i="26"/>
  <c r="G526" i="26"/>
  <c r="H526" i="26"/>
  <c r="I526" i="26"/>
  <c r="J526" i="26"/>
  <c r="K526" i="26"/>
  <c r="L526" i="26"/>
  <c r="M526" i="26"/>
  <c r="N526" i="26"/>
  <c r="O526" i="26"/>
  <c r="P526" i="26"/>
  <c r="Q526" i="26"/>
  <c r="R526" i="26"/>
  <c r="S526" i="26"/>
  <c r="T526" i="26"/>
  <c r="U526" i="26"/>
  <c r="B527" i="26"/>
  <c r="C527" i="26"/>
  <c r="D527" i="26"/>
  <c r="E527" i="26"/>
  <c r="F527" i="26"/>
  <c r="G527" i="26"/>
  <c r="H527" i="26"/>
  <c r="I527" i="26"/>
  <c r="J527" i="26"/>
  <c r="K527" i="26"/>
  <c r="L527" i="26"/>
  <c r="M527" i="26"/>
  <c r="N527" i="26"/>
  <c r="O527" i="26"/>
  <c r="P527" i="26"/>
  <c r="Q527" i="26"/>
  <c r="R527" i="26"/>
  <c r="S527" i="26"/>
  <c r="T527" i="26"/>
  <c r="U527" i="26"/>
  <c r="B528" i="26"/>
  <c r="C528" i="26"/>
  <c r="D528" i="26"/>
  <c r="E528" i="26"/>
  <c r="F528" i="26"/>
  <c r="G528" i="26"/>
  <c r="H528" i="26"/>
  <c r="I528" i="26"/>
  <c r="J528" i="26"/>
  <c r="K528" i="26"/>
  <c r="L528" i="26"/>
  <c r="M528" i="26"/>
  <c r="N528" i="26"/>
  <c r="O528" i="26"/>
  <c r="P528" i="26"/>
  <c r="Q528" i="26"/>
  <c r="R528" i="26"/>
  <c r="S528" i="26"/>
  <c r="T528" i="26"/>
  <c r="U528" i="26"/>
  <c r="B529" i="26"/>
  <c r="C529" i="26"/>
  <c r="D529" i="26"/>
  <c r="E529" i="26"/>
  <c r="F529" i="26"/>
  <c r="G529" i="26"/>
  <c r="H529" i="26"/>
  <c r="I529" i="26"/>
  <c r="J529" i="26"/>
  <c r="K529" i="26"/>
  <c r="L529" i="26"/>
  <c r="M529" i="26"/>
  <c r="N529" i="26"/>
  <c r="O529" i="26"/>
  <c r="P529" i="26"/>
  <c r="Q529" i="26"/>
  <c r="R529" i="26"/>
  <c r="S529" i="26"/>
  <c r="T529" i="26"/>
  <c r="U529" i="26"/>
  <c r="B530" i="26"/>
  <c r="C530" i="26"/>
  <c r="D530" i="26"/>
  <c r="E530" i="26"/>
  <c r="F530" i="26"/>
  <c r="G530" i="26"/>
  <c r="H530" i="26"/>
  <c r="I530" i="26"/>
  <c r="J530" i="26"/>
  <c r="K530" i="26"/>
  <c r="L530" i="26"/>
  <c r="M530" i="26"/>
  <c r="N530" i="26"/>
  <c r="O530" i="26"/>
  <c r="P530" i="26"/>
  <c r="Q530" i="26"/>
  <c r="R530" i="26"/>
  <c r="S530" i="26"/>
  <c r="T530" i="26"/>
  <c r="U530" i="26"/>
  <c r="B531" i="26"/>
  <c r="C531" i="26"/>
  <c r="D531" i="26"/>
  <c r="E531" i="26"/>
  <c r="F531" i="26"/>
  <c r="G531" i="26"/>
  <c r="H531" i="26"/>
  <c r="I531" i="26"/>
  <c r="J531" i="26"/>
  <c r="K531" i="26"/>
  <c r="L531" i="26"/>
  <c r="M531" i="26"/>
  <c r="N531" i="26"/>
  <c r="O531" i="26"/>
  <c r="P531" i="26"/>
  <c r="Q531" i="26"/>
  <c r="R531" i="26"/>
  <c r="S531" i="26"/>
  <c r="T531" i="26"/>
  <c r="U531" i="26"/>
  <c r="B532" i="26"/>
  <c r="C532" i="26"/>
  <c r="D532" i="26"/>
  <c r="E532" i="26"/>
  <c r="F532" i="26"/>
  <c r="G532" i="26"/>
  <c r="H532" i="26"/>
  <c r="I532" i="26"/>
  <c r="J532" i="26"/>
  <c r="K532" i="26"/>
  <c r="L532" i="26"/>
  <c r="M532" i="26"/>
  <c r="N532" i="26"/>
  <c r="O532" i="26"/>
  <c r="P532" i="26"/>
  <c r="Q532" i="26"/>
  <c r="R532" i="26"/>
  <c r="S532" i="26"/>
  <c r="T532" i="26"/>
  <c r="U532" i="26"/>
  <c r="B533" i="26"/>
  <c r="C533" i="26"/>
  <c r="D533" i="26"/>
  <c r="E533" i="26"/>
  <c r="F533" i="26"/>
  <c r="G533" i="26"/>
  <c r="H533" i="26"/>
  <c r="I533" i="26"/>
  <c r="J533" i="26"/>
  <c r="K533" i="26"/>
  <c r="L533" i="26"/>
  <c r="M533" i="26"/>
  <c r="N533" i="26"/>
  <c r="O533" i="26"/>
  <c r="P533" i="26"/>
  <c r="Q533" i="26"/>
  <c r="R533" i="26"/>
  <c r="S533" i="26"/>
  <c r="T533" i="26"/>
  <c r="U533" i="26"/>
  <c r="B534" i="26"/>
  <c r="C534" i="26"/>
  <c r="D534" i="26"/>
  <c r="E534" i="26"/>
  <c r="F534" i="26"/>
  <c r="G534" i="26"/>
  <c r="H534" i="26"/>
  <c r="I534" i="26"/>
  <c r="J534" i="26"/>
  <c r="K534" i="26"/>
  <c r="L534" i="26"/>
  <c r="M534" i="26"/>
  <c r="N534" i="26"/>
  <c r="O534" i="26"/>
  <c r="P534" i="26"/>
  <c r="Q534" i="26"/>
  <c r="R534" i="26"/>
  <c r="S534" i="26"/>
  <c r="T534" i="26"/>
  <c r="U534" i="26"/>
  <c r="B535" i="26"/>
  <c r="C535" i="26"/>
  <c r="D535" i="26"/>
  <c r="E535" i="26"/>
  <c r="F535" i="26"/>
  <c r="G535" i="26"/>
  <c r="H535" i="26"/>
  <c r="I535" i="26"/>
  <c r="J535" i="26"/>
  <c r="K535" i="26"/>
  <c r="L535" i="26"/>
  <c r="M535" i="26"/>
  <c r="N535" i="26"/>
  <c r="O535" i="26"/>
  <c r="P535" i="26"/>
  <c r="Q535" i="26"/>
  <c r="R535" i="26"/>
  <c r="S535" i="26"/>
  <c r="T535" i="26"/>
  <c r="U535" i="26"/>
  <c r="B536" i="26"/>
  <c r="C536" i="26"/>
  <c r="D536" i="26"/>
  <c r="E536" i="26"/>
  <c r="F536" i="26"/>
  <c r="G536" i="26"/>
  <c r="H536" i="26"/>
  <c r="I536" i="26"/>
  <c r="J536" i="26"/>
  <c r="K536" i="26"/>
  <c r="L536" i="26"/>
  <c r="M536" i="26"/>
  <c r="N536" i="26"/>
  <c r="O536" i="26"/>
  <c r="P536" i="26"/>
  <c r="Q536" i="26"/>
  <c r="R536" i="26"/>
  <c r="S536" i="26"/>
  <c r="T536" i="26"/>
  <c r="U536" i="26"/>
  <c r="B537" i="26"/>
  <c r="C537" i="26"/>
  <c r="D537" i="26"/>
  <c r="E537" i="26"/>
  <c r="F537" i="26"/>
  <c r="G537" i="26"/>
  <c r="H537" i="26"/>
  <c r="I537" i="26"/>
  <c r="J537" i="26"/>
  <c r="K537" i="26"/>
  <c r="L537" i="26"/>
  <c r="M537" i="26"/>
  <c r="N537" i="26"/>
  <c r="O537" i="26"/>
  <c r="P537" i="26"/>
  <c r="Q537" i="26"/>
  <c r="R537" i="26"/>
  <c r="S537" i="26"/>
  <c r="T537" i="26"/>
  <c r="U537" i="26"/>
  <c r="B538" i="26"/>
  <c r="C538" i="26"/>
  <c r="D538" i="26"/>
  <c r="E538" i="26"/>
  <c r="F538" i="26"/>
  <c r="G538" i="26"/>
  <c r="H538" i="26"/>
  <c r="I538" i="26"/>
  <c r="J538" i="26"/>
  <c r="K538" i="26"/>
  <c r="L538" i="26"/>
  <c r="M538" i="26"/>
  <c r="N538" i="26"/>
  <c r="O538" i="26"/>
  <c r="P538" i="26"/>
  <c r="Q538" i="26"/>
  <c r="R538" i="26"/>
  <c r="S538" i="26"/>
  <c r="T538" i="26"/>
  <c r="U538" i="26"/>
  <c r="B539" i="26"/>
  <c r="C539" i="26"/>
  <c r="D539" i="26"/>
  <c r="E539" i="26"/>
  <c r="F539" i="26"/>
  <c r="G539" i="26"/>
  <c r="H539" i="26"/>
  <c r="I539" i="26"/>
  <c r="J539" i="26"/>
  <c r="K539" i="26"/>
  <c r="L539" i="26"/>
  <c r="M539" i="26"/>
  <c r="N539" i="26"/>
  <c r="O539" i="26"/>
  <c r="P539" i="26"/>
  <c r="Q539" i="26"/>
  <c r="R539" i="26"/>
  <c r="S539" i="26"/>
  <c r="T539" i="26"/>
  <c r="U539" i="26"/>
  <c r="B540" i="26"/>
  <c r="C540" i="26"/>
  <c r="D540" i="26"/>
  <c r="E540" i="26"/>
  <c r="F540" i="26"/>
  <c r="G540" i="26"/>
  <c r="H540" i="26"/>
  <c r="I540" i="26"/>
  <c r="J540" i="26"/>
  <c r="K540" i="26"/>
  <c r="L540" i="26"/>
  <c r="M540" i="26"/>
  <c r="N540" i="26"/>
  <c r="O540" i="26"/>
  <c r="P540" i="26"/>
  <c r="Q540" i="26"/>
  <c r="R540" i="26"/>
  <c r="S540" i="26"/>
  <c r="T540" i="26"/>
  <c r="U540" i="26"/>
  <c r="B541" i="26"/>
  <c r="C541" i="26"/>
  <c r="D541" i="26"/>
  <c r="E541" i="26"/>
  <c r="F541" i="26"/>
  <c r="G541" i="26"/>
  <c r="H541" i="26"/>
  <c r="I541" i="26"/>
  <c r="J541" i="26"/>
  <c r="K541" i="26"/>
  <c r="L541" i="26"/>
  <c r="M541" i="26"/>
  <c r="N541" i="26"/>
  <c r="O541" i="26"/>
  <c r="P541" i="26"/>
  <c r="Q541" i="26"/>
  <c r="R541" i="26"/>
  <c r="S541" i="26"/>
  <c r="T541" i="26"/>
  <c r="U541" i="26"/>
  <c r="B542" i="26"/>
  <c r="C542" i="26"/>
  <c r="D542" i="26"/>
  <c r="E542" i="26"/>
  <c r="F542" i="26"/>
  <c r="G542" i="26"/>
  <c r="H542" i="26"/>
  <c r="I542" i="26"/>
  <c r="J542" i="26"/>
  <c r="K542" i="26"/>
  <c r="L542" i="26"/>
  <c r="M542" i="26"/>
  <c r="N542" i="26"/>
  <c r="O542" i="26"/>
  <c r="P542" i="26"/>
  <c r="Q542" i="26"/>
  <c r="R542" i="26"/>
  <c r="S542" i="26"/>
  <c r="T542" i="26"/>
  <c r="U542" i="26"/>
  <c r="B543" i="26"/>
  <c r="C543" i="26"/>
  <c r="D543" i="26"/>
  <c r="E543" i="26"/>
  <c r="F543" i="26"/>
  <c r="G543" i="26"/>
  <c r="H543" i="26"/>
  <c r="I543" i="26"/>
  <c r="J543" i="26"/>
  <c r="K543" i="26"/>
  <c r="L543" i="26"/>
  <c r="M543" i="26"/>
  <c r="N543" i="26"/>
  <c r="O543" i="26"/>
  <c r="P543" i="26"/>
  <c r="Q543" i="26"/>
  <c r="R543" i="26"/>
  <c r="S543" i="26"/>
  <c r="T543" i="26"/>
  <c r="U543" i="26"/>
  <c r="B544" i="26"/>
  <c r="C544" i="26"/>
  <c r="D544" i="26"/>
  <c r="E544" i="26"/>
  <c r="F544" i="26"/>
  <c r="G544" i="26"/>
  <c r="H544" i="26"/>
  <c r="I544" i="26"/>
  <c r="J544" i="26"/>
  <c r="K544" i="26"/>
  <c r="L544" i="26"/>
  <c r="M544" i="26"/>
  <c r="N544" i="26"/>
  <c r="O544" i="26"/>
  <c r="P544" i="26"/>
  <c r="Q544" i="26"/>
  <c r="R544" i="26"/>
  <c r="S544" i="26"/>
  <c r="T544" i="26"/>
  <c r="U544" i="26"/>
  <c r="B545" i="26"/>
  <c r="C545" i="26"/>
  <c r="D545" i="26"/>
  <c r="E545" i="26"/>
  <c r="F545" i="26"/>
  <c r="G545" i="26"/>
  <c r="H545" i="26"/>
  <c r="I545" i="26"/>
  <c r="J545" i="26"/>
  <c r="K545" i="26"/>
  <c r="L545" i="26"/>
  <c r="M545" i="26"/>
  <c r="N545" i="26"/>
  <c r="O545" i="26"/>
  <c r="P545" i="26"/>
  <c r="Q545" i="26"/>
  <c r="R545" i="26"/>
  <c r="S545" i="26"/>
  <c r="T545" i="26"/>
  <c r="U545" i="26"/>
  <c r="B546" i="26"/>
  <c r="C546" i="26"/>
  <c r="D546" i="26"/>
  <c r="E546" i="26"/>
  <c r="F546" i="26"/>
  <c r="G546" i="26"/>
  <c r="H546" i="26"/>
  <c r="I546" i="26"/>
  <c r="J546" i="26"/>
  <c r="K546" i="26"/>
  <c r="L546" i="26"/>
  <c r="M546" i="26"/>
  <c r="N546" i="26"/>
  <c r="O546" i="26"/>
  <c r="P546" i="26"/>
  <c r="Q546" i="26"/>
  <c r="R546" i="26"/>
  <c r="S546" i="26"/>
  <c r="T546" i="26"/>
  <c r="U546" i="26"/>
  <c r="B547" i="26"/>
  <c r="C547" i="26"/>
  <c r="D547" i="26"/>
  <c r="E547" i="26"/>
  <c r="F547" i="26"/>
  <c r="G547" i="26"/>
  <c r="H547" i="26"/>
  <c r="I547" i="26"/>
  <c r="J547" i="26"/>
  <c r="K547" i="26"/>
  <c r="L547" i="26"/>
  <c r="M547" i="26"/>
  <c r="N547" i="26"/>
  <c r="O547" i="26"/>
  <c r="P547" i="26"/>
  <c r="Q547" i="26"/>
  <c r="R547" i="26"/>
  <c r="S547" i="26"/>
  <c r="T547" i="26"/>
  <c r="U547" i="26"/>
  <c r="B548" i="26"/>
  <c r="C548" i="26"/>
  <c r="D548" i="26"/>
  <c r="E548" i="26"/>
  <c r="F548" i="26"/>
  <c r="G548" i="26"/>
  <c r="H548" i="26"/>
  <c r="I548" i="26"/>
  <c r="J548" i="26"/>
  <c r="K548" i="26"/>
  <c r="L548" i="26"/>
  <c r="M548" i="26"/>
  <c r="N548" i="26"/>
  <c r="O548" i="26"/>
  <c r="P548" i="26"/>
  <c r="Q548" i="26"/>
  <c r="R548" i="26"/>
  <c r="S548" i="26"/>
  <c r="T548" i="26"/>
  <c r="U548" i="26"/>
  <c r="B549" i="26"/>
  <c r="C549" i="26"/>
  <c r="D549" i="26"/>
  <c r="E549" i="26"/>
  <c r="F549" i="26"/>
  <c r="G549" i="26"/>
  <c r="H549" i="26"/>
  <c r="I549" i="26"/>
  <c r="J549" i="26"/>
  <c r="K549" i="26"/>
  <c r="L549" i="26"/>
  <c r="M549" i="26"/>
  <c r="N549" i="26"/>
  <c r="O549" i="26"/>
  <c r="P549" i="26"/>
  <c r="Q549" i="26"/>
  <c r="R549" i="26"/>
  <c r="S549" i="26"/>
  <c r="T549" i="26"/>
  <c r="U549" i="26"/>
  <c r="B550" i="26"/>
  <c r="C550" i="26"/>
  <c r="D550" i="26"/>
  <c r="E550" i="26"/>
  <c r="F550" i="26"/>
  <c r="G550" i="26"/>
  <c r="H550" i="26"/>
  <c r="I550" i="26"/>
  <c r="J550" i="26"/>
  <c r="K550" i="26"/>
  <c r="L550" i="26"/>
  <c r="M550" i="26"/>
  <c r="N550" i="26"/>
  <c r="O550" i="26"/>
  <c r="P550" i="26"/>
  <c r="Q550" i="26"/>
  <c r="R550" i="26"/>
  <c r="S550" i="26"/>
  <c r="T550" i="26"/>
  <c r="U550" i="26"/>
  <c r="B551" i="26"/>
  <c r="C551" i="26"/>
  <c r="D551" i="26"/>
  <c r="E551" i="26"/>
  <c r="F551" i="26"/>
  <c r="G551" i="26"/>
  <c r="H551" i="26"/>
  <c r="I551" i="26"/>
  <c r="J551" i="26"/>
  <c r="K551" i="26"/>
  <c r="L551" i="26"/>
  <c r="M551" i="26"/>
  <c r="N551" i="26"/>
  <c r="O551" i="26"/>
  <c r="P551" i="26"/>
  <c r="Q551" i="26"/>
  <c r="R551" i="26"/>
  <c r="S551" i="26"/>
  <c r="T551" i="26"/>
  <c r="U551" i="26"/>
  <c r="B552" i="26"/>
  <c r="C552" i="26"/>
  <c r="D552" i="26"/>
  <c r="E552" i="26"/>
  <c r="F552" i="26"/>
  <c r="G552" i="26"/>
  <c r="H552" i="26"/>
  <c r="I552" i="26"/>
  <c r="J552" i="26"/>
  <c r="K552" i="26"/>
  <c r="L552" i="26"/>
  <c r="M552" i="26"/>
  <c r="N552" i="26"/>
  <c r="O552" i="26"/>
  <c r="P552" i="26"/>
  <c r="Q552" i="26"/>
  <c r="R552" i="26"/>
  <c r="S552" i="26"/>
  <c r="T552" i="26"/>
  <c r="U552" i="26"/>
  <c r="B553" i="26"/>
  <c r="C553" i="26"/>
  <c r="D553" i="26"/>
  <c r="E553" i="26"/>
  <c r="F553" i="26"/>
  <c r="G553" i="26"/>
  <c r="H553" i="26"/>
  <c r="I553" i="26"/>
  <c r="J553" i="26"/>
  <c r="K553" i="26"/>
  <c r="L553" i="26"/>
  <c r="M553" i="26"/>
  <c r="N553" i="26"/>
  <c r="O553" i="26"/>
  <c r="P553" i="26"/>
  <c r="Q553" i="26"/>
  <c r="R553" i="26"/>
  <c r="S553" i="26"/>
  <c r="T553" i="26"/>
  <c r="U553" i="26"/>
  <c r="B554" i="26"/>
  <c r="C554" i="26"/>
  <c r="D554" i="26"/>
  <c r="E554" i="26"/>
  <c r="F554" i="26"/>
  <c r="G554" i="26"/>
  <c r="H554" i="26"/>
  <c r="I554" i="26"/>
  <c r="J554" i="26"/>
  <c r="K554" i="26"/>
  <c r="L554" i="26"/>
  <c r="M554" i="26"/>
  <c r="N554" i="26"/>
  <c r="O554" i="26"/>
  <c r="P554" i="26"/>
  <c r="Q554" i="26"/>
  <c r="R554" i="26"/>
  <c r="S554" i="26"/>
  <c r="T554" i="26"/>
  <c r="U554" i="26"/>
  <c r="B555" i="26"/>
  <c r="C555" i="26"/>
  <c r="D555" i="26"/>
  <c r="E555" i="26"/>
  <c r="F555" i="26"/>
  <c r="G555" i="26"/>
  <c r="H555" i="26"/>
  <c r="I555" i="26"/>
  <c r="J555" i="26"/>
  <c r="K555" i="26"/>
  <c r="L555" i="26"/>
  <c r="M555" i="26"/>
  <c r="N555" i="26"/>
  <c r="O555" i="26"/>
  <c r="P555" i="26"/>
  <c r="Q555" i="26"/>
  <c r="R555" i="26"/>
  <c r="S555" i="26"/>
  <c r="T555" i="26"/>
  <c r="U555" i="26"/>
  <c r="B556" i="26"/>
  <c r="C556" i="26"/>
  <c r="D556" i="26"/>
  <c r="E556" i="26"/>
  <c r="F556" i="26"/>
  <c r="G556" i="26"/>
  <c r="H556" i="26"/>
  <c r="I556" i="26"/>
  <c r="J556" i="26"/>
  <c r="K556" i="26"/>
  <c r="L556" i="26"/>
  <c r="M556" i="26"/>
  <c r="N556" i="26"/>
  <c r="O556" i="26"/>
  <c r="P556" i="26"/>
  <c r="Q556" i="26"/>
  <c r="R556" i="26"/>
  <c r="S556" i="26"/>
  <c r="T556" i="26"/>
  <c r="U556" i="26"/>
  <c r="B557" i="26"/>
  <c r="C557" i="26"/>
  <c r="D557" i="26"/>
  <c r="E557" i="26"/>
  <c r="F557" i="26"/>
  <c r="G557" i="26"/>
  <c r="H557" i="26"/>
  <c r="I557" i="26"/>
  <c r="J557" i="26"/>
  <c r="K557" i="26"/>
  <c r="L557" i="26"/>
  <c r="M557" i="26"/>
  <c r="N557" i="26"/>
  <c r="O557" i="26"/>
  <c r="P557" i="26"/>
  <c r="Q557" i="26"/>
  <c r="R557" i="26"/>
  <c r="S557" i="26"/>
  <c r="T557" i="26"/>
  <c r="U557" i="26"/>
  <c r="B558" i="26"/>
  <c r="C558" i="26"/>
  <c r="D558" i="26"/>
  <c r="E558" i="26"/>
  <c r="F558" i="26"/>
  <c r="G558" i="26"/>
  <c r="H558" i="26"/>
  <c r="I558" i="26"/>
  <c r="J558" i="26"/>
  <c r="K558" i="26"/>
  <c r="L558" i="26"/>
  <c r="M558" i="26"/>
  <c r="N558" i="26"/>
  <c r="O558" i="26"/>
  <c r="P558" i="26"/>
  <c r="Q558" i="26"/>
  <c r="R558" i="26"/>
  <c r="S558" i="26"/>
  <c r="T558" i="26"/>
  <c r="U558" i="26"/>
  <c r="B559" i="26"/>
  <c r="C559" i="26"/>
  <c r="D559" i="26"/>
  <c r="E559" i="26"/>
  <c r="F559" i="26"/>
  <c r="G559" i="26"/>
  <c r="L559" i="26"/>
  <c r="M559" i="26"/>
  <c r="N559" i="26"/>
  <c r="O559" i="26"/>
  <c r="P559" i="26"/>
  <c r="Q559" i="26"/>
  <c r="R559" i="26"/>
  <c r="S559" i="26"/>
  <c r="T559" i="26"/>
  <c r="U559" i="26"/>
  <c r="B560" i="26"/>
  <c r="C560" i="26"/>
  <c r="D560" i="26"/>
  <c r="E560" i="26"/>
  <c r="F560" i="26"/>
  <c r="G560" i="26"/>
  <c r="I560" i="26"/>
  <c r="J560" i="26"/>
  <c r="K560" i="26"/>
  <c r="L560" i="26"/>
  <c r="M560" i="26"/>
  <c r="N560" i="26"/>
  <c r="O560" i="26"/>
  <c r="P560" i="26"/>
  <c r="Q560" i="26"/>
  <c r="R560" i="26"/>
  <c r="S560" i="26"/>
  <c r="T560" i="26"/>
  <c r="U560" i="26"/>
  <c r="B561" i="26"/>
  <c r="C561" i="26"/>
  <c r="D561" i="26"/>
  <c r="E561" i="26"/>
  <c r="F561" i="26"/>
  <c r="G561" i="26"/>
  <c r="H561" i="26"/>
  <c r="I561" i="26"/>
  <c r="J561" i="26"/>
  <c r="K561" i="26"/>
  <c r="L561" i="26"/>
  <c r="M561" i="26"/>
  <c r="N561" i="26"/>
  <c r="O561" i="26"/>
  <c r="P561" i="26"/>
  <c r="Q561" i="26"/>
  <c r="R561" i="26"/>
  <c r="S561" i="26"/>
  <c r="T561" i="26"/>
  <c r="U561" i="26"/>
  <c r="B562" i="26"/>
  <c r="C562" i="26"/>
  <c r="D562" i="26"/>
  <c r="E562" i="26"/>
  <c r="F562" i="26"/>
  <c r="G562" i="26"/>
  <c r="H562" i="26"/>
  <c r="I562" i="26"/>
  <c r="J562" i="26"/>
  <c r="K562" i="26"/>
  <c r="L562" i="26"/>
  <c r="M562" i="26"/>
  <c r="N562" i="26"/>
  <c r="O562" i="26"/>
  <c r="P562" i="26"/>
  <c r="Q562" i="26"/>
  <c r="R562" i="26"/>
  <c r="S562" i="26"/>
  <c r="T562" i="26"/>
  <c r="U562" i="26"/>
  <c r="B563" i="26"/>
  <c r="C563" i="26"/>
  <c r="D563" i="26"/>
  <c r="E563" i="26"/>
  <c r="F563" i="26"/>
  <c r="G563" i="26"/>
  <c r="H563" i="26"/>
  <c r="I563" i="26"/>
  <c r="J563" i="26"/>
  <c r="K563" i="26"/>
  <c r="L563" i="26"/>
  <c r="M563" i="26"/>
  <c r="N563" i="26"/>
  <c r="O563" i="26"/>
  <c r="P563" i="26"/>
  <c r="Q563" i="26"/>
  <c r="R563" i="26"/>
  <c r="S563" i="26"/>
  <c r="T563" i="26"/>
  <c r="U563" i="26"/>
  <c r="B564" i="26"/>
  <c r="C564" i="26"/>
  <c r="D564" i="26"/>
  <c r="E564" i="26"/>
  <c r="F564" i="26"/>
  <c r="G564" i="26"/>
  <c r="H564" i="26"/>
  <c r="I564" i="26"/>
  <c r="J564" i="26"/>
  <c r="K564" i="26"/>
  <c r="L564" i="26"/>
  <c r="M564" i="26"/>
  <c r="N564" i="26"/>
  <c r="O564" i="26"/>
  <c r="P564" i="26"/>
  <c r="Q564" i="26"/>
  <c r="R564" i="26"/>
  <c r="S564" i="26"/>
  <c r="T564" i="26"/>
  <c r="U564" i="26"/>
  <c r="B565" i="26"/>
  <c r="C565" i="26"/>
  <c r="D565" i="26"/>
  <c r="E565" i="26"/>
  <c r="F565" i="26"/>
  <c r="G565" i="26"/>
  <c r="H565" i="26"/>
  <c r="I565" i="26"/>
  <c r="J565" i="26"/>
  <c r="K565" i="26"/>
  <c r="L565" i="26"/>
  <c r="M565" i="26"/>
  <c r="N565" i="26"/>
  <c r="O565" i="26"/>
  <c r="P565" i="26"/>
  <c r="Q565" i="26"/>
  <c r="R565" i="26"/>
  <c r="S565" i="26"/>
  <c r="T565" i="26"/>
  <c r="U565" i="26"/>
  <c r="B566" i="26"/>
  <c r="C566" i="26"/>
  <c r="D566" i="26"/>
  <c r="E566" i="26"/>
  <c r="F566" i="26"/>
  <c r="G566" i="26"/>
  <c r="N566" i="26"/>
  <c r="O566" i="26"/>
  <c r="P566" i="26"/>
  <c r="Q566" i="26"/>
  <c r="R566" i="26"/>
  <c r="S566" i="26"/>
  <c r="T566" i="26"/>
  <c r="U566" i="26"/>
  <c r="B567" i="26"/>
  <c r="C567" i="26"/>
  <c r="D567" i="26"/>
  <c r="E567" i="26"/>
  <c r="F567" i="26"/>
  <c r="G567" i="26"/>
  <c r="L567" i="26"/>
  <c r="M567" i="26"/>
  <c r="N567" i="26"/>
  <c r="O567" i="26"/>
  <c r="P567" i="26"/>
  <c r="Q567" i="26"/>
  <c r="R567" i="26"/>
  <c r="S567" i="26"/>
  <c r="T567" i="26"/>
  <c r="U567" i="26"/>
  <c r="B568" i="26"/>
  <c r="C568" i="26"/>
  <c r="D568" i="26"/>
  <c r="E568" i="26"/>
  <c r="F568" i="26"/>
  <c r="G568" i="26"/>
  <c r="M568" i="26"/>
  <c r="N568" i="26"/>
  <c r="O568" i="26"/>
  <c r="P568" i="26"/>
  <c r="Q568" i="26"/>
  <c r="R568" i="26"/>
  <c r="S568" i="26"/>
  <c r="T568" i="26"/>
  <c r="U568" i="26"/>
  <c r="B569" i="26"/>
  <c r="C569" i="26"/>
  <c r="D569" i="26"/>
  <c r="E569" i="26"/>
  <c r="F569" i="26"/>
  <c r="G569" i="26"/>
  <c r="L569" i="26"/>
  <c r="M569" i="26"/>
  <c r="N569" i="26"/>
  <c r="O569" i="26"/>
  <c r="P569" i="26"/>
  <c r="Q569" i="26"/>
  <c r="R569" i="26"/>
  <c r="S569" i="26"/>
  <c r="T569" i="26"/>
  <c r="U569" i="26"/>
  <c r="B570" i="26"/>
  <c r="C570" i="26"/>
  <c r="D570" i="26"/>
  <c r="E570" i="26"/>
  <c r="F570" i="26"/>
  <c r="G570" i="26"/>
  <c r="H570" i="26"/>
  <c r="I570" i="26"/>
  <c r="J570" i="26"/>
  <c r="K570" i="26"/>
  <c r="L570" i="26"/>
  <c r="M570" i="26"/>
  <c r="N570" i="26"/>
  <c r="O570" i="26"/>
  <c r="P570" i="26"/>
  <c r="Q570" i="26"/>
  <c r="R570" i="26"/>
  <c r="S570" i="26"/>
  <c r="T570" i="26"/>
  <c r="U570" i="26"/>
  <c r="B571" i="26"/>
  <c r="C571" i="26"/>
  <c r="D571" i="26"/>
  <c r="E571" i="26"/>
  <c r="F571" i="26"/>
  <c r="G571" i="26"/>
  <c r="H571" i="26"/>
  <c r="I571" i="26"/>
  <c r="J571" i="26"/>
  <c r="K571" i="26"/>
  <c r="L571" i="26"/>
  <c r="M571" i="26"/>
  <c r="N571" i="26"/>
  <c r="O571" i="26"/>
  <c r="P571" i="26"/>
  <c r="Q571" i="26"/>
  <c r="R571" i="26"/>
  <c r="S571" i="26"/>
  <c r="T571" i="26"/>
  <c r="U571" i="26"/>
  <c r="B572" i="26"/>
  <c r="C572" i="26"/>
  <c r="D572" i="26"/>
  <c r="E572" i="26"/>
  <c r="F572" i="26"/>
  <c r="G572" i="26"/>
  <c r="H572" i="26"/>
  <c r="I572" i="26"/>
  <c r="J572" i="26"/>
  <c r="K572" i="26"/>
  <c r="L572" i="26"/>
  <c r="M572" i="26"/>
  <c r="N572" i="26"/>
  <c r="O572" i="26"/>
  <c r="P572" i="26"/>
  <c r="Q572" i="26"/>
  <c r="R572" i="26"/>
  <c r="S572" i="26"/>
  <c r="T572" i="26"/>
  <c r="U572" i="26"/>
  <c r="B573" i="26"/>
  <c r="C573" i="26"/>
  <c r="D573" i="26"/>
  <c r="E573" i="26"/>
  <c r="F573" i="26"/>
  <c r="G573" i="26"/>
  <c r="H573" i="26"/>
  <c r="I573" i="26"/>
  <c r="J573" i="26"/>
  <c r="K573" i="26"/>
  <c r="L573" i="26"/>
  <c r="M573" i="26"/>
  <c r="N573" i="26"/>
  <c r="O573" i="26"/>
  <c r="P573" i="26"/>
  <c r="Q573" i="26"/>
  <c r="R573" i="26"/>
  <c r="S573" i="26"/>
  <c r="T573" i="26"/>
  <c r="U573" i="26"/>
  <c r="B574" i="26"/>
  <c r="C574" i="26"/>
  <c r="D574" i="26"/>
  <c r="E574" i="26"/>
  <c r="F574" i="26"/>
  <c r="G574" i="26"/>
  <c r="J574" i="26"/>
  <c r="L574" i="26"/>
  <c r="M574" i="26"/>
  <c r="N574" i="26"/>
  <c r="O574" i="26"/>
  <c r="P574" i="26"/>
  <c r="Q574" i="26"/>
  <c r="R574" i="26"/>
  <c r="S574" i="26"/>
  <c r="T574" i="26"/>
  <c r="U574" i="26"/>
  <c r="B575" i="26"/>
  <c r="C575" i="26"/>
  <c r="D575" i="26"/>
  <c r="E575" i="26"/>
  <c r="F575" i="26"/>
  <c r="G575" i="26"/>
  <c r="L575" i="26"/>
  <c r="N575" i="26"/>
  <c r="O575" i="26"/>
  <c r="P575" i="26"/>
  <c r="Q575" i="26"/>
  <c r="R575" i="26"/>
  <c r="S575" i="26"/>
  <c r="T575" i="26"/>
  <c r="U575" i="26"/>
  <c r="B576" i="26"/>
  <c r="C576" i="26"/>
  <c r="D576" i="26"/>
  <c r="E576" i="26"/>
  <c r="F576" i="26"/>
  <c r="G576" i="26"/>
  <c r="H576" i="26"/>
  <c r="I576" i="26"/>
  <c r="J576" i="26"/>
  <c r="K576" i="26"/>
  <c r="L576" i="26"/>
  <c r="M576" i="26"/>
  <c r="N576" i="26"/>
  <c r="O576" i="26"/>
  <c r="P576" i="26"/>
  <c r="Q576" i="26"/>
  <c r="R576" i="26"/>
  <c r="S576" i="26"/>
  <c r="T576" i="26"/>
  <c r="U576" i="26"/>
  <c r="B577" i="26"/>
  <c r="C577" i="26"/>
  <c r="D577" i="26"/>
  <c r="E577" i="26"/>
  <c r="F577" i="26"/>
  <c r="G577" i="26"/>
  <c r="H577" i="26"/>
  <c r="I577" i="26"/>
  <c r="J577" i="26"/>
  <c r="K577" i="26"/>
  <c r="L577" i="26"/>
  <c r="M577" i="26"/>
  <c r="N577" i="26"/>
  <c r="O577" i="26"/>
  <c r="P577" i="26"/>
  <c r="Q577" i="26"/>
  <c r="R577" i="26"/>
  <c r="S577" i="26"/>
  <c r="T577" i="26"/>
  <c r="U577" i="26"/>
  <c r="B578" i="26"/>
  <c r="C578" i="26"/>
  <c r="D578" i="26"/>
  <c r="E578" i="26"/>
  <c r="F578" i="26"/>
  <c r="G578" i="26"/>
  <c r="H578" i="26"/>
  <c r="I578" i="26"/>
  <c r="J578" i="26"/>
  <c r="K578" i="26"/>
  <c r="L578" i="26"/>
  <c r="M578" i="26"/>
  <c r="N578" i="26"/>
  <c r="O578" i="26"/>
  <c r="P578" i="26"/>
  <c r="Q578" i="26"/>
  <c r="R578" i="26"/>
  <c r="S578" i="26"/>
  <c r="T578" i="26"/>
  <c r="U578" i="26"/>
  <c r="B579" i="26"/>
  <c r="C579" i="26"/>
  <c r="D579" i="26"/>
  <c r="E579" i="26"/>
  <c r="F579" i="26"/>
  <c r="G579" i="26"/>
  <c r="H579" i="26"/>
  <c r="I579" i="26"/>
  <c r="J579" i="26"/>
  <c r="K579" i="26"/>
  <c r="L579" i="26"/>
  <c r="M579" i="26"/>
  <c r="N579" i="26"/>
  <c r="O579" i="26"/>
  <c r="P579" i="26"/>
  <c r="Q579" i="26"/>
  <c r="R579" i="26"/>
  <c r="S579" i="26"/>
  <c r="T579" i="26"/>
  <c r="U579" i="26"/>
  <c r="B580" i="26"/>
  <c r="C580" i="26"/>
  <c r="D580" i="26"/>
  <c r="E580" i="26"/>
  <c r="F580" i="26"/>
  <c r="G580" i="26"/>
  <c r="L580" i="26"/>
  <c r="M580" i="26"/>
  <c r="N580" i="26"/>
  <c r="O580" i="26"/>
  <c r="P580" i="26"/>
  <c r="Q580" i="26"/>
  <c r="R580" i="26"/>
  <c r="S580" i="26"/>
  <c r="T580" i="26"/>
  <c r="U580" i="26"/>
  <c r="B581" i="26"/>
  <c r="C581" i="26"/>
  <c r="D581" i="26"/>
  <c r="E581" i="26"/>
  <c r="F581" i="26"/>
  <c r="G581" i="26"/>
  <c r="H581" i="26"/>
  <c r="I581" i="26"/>
  <c r="J581" i="26"/>
  <c r="K581" i="26"/>
  <c r="L581" i="26"/>
  <c r="M581" i="26"/>
  <c r="N581" i="26"/>
  <c r="O581" i="26"/>
  <c r="P581" i="26"/>
  <c r="Q581" i="26"/>
  <c r="R581" i="26"/>
  <c r="S581" i="26"/>
  <c r="T581" i="26"/>
  <c r="U581" i="26"/>
  <c r="B582" i="26"/>
  <c r="C582" i="26"/>
  <c r="D582" i="26"/>
  <c r="E582" i="26"/>
  <c r="F582" i="26"/>
  <c r="G582" i="26"/>
  <c r="H582" i="26"/>
  <c r="I582" i="26"/>
  <c r="J582" i="26"/>
  <c r="K582" i="26"/>
  <c r="L582" i="26"/>
  <c r="M582" i="26"/>
  <c r="N582" i="26"/>
  <c r="O582" i="26"/>
  <c r="P582" i="26"/>
  <c r="Q582" i="26"/>
  <c r="R582" i="26"/>
  <c r="S582" i="26"/>
  <c r="T582" i="26"/>
  <c r="U582" i="26"/>
  <c r="B583" i="26"/>
  <c r="C583" i="26"/>
  <c r="D583" i="26"/>
  <c r="E583" i="26"/>
  <c r="F583" i="26"/>
  <c r="G583" i="26"/>
  <c r="J583" i="26"/>
  <c r="K583" i="26"/>
  <c r="L583" i="26"/>
  <c r="M583" i="26"/>
  <c r="N583" i="26"/>
  <c r="O583" i="26"/>
  <c r="P583" i="26"/>
  <c r="Q583" i="26"/>
  <c r="R583" i="26"/>
  <c r="S583" i="26"/>
  <c r="T583" i="26"/>
  <c r="U583" i="26"/>
  <c r="B584" i="26"/>
  <c r="C584" i="26"/>
  <c r="D584" i="26"/>
  <c r="E584" i="26"/>
  <c r="F584" i="26"/>
  <c r="G584" i="26"/>
  <c r="N584" i="26"/>
  <c r="O584" i="26"/>
  <c r="P584" i="26"/>
  <c r="Q584" i="26"/>
  <c r="R584" i="26"/>
  <c r="S584" i="26"/>
  <c r="T584" i="26"/>
  <c r="U584" i="26"/>
  <c r="B585" i="26"/>
  <c r="C585" i="26"/>
  <c r="D585" i="26"/>
  <c r="E585" i="26"/>
  <c r="F585" i="26"/>
  <c r="G585" i="26"/>
  <c r="H585" i="26"/>
  <c r="I585" i="26"/>
  <c r="J585" i="26"/>
  <c r="K585" i="26"/>
  <c r="L585" i="26"/>
  <c r="M585" i="26"/>
  <c r="N585" i="26"/>
  <c r="O585" i="26"/>
  <c r="P585" i="26"/>
  <c r="Q585" i="26"/>
  <c r="R585" i="26"/>
  <c r="S585" i="26"/>
  <c r="T585" i="26"/>
  <c r="U585" i="26"/>
  <c r="B586" i="26"/>
  <c r="C586" i="26"/>
  <c r="D586" i="26"/>
  <c r="E586" i="26"/>
  <c r="F586" i="26"/>
  <c r="G586" i="26"/>
  <c r="H586" i="26"/>
  <c r="I586" i="26"/>
  <c r="J586" i="26"/>
  <c r="K586" i="26"/>
  <c r="L586" i="26"/>
  <c r="M586" i="26"/>
  <c r="N586" i="26"/>
  <c r="O586" i="26"/>
  <c r="P586" i="26"/>
  <c r="Q586" i="26"/>
  <c r="R586" i="26"/>
  <c r="S586" i="26"/>
  <c r="T586" i="26"/>
  <c r="U586" i="26"/>
  <c r="B587" i="26"/>
  <c r="C587" i="26"/>
  <c r="D587" i="26"/>
  <c r="E587" i="26"/>
  <c r="F587" i="26"/>
  <c r="G587" i="26"/>
  <c r="H587" i="26"/>
  <c r="I587" i="26"/>
  <c r="J587" i="26"/>
  <c r="K587" i="26"/>
  <c r="L587" i="26"/>
  <c r="M587" i="26"/>
  <c r="N587" i="26"/>
  <c r="O587" i="26"/>
  <c r="P587" i="26"/>
  <c r="Q587" i="26"/>
  <c r="R587" i="26"/>
  <c r="S587" i="26"/>
  <c r="T587" i="26"/>
  <c r="U587" i="26"/>
  <c r="B588" i="26"/>
  <c r="C588" i="26"/>
  <c r="D588" i="26"/>
  <c r="E588" i="26"/>
  <c r="F588" i="26"/>
  <c r="G588" i="26"/>
  <c r="L588" i="26"/>
  <c r="M588" i="26"/>
  <c r="N588" i="26"/>
  <c r="O588" i="26"/>
  <c r="P588" i="26"/>
  <c r="Q588" i="26"/>
  <c r="R588" i="26"/>
  <c r="S588" i="26"/>
  <c r="T588" i="26"/>
  <c r="U588" i="26"/>
  <c r="B589" i="26"/>
  <c r="C589" i="26"/>
  <c r="D589" i="26"/>
  <c r="E589" i="26"/>
  <c r="F589" i="26"/>
  <c r="G589" i="26"/>
  <c r="H589" i="26"/>
  <c r="I589" i="26"/>
  <c r="J589" i="26"/>
  <c r="K589" i="26"/>
  <c r="L589" i="26"/>
  <c r="M589" i="26"/>
  <c r="N589" i="26"/>
  <c r="O589" i="26"/>
  <c r="P589" i="26"/>
  <c r="Q589" i="26"/>
  <c r="R589" i="26"/>
  <c r="S589" i="26"/>
  <c r="T589" i="26"/>
  <c r="U589" i="26"/>
  <c r="B590" i="26"/>
  <c r="C590" i="26"/>
  <c r="D590" i="26"/>
  <c r="E590" i="26"/>
  <c r="F590" i="26"/>
  <c r="G590" i="26"/>
  <c r="H590" i="26"/>
  <c r="I590" i="26"/>
  <c r="J590" i="26"/>
  <c r="K590" i="26"/>
  <c r="L590" i="26"/>
  <c r="M590" i="26"/>
  <c r="N590" i="26"/>
  <c r="O590" i="26"/>
  <c r="P590" i="26"/>
  <c r="Q590" i="26"/>
  <c r="R590" i="26"/>
  <c r="S590" i="26"/>
  <c r="T590" i="26"/>
  <c r="U590" i="26"/>
  <c r="B591" i="26"/>
  <c r="C591" i="26"/>
  <c r="D591" i="26"/>
  <c r="E591" i="26"/>
  <c r="F591" i="26"/>
  <c r="G591" i="26"/>
  <c r="H591" i="26"/>
  <c r="I591" i="26"/>
  <c r="J591" i="26"/>
  <c r="K591" i="26"/>
  <c r="L591" i="26"/>
  <c r="M591" i="26"/>
  <c r="N591" i="26"/>
  <c r="O591" i="26"/>
  <c r="P591" i="26"/>
  <c r="Q591" i="26"/>
  <c r="R591" i="26"/>
  <c r="S591" i="26"/>
  <c r="T591" i="26"/>
  <c r="U591" i="26"/>
  <c r="B592" i="26"/>
  <c r="C592" i="26"/>
  <c r="D592" i="26"/>
  <c r="E592" i="26"/>
  <c r="F592" i="26"/>
  <c r="G592" i="26"/>
  <c r="H592" i="26"/>
  <c r="I592" i="26"/>
  <c r="J592" i="26"/>
  <c r="K592" i="26"/>
  <c r="L592" i="26"/>
  <c r="M592" i="26"/>
  <c r="N592" i="26"/>
  <c r="O592" i="26"/>
  <c r="P592" i="26"/>
  <c r="Q592" i="26"/>
  <c r="R592" i="26"/>
  <c r="S592" i="26"/>
  <c r="T592" i="26"/>
  <c r="U592" i="26"/>
  <c r="B593" i="26"/>
  <c r="C593" i="26"/>
  <c r="D593" i="26"/>
  <c r="E593" i="26"/>
  <c r="F593" i="26"/>
  <c r="G593" i="26"/>
  <c r="H593" i="26"/>
  <c r="I593" i="26"/>
  <c r="J593" i="26"/>
  <c r="K593" i="26"/>
  <c r="L593" i="26"/>
  <c r="M593" i="26"/>
  <c r="N593" i="26"/>
  <c r="O593" i="26"/>
  <c r="P593" i="26"/>
  <c r="Q593" i="26"/>
  <c r="R593" i="26"/>
  <c r="S593" i="26"/>
  <c r="B594" i="26"/>
  <c r="C594" i="26"/>
  <c r="D594" i="26"/>
  <c r="E594" i="26"/>
  <c r="F594" i="26"/>
  <c r="G594" i="26"/>
  <c r="H594" i="26"/>
  <c r="I594" i="26"/>
  <c r="J594" i="26"/>
  <c r="K594" i="26"/>
  <c r="L594" i="26"/>
  <c r="M594" i="26"/>
  <c r="N594" i="26"/>
  <c r="O594" i="26"/>
  <c r="P594" i="26"/>
  <c r="Q594" i="26"/>
  <c r="R594" i="26"/>
  <c r="S594" i="26"/>
  <c r="T594" i="26"/>
  <c r="U594" i="26"/>
  <c r="B595" i="26"/>
  <c r="C595" i="26"/>
  <c r="D595" i="26"/>
  <c r="E595" i="26"/>
  <c r="F595" i="26"/>
  <c r="G595" i="26"/>
  <c r="H595" i="26"/>
  <c r="I595" i="26"/>
  <c r="J595" i="26"/>
  <c r="K595" i="26"/>
  <c r="L595" i="26"/>
  <c r="M595" i="26"/>
  <c r="N595" i="26"/>
  <c r="O595" i="26"/>
  <c r="P595" i="26"/>
  <c r="Q595" i="26"/>
  <c r="R595" i="26"/>
  <c r="S595" i="26"/>
  <c r="T595" i="26"/>
  <c r="U595" i="26"/>
  <c r="B596" i="26"/>
  <c r="C596" i="26"/>
  <c r="D596" i="26"/>
  <c r="E596" i="26"/>
  <c r="F596" i="26"/>
  <c r="G596" i="26"/>
  <c r="H596" i="26"/>
  <c r="I596" i="26"/>
  <c r="J596" i="26"/>
  <c r="K596" i="26"/>
  <c r="L596" i="26"/>
  <c r="M596" i="26"/>
  <c r="N596" i="26"/>
  <c r="O596" i="26"/>
  <c r="P596" i="26"/>
  <c r="Q596" i="26"/>
  <c r="R596" i="26"/>
  <c r="S596" i="26"/>
  <c r="T596" i="26"/>
  <c r="U596" i="26"/>
  <c r="B597" i="26"/>
  <c r="C597" i="26"/>
  <c r="D597" i="26"/>
  <c r="E597" i="26"/>
  <c r="F597" i="26"/>
  <c r="G597" i="26"/>
  <c r="H597" i="26"/>
  <c r="I597" i="26"/>
  <c r="J597" i="26"/>
  <c r="K597" i="26"/>
  <c r="L597" i="26"/>
  <c r="M597" i="26"/>
  <c r="N597" i="26"/>
  <c r="O597" i="26"/>
  <c r="P597" i="26"/>
  <c r="Q597" i="26"/>
  <c r="R597" i="26"/>
  <c r="S597" i="26"/>
  <c r="T597" i="26"/>
  <c r="U597" i="26"/>
  <c r="B598" i="26"/>
  <c r="C598" i="26"/>
  <c r="D598" i="26"/>
  <c r="E598" i="26"/>
  <c r="F598" i="26"/>
  <c r="G598" i="26"/>
  <c r="H598" i="26"/>
  <c r="I598" i="26"/>
  <c r="J598" i="26"/>
  <c r="K598" i="26"/>
  <c r="L598" i="26"/>
  <c r="M598" i="26"/>
  <c r="N598" i="26"/>
  <c r="O598" i="26"/>
  <c r="P598" i="26"/>
  <c r="Q598" i="26"/>
  <c r="R598" i="26"/>
  <c r="S598" i="26"/>
  <c r="T598" i="26"/>
  <c r="U598" i="26"/>
  <c r="B599" i="26"/>
  <c r="C599" i="26"/>
  <c r="D599" i="26"/>
  <c r="E599" i="26"/>
  <c r="F599" i="26"/>
  <c r="G599" i="26"/>
  <c r="H599" i="26"/>
  <c r="I599" i="26"/>
  <c r="J599" i="26"/>
  <c r="K599" i="26"/>
  <c r="L599" i="26"/>
  <c r="M599" i="26"/>
  <c r="N599" i="26"/>
  <c r="O599" i="26"/>
  <c r="P599" i="26"/>
  <c r="Q599" i="26"/>
  <c r="R599" i="26"/>
  <c r="S599" i="26"/>
  <c r="T599" i="26"/>
  <c r="U599" i="26"/>
  <c r="B600" i="26"/>
  <c r="C600" i="26"/>
  <c r="D600" i="26"/>
  <c r="E600" i="26"/>
  <c r="F600" i="26"/>
  <c r="G600" i="26"/>
  <c r="H600" i="26"/>
  <c r="I600" i="26"/>
  <c r="J600" i="26"/>
  <c r="K600" i="26"/>
  <c r="L600" i="26"/>
  <c r="M600" i="26"/>
  <c r="N600" i="26"/>
  <c r="O600" i="26"/>
  <c r="P600" i="26"/>
  <c r="Q600" i="26"/>
  <c r="R600" i="26"/>
  <c r="S600" i="26"/>
  <c r="T600" i="26"/>
  <c r="U600" i="26"/>
  <c r="B601" i="26"/>
  <c r="C601" i="26"/>
  <c r="D601" i="26"/>
  <c r="E601" i="26"/>
  <c r="F601" i="26"/>
  <c r="G601" i="26"/>
  <c r="H601" i="26"/>
  <c r="I601" i="26"/>
  <c r="J601" i="26"/>
  <c r="K601" i="26"/>
  <c r="L601" i="26"/>
  <c r="M601" i="26"/>
  <c r="N601" i="26"/>
  <c r="O601" i="26"/>
  <c r="P601" i="26"/>
  <c r="Q601" i="26"/>
  <c r="R601" i="26"/>
  <c r="S601" i="26"/>
  <c r="T601" i="26"/>
  <c r="U601" i="26"/>
  <c r="B602" i="26"/>
  <c r="C602" i="26"/>
  <c r="D602" i="26"/>
  <c r="E602" i="26"/>
  <c r="F602" i="26"/>
  <c r="G602" i="26"/>
  <c r="H602" i="26"/>
  <c r="I602" i="26"/>
  <c r="J602" i="26"/>
  <c r="K602" i="26"/>
  <c r="L602" i="26"/>
  <c r="M602" i="26"/>
  <c r="N602" i="26"/>
  <c r="O602" i="26"/>
  <c r="P602" i="26"/>
  <c r="Q602" i="26"/>
  <c r="R602" i="26"/>
  <c r="S602" i="26"/>
  <c r="T602" i="26"/>
  <c r="U602" i="26"/>
  <c r="B603" i="26"/>
  <c r="C603" i="26"/>
  <c r="D603" i="26"/>
  <c r="E603" i="26"/>
  <c r="F603" i="26"/>
  <c r="G603" i="26"/>
  <c r="H603" i="26"/>
  <c r="I603" i="26"/>
  <c r="J603" i="26"/>
  <c r="K603" i="26"/>
  <c r="L603" i="26"/>
  <c r="M603" i="26"/>
  <c r="N603" i="26"/>
  <c r="O603" i="26"/>
  <c r="P603" i="26"/>
  <c r="Q603" i="26"/>
  <c r="R603" i="26"/>
  <c r="S603" i="26"/>
  <c r="T603" i="26"/>
  <c r="U603" i="26"/>
  <c r="B604" i="26"/>
  <c r="C604" i="26"/>
  <c r="D604" i="26"/>
  <c r="E604" i="26"/>
  <c r="F604" i="26"/>
  <c r="G604" i="26"/>
  <c r="H604" i="26"/>
  <c r="I604" i="26"/>
  <c r="J604" i="26"/>
  <c r="K604" i="26"/>
  <c r="L604" i="26"/>
  <c r="M604" i="26"/>
  <c r="N604" i="26"/>
  <c r="O604" i="26"/>
  <c r="P604" i="26"/>
  <c r="Q604" i="26"/>
  <c r="R604" i="26"/>
  <c r="S604" i="26"/>
  <c r="T604" i="26"/>
  <c r="U604" i="26"/>
  <c r="B605" i="26"/>
  <c r="C605" i="26"/>
  <c r="D605" i="26"/>
  <c r="E605" i="26"/>
  <c r="F605" i="26"/>
  <c r="G605" i="26"/>
  <c r="H605" i="26"/>
  <c r="I605" i="26"/>
  <c r="J605" i="26"/>
  <c r="K605" i="26"/>
  <c r="L605" i="26"/>
  <c r="M605" i="26"/>
  <c r="N605" i="26"/>
  <c r="O605" i="26"/>
  <c r="P605" i="26"/>
  <c r="Q605" i="26"/>
  <c r="R605" i="26"/>
  <c r="S605" i="26"/>
  <c r="T605" i="26"/>
  <c r="U605" i="26"/>
  <c r="B606" i="26"/>
  <c r="C606" i="26"/>
  <c r="D606" i="26"/>
  <c r="E606" i="26"/>
  <c r="F606" i="26"/>
  <c r="G606" i="26"/>
  <c r="H606" i="26"/>
  <c r="I606" i="26"/>
  <c r="J606" i="26"/>
  <c r="K606" i="26"/>
  <c r="L606" i="26"/>
  <c r="M606" i="26"/>
  <c r="N606" i="26"/>
  <c r="O606" i="26"/>
  <c r="P606" i="26"/>
  <c r="Q606" i="26"/>
  <c r="R606" i="26"/>
  <c r="S606" i="26"/>
  <c r="T606" i="26"/>
  <c r="U606" i="26"/>
  <c r="B607" i="26"/>
  <c r="C607" i="26"/>
  <c r="D607" i="26"/>
  <c r="E607" i="26"/>
  <c r="F607" i="26"/>
  <c r="G607" i="26"/>
  <c r="H607" i="26"/>
  <c r="I607" i="26"/>
  <c r="J607" i="26"/>
  <c r="K607" i="26"/>
  <c r="L607" i="26"/>
  <c r="M607" i="26"/>
  <c r="N607" i="26"/>
  <c r="O607" i="26"/>
  <c r="P607" i="26"/>
  <c r="Q607" i="26"/>
  <c r="R607" i="26"/>
  <c r="S607" i="26"/>
  <c r="T607" i="26"/>
  <c r="U607" i="26"/>
  <c r="B608" i="26"/>
  <c r="C608" i="26"/>
  <c r="D608" i="26"/>
  <c r="E608" i="26"/>
  <c r="F608" i="26"/>
  <c r="G608" i="26"/>
  <c r="H608" i="26"/>
  <c r="I608" i="26"/>
  <c r="J608" i="26"/>
  <c r="K608" i="26"/>
  <c r="L608" i="26"/>
  <c r="M608" i="26"/>
  <c r="N608" i="26"/>
  <c r="O608" i="26"/>
  <c r="P608" i="26"/>
  <c r="Q608" i="26"/>
  <c r="R608" i="26"/>
  <c r="S608" i="26"/>
  <c r="T608" i="26"/>
  <c r="U608" i="26"/>
  <c r="B609" i="26"/>
  <c r="C609" i="26"/>
  <c r="D609" i="26"/>
  <c r="E609" i="26"/>
  <c r="F609" i="26"/>
  <c r="G609" i="26"/>
  <c r="H609" i="26"/>
  <c r="I609" i="26"/>
  <c r="J609" i="26"/>
  <c r="K609" i="26"/>
  <c r="L609" i="26"/>
  <c r="M609" i="26"/>
  <c r="N609" i="26"/>
  <c r="O609" i="26"/>
  <c r="P609" i="26"/>
  <c r="Q609" i="26"/>
  <c r="R609" i="26"/>
  <c r="S609" i="26"/>
  <c r="T609" i="26"/>
  <c r="U609" i="26"/>
  <c r="B610" i="26"/>
  <c r="C610" i="26"/>
  <c r="D610" i="26"/>
  <c r="E610" i="26"/>
  <c r="F610" i="26"/>
  <c r="G610" i="26"/>
  <c r="H610" i="26"/>
  <c r="I610" i="26"/>
  <c r="J610" i="26"/>
  <c r="K610" i="26"/>
  <c r="L610" i="26"/>
  <c r="M610" i="26"/>
  <c r="N610" i="26"/>
  <c r="O610" i="26"/>
  <c r="P610" i="26"/>
  <c r="Q610" i="26"/>
  <c r="R610" i="26"/>
  <c r="S610" i="26"/>
  <c r="T610" i="26"/>
  <c r="U610" i="26"/>
  <c r="B611" i="26"/>
  <c r="C611" i="26"/>
  <c r="D611" i="26"/>
  <c r="E611" i="26"/>
  <c r="F611" i="26"/>
  <c r="G611" i="26"/>
  <c r="H611" i="26"/>
  <c r="I611" i="26"/>
  <c r="J611" i="26"/>
  <c r="K611" i="26"/>
  <c r="L611" i="26"/>
  <c r="M611" i="26"/>
  <c r="N611" i="26"/>
  <c r="O611" i="26"/>
  <c r="P611" i="26"/>
  <c r="Q611" i="26"/>
  <c r="R611" i="26"/>
  <c r="S611" i="26"/>
  <c r="T611" i="26"/>
  <c r="U611" i="26"/>
  <c r="B612" i="26"/>
  <c r="C612" i="26"/>
  <c r="D612" i="26"/>
  <c r="E612" i="26"/>
  <c r="F612" i="26"/>
  <c r="G612" i="26"/>
  <c r="H612" i="26"/>
  <c r="I612" i="26"/>
  <c r="J612" i="26"/>
  <c r="K612" i="26"/>
  <c r="L612" i="26"/>
  <c r="M612" i="26"/>
  <c r="N612" i="26"/>
  <c r="O612" i="26"/>
  <c r="P612" i="26"/>
  <c r="Q612" i="26"/>
  <c r="R612" i="26"/>
  <c r="S612" i="26"/>
  <c r="T612" i="26"/>
  <c r="U612" i="26"/>
  <c r="B613" i="26"/>
  <c r="C613" i="26"/>
  <c r="D613" i="26"/>
  <c r="E613" i="26"/>
  <c r="F613" i="26"/>
  <c r="G613" i="26"/>
  <c r="H613" i="26"/>
  <c r="I613" i="26"/>
  <c r="J613" i="26"/>
  <c r="K613" i="26"/>
  <c r="L613" i="26"/>
  <c r="M613" i="26"/>
  <c r="N613" i="26"/>
  <c r="O613" i="26"/>
  <c r="P613" i="26"/>
  <c r="Q613" i="26"/>
  <c r="R613" i="26"/>
  <c r="S613" i="26"/>
  <c r="T613" i="26"/>
  <c r="U613" i="26"/>
  <c r="B614" i="26"/>
  <c r="C614" i="26"/>
  <c r="D614" i="26"/>
  <c r="E614" i="26"/>
  <c r="F614" i="26"/>
  <c r="G614" i="26"/>
  <c r="H614" i="26"/>
  <c r="I614" i="26"/>
  <c r="J614" i="26"/>
  <c r="K614" i="26"/>
  <c r="L614" i="26"/>
  <c r="M614" i="26"/>
  <c r="N614" i="26"/>
  <c r="O614" i="26"/>
  <c r="P614" i="26"/>
  <c r="Q614" i="26"/>
  <c r="R614" i="26"/>
  <c r="S614" i="26"/>
  <c r="T614" i="26"/>
  <c r="U614" i="26"/>
  <c r="B615" i="26"/>
  <c r="C615" i="26"/>
  <c r="D615" i="26"/>
  <c r="E615" i="26"/>
  <c r="F615" i="26"/>
  <c r="G615" i="26"/>
  <c r="H615" i="26"/>
  <c r="I615" i="26"/>
  <c r="J615" i="26"/>
  <c r="K615" i="26"/>
  <c r="L615" i="26"/>
  <c r="M615" i="26"/>
  <c r="N615" i="26"/>
  <c r="O615" i="26"/>
  <c r="P615" i="26"/>
  <c r="Q615" i="26"/>
  <c r="R615" i="26"/>
  <c r="S615" i="26"/>
  <c r="T615" i="26"/>
  <c r="U615" i="26"/>
  <c r="B616" i="26"/>
  <c r="C616" i="26"/>
  <c r="D616" i="26"/>
  <c r="E616" i="26"/>
  <c r="F616" i="26"/>
  <c r="G616" i="26"/>
  <c r="H616" i="26"/>
  <c r="I616" i="26"/>
  <c r="J616" i="26"/>
  <c r="K616" i="26"/>
  <c r="L616" i="26"/>
  <c r="M616" i="26"/>
  <c r="N616" i="26"/>
  <c r="O616" i="26"/>
  <c r="P616" i="26"/>
  <c r="Q616" i="26"/>
  <c r="R616" i="26"/>
  <c r="S616" i="26"/>
  <c r="T616" i="26"/>
  <c r="U616" i="26"/>
  <c r="B617" i="26"/>
  <c r="C617" i="26"/>
  <c r="D617" i="26"/>
  <c r="E617" i="26"/>
  <c r="F617" i="26"/>
  <c r="G617" i="26"/>
  <c r="H617" i="26"/>
  <c r="I617" i="26"/>
  <c r="J617" i="26"/>
  <c r="K617" i="26"/>
  <c r="L617" i="26"/>
  <c r="M617" i="26"/>
  <c r="N617" i="26"/>
  <c r="O617" i="26"/>
  <c r="P617" i="26"/>
  <c r="Q617" i="26"/>
  <c r="R617" i="26"/>
  <c r="S617" i="26"/>
  <c r="T617" i="26"/>
  <c r="U617" i="26"/>
  <c r="B618" i="26"/>
  <c r="C618" i="26"/>
  <c r="D618" i="26"/>
  <c r="E618" i="26"/>
  <c r="F618" i="26"/>
  <c r="G618" i="26"/>
  <c r="H618" i="26"/>
  <c r="I618" i="26"/>
  <c r="J618" i="26"/>
  <c r="K618" i="26"/>
  <c r="L618" i="26"/>
  <c r="M618" i="26"/>
  <c r="N618" i="26"/>
  <c r="O618" i="26"/>
  <c r="P618" i="26"/>
  <c r="Q618" i="26"/>
  <c r="R618" i="26"/>
  <c r="S618" i="26"/>
  <c r="T618" i="26"/>
  <c r="U618" i="26"/>
  <c r="B619" i="26"/>
  <c r="C619" i="26"/>
  <c r="D619" i="26"/>
  <c r="E619" i="26"/>
  <c r="F619" i="26"/>
  <c r="G619" i="26"/>
  <c r="H619" i="26"/>
  <c r="I619" i="26"/>
  <c r="J619" i="26"/>
  <c r="K619" i="26"/>
  <c r="L619" i="26"/>
  <c r="M619" i="26"/>
  <c r="N619" i="26"/>
  <c r="O619" i="26"/>
  <c r="P619" i="26"/>
  <c r="Q619" i="26"/>
  <c r="R619" i="26"/>
  <c r="S619" i="26"/>
  <c r="T619" i="26"/>
  <c r="U619" i="26"/>
  <c r="B620" i="26"/>
  <c r="C620" i="26"/>
  <c r="D620" i="26"/>
  <c r="E620" i="26"/>
  <c r="F620" i="26"/>
  <c r="G620" i="26"/>
  <c r="H620" i="26"/>
  <c r="I620" i="26"/>
  <c r="J620" i="26"/>
  <c r="K620" i="26"/>
  <c r="L620" i="26"/>
  <c r="M620" i="26"/>
  <c r="N620" i="26"/>
  <c r="O620" i="26"/>
  <c r="P620" i="26"/>
  <c r="Q620" i="26"/>
  <c r="R620" i="26"/>
  <c r="S620" i="26"/>
  <c r="T620" i="26"/>
  <c r="U620" i="26"/>
  <c r="B621" i="26"/>
  <c r="C621" i="26"/>
  <c r="D621" i="26"/>
  <c r="E621" i="26"/>
  <c r="F621" i="26"/>
  <c r="G621" i="26"/>
  <c r="H621" i="26"/>
  <c r="I621" i="26"/>
  <c r="J621" i="26"/>
  <c r="K621" i="26"/>
  <c r="L621" i="26"/>
  <c r="M621" i="26"/>
  <c r="N621" i="26"/>
  <c r="O621" i="26"/>
  <c r="P621" i="26"/>
  <c r="Q621" i="26"/>
  <c r="R621" i="26"/>
  <c r="S621" i="26"/>
  <c r="T621" i="26"/>
  <c r="U621" i="26"/>
  <c r="B622" i="26"/>
  <c r="C622" i="26"/>
  <c r="D622" i="26"/>
  <c r="E622" i="26"/>
  <c r="F622" i="26"/>
  <c r="G622" i="26"/>
  <c r="H622" i="26"/>
  <c r="I622" i="26"/>
  <c r="J622" i="26"/>
  <c r="K622" i="26"/>
  <c r="L622" i="26"/>
  <c r="M622" i="26"/>
  <c r="N622" i="26"/>
  <c r="O622" i="26"/>
  <c r="P622" i="26"/>
  <c r="Q622" i="26"/>
  <c r="R622" i="26"/>
  <c r="S622" i="26"/>
  <c r="T622" i="26"/>
  <c r="U622" i="26"/>
  <c r="B623" i="26"/>
  <c r="C623" i="26"/>
  <c r="D623" i="26"/>
  <c r="E623" i="26"/>
  <c r="F623" i="26"/>
  <c r="G623" i="26"/>
  <c r="H623" i="26"/>
  <c r="I623" i="26"/>
  <c r="J623" i="26"/>
  <c r="K623" i="26"/>
  <c r="L623" i="26"/>
  <c r="M623" i="26"/>
  <c r="N623" i="26"/>
  <c r="O623" i="26"/>
  <c r="P623" i="26"/>
  <c r="Q623" i="26"/>
  <c r="R623" i="26"/>
  <c r="S623" i="26"/>
  <c r="T623" i="26"/>
  <c r="U623" i="26"/>
  <c r="B624" i="26"/>
  <c r="C624" i="26"/>
  <c r="D624" i="26"/>
  <c r="E624" i="26"/>
  <c r="F624" i="26"/>
  <c r="G624" i="26"/>
  <c r="H624" i="26"/>
  <c r="I624" i="26"/>
  <c r="J624" i="26"/>
  <c r="K624" i="26"/>
  <c r="L624" i="26"/>
  <c r="M624" i="26"/>
  <c r="N624" i="26"/>
  <c r="O624" i="26"/>
  <c r="P624" i="26"/>
  <c r="Q624" i="26"/>
  <c r="R624" i="26"/>
  <c r="S624" i="26"/>
  <c r="T624" i="26"/>
  <c r="U624" i="26"/>
  <c r="B625" i="26"/>
  <c r="C625" i="26"/>
  <c r="D625" i="26"/>
  <c r="E625" i="26"/>
  <c r="F625" i="26"/>
  <c r="G625" i="26"/>
  <c r="H625" i="26"/>
  <c r="I625" i="26"/>
  <c r="J625" i="26"/>
  <c r="K625" i="26"/>
  <c r="L625" i="26"/>
  <c r="M625" i="26"/>
  <c r="N625" i="26"/>
  <c r="O625" i="26"/>
  <c r="P625" i="26"/>
  <c r="Q625" i="26"/>
  <c r="R625" i="26"/>
  <c r="S625" i="26"/>
  <c r="T625" i="26"/>
  <c r="U625" i="26"/>
  <c r="B626" i="26"/>
  <c r="C626" i="26"/>
  <c r="D626" i="26"/>
  <c r="E626" i="26"/>
  <c r="F626" i="26"/>
  <c r="G626" i="26"/>
  <c r="H626" i="26"/>
  <c r="I626" i="26"/>
  <c r="J626" i="26"/>
  <c r="K626" i="26"/>
  <c r="L626" i="26"/>
  <c r="M626" i="26"/>
  <c r="N626" i="26"/>
  <c r="O626" i="26"/>
  <c r="P626" i="26"/>
  <c r="Q626" i="26"/>
  <c r="R626" i="26"/>
  <c r="S626" i="26"/>
  <c r="T626" i="26"/>
  <c r="U626" i="26"/>
  <c r="B627" i="26"/>
  <c r="C627" i="26"/>
  <c r="D627" i="26"/>
  <c r="E627" i="26"/>
  <c r="F627" i="26"/>
  <c r="G627" i="26"/>
  <c r="H627" i="26"/>
  <c r="I627" i="26"/>
  <c r="J627" i="26"/>
  <c r="K627" i="26"/>
  <c r="L627" i="26"/>
  <c r="M627" i="26"/>
  <c r="N627" i="26"/>
  <c r="O627" i="26"/>
  <c r="P627" i="26"/>
  <c r="Q627" i="26"/>
  <c r="R627" i="26"/>
  <c r="S627" i="26"/>
  <c r="T627" i="26"/>
  <c r="U627" i="26"/>
  <c r="B628" i="26"/>
  <c r="C628" i="26"/>
  <c r="D628" i="26"/>
  <c r="E628" i="26"/>
  <c r="F628" i="26"/>
  <c r="G628" i="26"/>
  <c r="H628" i="26"/>
  <c r="I628" i="26"/>
  <c r="J628" i="26"/>
  <c r="K628" i="26"/>
  <c r="L628" i="26"/>
  <c r="M628" i="26"/>
  <c r="N628" i="26"/>
  <c r="O628" i="26"/>
  <c r="P628" i="26"/>
  <c r="Q628" i="26"/>
  <c r="R628" i="26"/>
  <c r="S628" i="26"/>
  <c r="T628" i="26"/>
  <c r="U628" i="26"/>
  <c r="B629" i="26"/>
  <c r="C629" i="26"/>
  <c r="D629" i="26"/>
  <c r="E629" i="26"/>
  <c r="F629" i="26"/>
  <c r="G629" i="26"/>
  <c r="H629" i="26"/>
  <c r="I629" i="26"/>
  <c r="J629" i="26"/>
  <c r="K629" i="26"/>
  <c r="L629" i="26"/>
  <c r="M629" i="26"/>
  <c r="N629" i="26"/>
  <c r="O629" i="26"/>
  <c r="P629" i="26"/>
  <c r="Q629" i="26"/>
  <c r="R629" i="26"/>
  <c r="S629" i="26"/>
  <c r="T629" i="26"/>
  <c r="U629" i="26"/>
  <c r="B630" i="26"/>
  <c r="C630" i="26"/>
  <c r="D630" i="26"/>
  <c r="E630" i="26"/>
  <c r="F630" i="26"/>
  <c r="G630" i="26"/>
  <c r="H630" i="26"/>
  <c r="I630" i="26"/>
  <c r="J630" i="26"/>
  <c r="K630" i="26"/>
  <c r="L630" i="26"/>
  <c r="M630" i="26"/>
  <c r="N630" i="26"/>
  <c r="O630" i="26"/>
  <c r="P630" i="26"/>
  <c r="Q630" i="26"/>
  <c r="R630" i="26"/>
  <c r="S630" i="26"/>
  <c r="T630" i="26"/>
  <c r="U630" i="26"/>
  <c r="B631" i="26"/>
  <c r="C631" i="26"/>
  <c r="D631" i="26"/>
  <c r="E631" i="26"/>
  <c r="F631" i="26"/>
  <c r="G631" i="26"/>
  <c r="H631" i="26"/>
  <c r="I631" i="26"/>
  <c r="J631" i="26"/>
  <c r="K631" i="26"/>
  <c r="L631" i="26"/>
  <c r="M631" i="26"/>
  <c r="N631" i="26"/>
  <c r="O631" i="26"/>
  <c r="P631" i="26"/>
  <c r="Q631" i="26"/>
  <c r="R631" i="26"/>
  <c r="S631" i="26"/>
  <c r="T631" i="26"/>
  <c r="U631" i="26"/>
  <c r="B632" i="26"/>
  <c r="C632" i="26"/>
  <c r="D632" i="26"/>
  <c r="E632" i="26"/>
  <c r="F632" i="26"/>
  <c r="G632" i="26"/>
  <c r="H632" i="26"/>
  <c r="I632" i="26"/>
  <c r="J632" i="26"/>
  <c r="K632" i="26"/>
  <c r="L632" i="26"/>
  <c r="M632" i="26"/>
  <c r="N632" i="26"/>
  <c r="O632" i="26"/>
  <c r="P632" i="26"/>
  <c r="Q632" i="26"/>
  <c r="R632" i="26"/>
  <c r="S632" i="26"/>
  <c r="T632" i="26"/>
  <c r="U632" i="26"/>
  <c r="B633" i="26"/>
  <c r="C633" i="26"/>
  <c r="D633" i="26"/>
  <c r="E633" i="26"/>
  <c r="F633" i="26"/>
  <c r="G633" i="26"/>
  <c r="H633" i="26"/>
  <c r="I633" i="26"/>
  <c r="J633" i="26"/>
  <c r="K633" i="26"/>
  <c r="L633" i="26"/>
  <c r="M633" i="26"/>
  <c r="N633" i="26"/>
  <c r="O633" i="26"/>
  <c r="P633" i="26"/>
  <c r="Q633" i="26"/>
  <c r="R633" i="26"/>
  <c r="S633" i="26"/>
  <c r="T633" i="26"/>
  <c r="U633" i="26"/>
  <c r="B634" i="26"/>
  <c r="C634" i="26"/>
  <c r="D634" i="26"/>
  <c r="E634" i="26"/>
  <c r="F634" i="26"/>
  <c r="G634" i="26"/>
  <c r="H634" i="26"/>
  <c r="I634" i="26"/>
  <c r="J634" i="26"/>
  <c r="K634" i="26"/>
  <c r="L634" i="26"/>
  <c r="M634" i="26"/>
  <c r="N634" i="26"/>
  <c r="O634" i="26"/>
  <c r="P634" i="26"/>
  <c r="Q634" i="26"/>
  <c r="R634" i="26"/>
  <c r="S634" i="26"/>
  <c r="T634" i="26"/>
  <c r="U634" i="26"/>
  <c r="B635" i="26"/>
  <c r="C635" i="26"/>
  <c r="D635" i="26"/>
  <c r="E635" i="26"/>
  <c r="F635" i="26"/>
  <c r="G635" i="26"/>
  <c r="H635" i="26"/>
  <c r="I635" i="26"/>
  <c r="J635" i="26"/>
  <c r="K635" i="26"/>
  <c r="L635" i="26"/>
  <c r="M635" i="26"/>
  <c r="N635" i="26"/>
  <c r="O635" i="26"/>
  <c r="P635" i="26"/>
  <c r="Q635" i="26"/>
  <c r="R635" i="26"/>
  <c r="S635" i="26"/>
  <c r="T635" i="26"/>
  <c r="U635" i="26"/>
  <c r="B636" i="26"/>
  <c r="C636" i="26"/>
  <c r="D636" i="26"/>
  <c r="E636" i="26"/>
  <c r="F636" i="26"/>
  <c r="G636" i="26"/>
  <c r="H636" i="26"/>
  <c r="I636" i="26"/>
  <c r="J636" i="26"/>
  <c r="K636" i="26"/>
  <c r="L636" i="26"/>
  <c r="M636" i="26"/>
  <c r="N636" i="26"/>
  <c r="O636" i="26"/>
  <c r="P636" i="26"/>
  <c r="Q636" i="26"/>
  <c r="R636" i="26"/>
  <c r="S636" i="26"/>
  <c r="T636" i="26"/>
  <c r="U636" i="26"/>
  <c r="B637" i="26"/>
  <c r="C637" i="26"/>
  <c r="D637" i="26"/>
  <c r="E637" i="26"/>
  <c r="F637" i="26"/>
  <c r="G637" i="26"/>
  <c r="H637" i="26"/>
  <c r="I637" i="26"/>
  <c r="J637" i="26"/>
  <c r="K637" i="26"/>
  <c r="L637" i="26"/>
  <c r="M637" i="26"/>
  <c r="N637" i="26"/>
  <c r="O637" i="26"/>
  <c r="P637" i="26"/>
  <c r="Q637" i="26"/>
  <c r="R637" i="26"/>
  <c r="S637" i="26"/>
  <c r="T637" i="26"/>
  <c r="U637" i="26"/>
  <c r="B638" i="26"/>
  <c r="C638" i="26"/>
  <c r="D638" i="26"/>
  <c r="E638" i="26"/>
  <c r="F638" i="26"/>
  <c r="G638" i="26"/>
  <c r="H638" i="26"/>
  <c r="I638" i="26"/>
  <c r="J638" i="26"/>
  <c r="K638" i="26"/>
  <c r="L638" i="26"/>
  <c r="M638" i="26"/>
  <c r="N638" i="26"/>
  <c r="O638" i="26"/>
  <c r="P638" i="26"/>
  <c r="Q638" i="26"/>
  <c r="R638" i="26"/>
  <c r="S638" i="26"/>
  <c r="T638" i="26"/>
  <c r="U638" i="26"/>
  <c r="B639" i="26"/>
  <c r="C639" i="26"/>
  <c r="D639" i="26"/>
  <c r="E639" i="26"/>
  <c r="F639" i="26"/>
  <c r="G639" i="26"/>
  <c r="H639" i="26"/>
  <c r="I639" i="26"/>
  <c r="J639" i="26"/>
  <c r="K639" i="26"/>
  <c r="L639" i="26"/>
  <c r="M639" i="26"/>
  <c r="N639" i="26"/>
  <c r="O639" i="26"/>
  <c r="P639" i="26"/>
  <c r="Q639" i="26"/>
  <c r="R639" i="26"/>
  <c r="S639" i="26"/>
  <c r="T639" i="26"/>
  <c r="U639" i="26"/>
  <c r="B640" i="26"/>
  <c r="C640" i="26"/>
  <c r="D640" i="26"/>
  <c r="E640" i="26"/>
  <c r="F640" i="26"/>
  <c r="G640" i="26"/>
  <c r="H640" i="26"/>
  <c r="I640" i="26"/>
  <c r="J640" i="26"/>
  <c r="K640" i="26"/>
  <c r="L640" i="26"/>
  <c r="M640" i="26"/>
  <c r="N640" i="26"/>
  <c r="O640" i="26"/>
  <c r="P640" i="26"/>
  <c r="Q640" i="26"/>
  <c r="R640" i="26"/>
  <c r="S640" i="26"/>
  <c r="T640" i="26"/>
  <c r="U640" i="26"/>
  <c r="B641" i="26"/>
  <c r="C641" i="26"/>
  <c r="D641" i="26"/>
  <c r="E641" i="26"/>
  <c r="F641" i="26"/>
  <c r="G641" i="26"/>
  <c r="H641" i="26"/>
  <c r="I641" i="26"/>
  <c r="J641" i="26"/>
  <c r="K641" i="26"/>
  <c r="L641" i="26"/>
  <c r="M641" i="26"/>
  <c r="N641" i="26"/>
  <c r="O641" i="26"/>
  <c r="P641" i="26"/>
  <c r="Q641" i="26"/>
  <c r="R641" i="26"/>
  <c r="S641" i="26"/>
  <c r="T641" i="26"/>
  <c r="U641" i="26"/>
  <c r="B642" i="26"/>
  <c r="C642" i="26"/>
  <c r="D642" i="26"/>
  <c r="E642" i="26"/>
  <c r="F642" i="26"/>
  <c r="G642" i="26"/>
  <c r="H642" i="26"/>
  <c r="I642" i="26"/>
  <c r="J642" i="26"/>
  <c r="K642" i="26"/>
  <c r="L642" i="26"/>
  <c r="M642" i="26"/>
  <c r="N642" i="26"/>
  <c r="O642" i="26"/>
  <c r="P642" i="26"/>
  <c r="Q642" i="26"/>
  <c r="R642" i="26"/>
  <c r="S642" i="26"/>
  <c r="T642" i="26"/>
  <c r="U642" i="26"/>
  <c r="B643" i="26"/>
  <c r="C643" i="26"/>
  <c r="D643" i="26"/>
  <c r="E643" i="26"/>
  <c r="F643" i="26"/>
  <c r="G643" i="26"/>
  <c r="H643" i="26"/>
  <c r="I643" i="26"/>
  <c r="J643" i="26"/>
  <c r="K643" i="26"/>
  <c r="L643" i="26"/>
  <c r="M643" i="26"/>
  <c r="N643" i="26"/>
  <c r="O643" i="26"/>
  <c r="P643" i="26"/>
  <c r="Q643" i="26"/>
  <c r="R643" i="26"/>
  <c r="S643" i="26"/>
  <c r="T643" i="26"/>
  <c r="U643" i="26"/>
  <c r="B644" i="26"/>
  <c r="C644" i="26"/>
  <c r="D644" i="26"/>
  <c r="E644" i="26"/>
  <c r="F644" i="26"/>
  <c r="G644" i="26"/>
  <c r="H644" i="26"/>
  <c r="I644" i="26"/>
  <c r="J644" i="26"/>
  <c r="K644" i="26"/>
  <c r="L644" i="26"/>
  <c r="M644" i="26"/>
  <c r="N644" i="26"/>
  <c r="O644" i="26"/>
  <c r="P644" i="26"/>
  <c r="Q644" i="26"/>
  <c r="R644" i="26"/>
  <c r="S644" i="26"/>
  <c r="T644" i="26"/>
  <c r="U644" i="26"/>
  <c r="B645" i="26"/>
  <c r="C645" i="26"/>
  <c r="D645" i="26"/>
  <c r="E645" i="26"/>
  <c r="F645" i="26"/>
  <c r="G645" i="26"/>
  <c r="H645" i="26"/>
  <c r="I645" i="26"/>
  <c r="J645" i="26"/>
  <c r="K645" i="26"/>
  <c r="L645" i="26"/>
  <c r="M645" i="26"/>
  <c r="N645" i="26"/>
  <c r="O645" i="26"/>
  <c r="P645" i="26"/>
  <c r="Q645" i="26"/>
  <c r="R645" i="26"/>
  <c r="S645" i="26"/>
  <c r="T645" i="26"/>
  <c r="U645" i="26"/>
  <c r="B646" i="26"/>
  <c r="C646" i="26"/>
  <c r="D646" i="26"/>
  <c r="E646" i="26"/>
  <c r="F646" i="26"/>
  <c r="G646" i="26"/>
  <c r="H646" i="26"/>
  <c r="I646" i="26"/>
  <c r="J646" i="26"/>
  <c r="K646" i="26"/>
  <c r="L646" i="26"/>
  <c r="M646" i="26"/>
  <c r="N646" i="26"/>
  <c r="O646" i="26"/>
  <c r="P646" i="26"/>
  <c r="Q646" i="26"/>
  <c r="R646" i="26"/>
  <c r="S646" i="26"/>
  <c r="T646" i="26"/>
  <c r="U646" i="26"/>
  <c r="B647" i="26"/>
  <c r="C647" i="26"/>
  <c r="D647" i="26"/>
  <c r="E647" i="26"/>
  <c r="F647" i="26"/>
  <c r="G647" i="26"/>
  <c r="H647" i="26"/>
  <c r="I647" i="26"/>
  <c r="J647" i="26"/>
  <c r="K647" i="26"/>
  <c r="L647" i="26"/>
  <c r="M647" i="26"/>
  <c r="N647" i="26"/>
  <c r="O647" i="26"/>
  <c r="P647" i="26"/>
  <c r="Q647" i="26"/>
  <c r="R647" i="26"/>
  <c r="S647" i="26"/>
  <c r="T647" i="26"/>
  <c r="U647" i="26"/>
  <c r="B648" i="26"/>
  <c r="C648" i="26"/>
  <c r="D648" i="26"/>
  <c r="E648" i="26"/>
  <c r="F648" i="26"/>
  <c r="G648" i="26"/>
  <c r="H648" i="26"/>
  <c r="I648" i="26"/>
  <c r="J648" i="26"/>
  <c r="K648" i="26"/>
  <c r="L648" i="26"/>
  <c r="M648" i="26"/>
  <c r="N648" i="26"/>
  <c r="O648" i="26"/>
  <c r="P648" i="26"/>
  <c r="Q648" i="26"/>
  <c r="R648" i="26"/>
  <c r="S648" i="26"/>
  <c r="T648" i="26"/>
  <c r="U648" i="26"/>
  <c r="B649" i="26"/>
  <c r="C649" i="26"/>
  <c r="D649" i="26"/>
  <c r="E649" i="26"/>
  <c r="F649" i="26"/>
  <c r="G649" i="26"/>
  <c r="H649" i="26"/>
  <c r="I649" i="26"/>
  <c r="J649" i="26"/>
  <c r="K649" i="26"/>
  <c r="L649" i="26"/>
  <c r="M649" i="26"/>
  <c r="N649" i="26"/>
  <c r="O649" i="26"/>
  <c r="P649" i="26"/>
  <c r="Q649" i="26"/>
  <c r="R649" i="26"/>
  <c r="S649" i="26"/>
  <c r="T649" i="26"/>
  <c r="U649" i="26"/>
  <c r="B650" i="26"/>
  <c r="C650" i="26"/>
  <c r="D650" i="26"/>
  <c r="E650" i="26"/>
  <c r="F650" i="26"/>
  <c r="G650" i="26"/>
  <c r="H650" i="26"/>
  <c r="I650" i="26"/>
  <c r="J650" i="26"/>
  <c r="K650" i="26"/>
  <c r="L650" i="26"/>
  <c r="M650" i="26"/>
  <c r="N650" i="26"/>
  <c r="O650" i="26"/>
  <c r="P650" i="26"/>
  <c r="Q650" i="26"/>
  <c r="R650" i="26"/>
  <c r="S650" i="26"/>
  <c r="T650" i="26"/>
  <c r="U650" i="26"/>
  <c r="B651" i="26"/>
  <c r="C651" i="26"/>
  <c r="D651" i="26"/>
  <c r="E651" i="26"/>
  <c r="F651" i="26"/>
  <c r="G651" i="26"/>
  <c r="H651" i="26"/>
  <c r="I651" i="26"/>
  <c r="J651" i="26"/>
  <c r="K651" i="26"/>
  <c r="L651" i="26"/>
  <c r="M651" i="26"/>
  <c r="N651" i="26"/>
  <c r="O651" i="26"/>
  <c r="P651" i="26"/>
  <c r="Q651" i="26"/>
  <c r="R651" i="26"/>
  <c r="S651" i="26"/>
  <c r="T651" i="26"/>
  <c r="U651" i="26"/>
  <c r="B652" i="26"/>
  <c r="C652" i="26"/>
  <c r="D652" i="26"/>
  <c r="E652" i="26"/>
  <c r="F652" i="26"/>
  <c r="G652" i="26"/>
  <c r="H652" i="26"/>
  <c r="I652" i="26"/>
  <c r="J652" i="26"/>
  <c r="K652" i="26"/>
  <c r="L652" i="26"/>
  <c r="M652" i="26"/>
  <c r="N652" i="26"/>
  <c r="O652" i="26"/>
  <c r="P652" i="26"/>
  <c r="Q652" i="26"/>
  <c r="R652" i="26"/>
  <c r="S652" i="26"/>
  <c r="T652" i="26"/>
  <c r="U652" i="26"/>
  <c r="B653" i="26"/>
  <c r="C653" i="26"/>
  <c r="D653" i="26"/>
  <c r="E653" i="26"/>
  <c r="F653" i="26"/>
  <c r="G653" i="26"/>
  <c r="H653" i="26"/>
  <c r="I653" i="26"/>
  <c r="J653" i="26"/>
  <c r="K653" i="26"/>
  <c r="L653" i="26"/>
  <c r="M653" i="26"/>
  <c r="N653" i="26"/>
  <c r="O653" i="26"/>
  <c r="P653" i="26"/>
  <c r="Q653" i="26"/>
  <c r="R653" i="26"/>
  <c r="S653" i="26"/>
  <c r="T653" i="26"/>
  <c r="U653" i="26"/>
  <c r="B654" i="26"/>
  <c r="C654" i="26"/>
  <c r="D654" i="26"/>
  <c r="E654" i="26"/>
  <c r="F654" i="26"/>
  <c r="G654" i="26"/>
  <c r="H654" i="26"/>
  <c r="I654" i="26"/>
  <c r="J654" i="26"/>
  <c r="K654" i="26"/>
  <c r="L654" i="26"/>
  <c r="M654" i="26"/>
  <c r="N654" i="26"/>
  <c r="O654" i="26"/>
  <c r="P654" i="26"/>
  <c r="Q654" i="26"/>
  <c r="R654" i="26"/>
  <c r="S654" i="26"/>
  <c r="T654" i="26"/>
  <c r="U654" i="26"/>
  <c r="B655" i="26"/>
  <c r="C655" i="26"/>
  <c r="D655" i="26"/>
  <c r="E655" i="26"/>
  <c r="F655" i="26"/>
  <c r="G655" i="26"/>
  <c r="H655" i="26"/>
  <c r="I655" i="26"/>
  <c r="J655" i="26"/>
  <c r="K655" i="26"/>
  <c r="L655" i="26"/>
  <c r="M655" i="26"/>
  <c r="N655" i="26"/>
  <c r="O655" i="26"/>
  <c r="P655" i="26"/>
  <c r="Q655" i="26"/>
  <c r="R655" i="26"/>
  <c r="S655" i="26"/>
  <c r="T655" i="26"/>
  <c r="U655" i="26"/>
  <c r="B656" i="26"/>
  <c r="C656" i="26"/>
  <c r="D656" i="26"/>
  <c r="E656" i="26"/>
  <c r="F656" i="26"/>
  <c r="G656" i="26"/>
  <c r="H656" i="26"/>
  <c r="I656" i="26"/>
  <c r="J656" i="26"/>
  <c r="K656" i="26"/>
  <c r="L656" i="26"/>
  <c r="M656" i="26"/>
  <c r="N656" i="26"/>
  <c r="O656" i="26"/>
  <c r="P656" i="26"/>
  <c r="Q656" i="26"/>
  <c r="R656" i="26"/>
  <c r="S656" i="26"/>
  <c r="T656" i="26"/>
  <c r="U656" i="26"/>
  <c r="B657" i="26"/>
  <c r="C657" i="26"/>
  <c r="D657" i="26"/>
  <c r="E657" i="26"/>
  <c r="F657" i="26"/>
  <c r="G657" i="26"/>
  <c r="H657" i="26"/>
  <c r="I657" i="26"/>
  <c r="J657" i="26"/>
  <c r="K657" i="26"/>
  <c r="L657" i="26"/>
  <c r="M657" i="26"/>
  <c r="N657" i="26"/>
  <c r="O657" i="26"/>
  <c r="P657" i="26"/>
  <c r="Q657" i="26"/>
  <c r="R657" i="26"/>
  <c r="S657" i="26"/>
  <c r="T657" i="26"/>
  <c r="U657" i="26"/>
  <c r="B658" i="26"/>
  <c r="C658" i="26"/>
  <c r="D658" i="26"/>
  <c r="E658" i="26"/>
  <c r="F658" i="26"/>
  <c r="G658" i="26"/>
  <c r="H658" i="26"/>
  <c r="I658" i="26"/>
  <c r="J658" i="26"/>
  <c r="K658" i="26"/>
  <c r="L658" i="26"/>
  <c r="M658" i="26"/>
  <c r="N658" i="26"/>
  <c r="O658" i="26"/>
  <c r="P658" i="26"/>
  <c r="Q658" i="26"/>
  <c r="R658" i="26"/>
  <c r="S658" i="26"/>
  <c r="T658" i="26"/>
  <c r="U658" i="26"/>
  <c r="B659" i="26"/>
  <c r="C659" i="26"/>
  <c r="D659" i="26"/>
  <c r="E659" i="26"/>
  <c r="F659" i="26"/>
  <c r="G659" i="26"/>
  <c r="H659" i="26"/>
  <c r="I659" i="26"/>
  <c r="J659" i="26"/>
  <c r="K659" i="26"/>
  <c r="L659" i="26"/>
  <c r="M659" i="26"/>
  <c r="N659" i="26"/>
  <c r="O659" i="26"/>
  <c r="P659" i="26"/>
  <c r="Q659" i="26"/>
  <c r="R659" i="26"/>
  <c r="S659" i="26"/>
  <c r="T659" i="26"/>
  <c r="U659" i="26"/>
  <c r="B660" i="26"/>
  <c r="C660" i="26"/>
  <c r="D660" i="26"/>
  <c r="E660" i="26"/>
  <c r="F660" i="26"/>
  <c r="G660" i="26"/>
  <c r="H660" i="26"/>
  <c r="I660" i="26"/>
  <c r="J660" i="26"/>
  <c r="K660" i="26"/>
  <c r="L660" i="26"/>
  <c r="M660" i="26"/>
  <c r="N660" i="26"/>
  <c r="O660" i="26"/>
  <c r="P660" i="26"/>
  <c r="Q660" i="26"/>
  <c r="R660" i="26"/>
  <c r="S660" i="26"/>
  <c r="T660" i="26"/>
  <c r="U660" i="26"/>
  <c r="B661" i="26"/>
  <c r="C661" i="26"/>
  <c r="D661" i="26"/>
  <c r="E661" i="26"/>
  <c r="F661" i="26"/>
  <c r="G661" i="26"/>
  <c r="N661" i="26"/>
  <c r="O661" i="26"/>
  <c r="P661" i="26"/>
  <c r="Q661" i="26"/>
  <c r="R661" i="26"/>
  <c r="S661" i="26"/>
  <c r="T661" i="26"/>
  <c r="U661" i="26"/>
  <c r="B662" i="26"/>
  <c r="C662" i="26"/>
  <c r="D662" i="26"/>
  <c r="E662" i="26"/>
  <c r="F662" i="26"/>
  <c r="G662" i="26"/>
  <c r="H662" i="26"/>
  <c r="I662" i="26"/>
  <c r="J662" i="26"/>
  <c r="K662" i="26"/>
  <c r="L662" i="26"/>
  <c r="M662" i="26"/>
  <c r="N662" i="26"/>
  <c r="O662" i="26"/>
  <c r="P662" i="26"/>
  <c r="Q662" i="26"/>
  <c r="R662" i="26"/>
  <c r="S662" i="26"/>
  <c r="T662" i="26"/>
  <c r="U662" i="26"/>
  <c r="B663" i="26"/>
  <c r="C663" i="26"/>
  <c r="D663" i="26"/>
  <c r="E663" i="26"/>
  <c r="F663" i="26"/>
  <c r="G663" i="26"/>
  <c r="L663" i="26"/>
  <c r="M663" i="26"/>
  <c r="N663" i="26"/>
  <c r="O663" i="26"/>
  <c r="P663" i="26"/>
  <c r="Q663" i="26"/>
  <c r="R663" i="26"/>
  <c r="S663" i="26"/>
  <c r="T663" i="26"/>
  <c r="U663" i="26"/>
  <c r="B664" i="26"/>
  <c r="C664" i="26"/>
  <c r="D664" i="26"/>
  <c r="E664" i="26"/>
  <c r="F664" i="26"/>
  <c r="G664" i="26"/>
  <c r="N664" i="26"/>
  <c r="O664" i="26"/>
  <c r="P664" i="26"/>
  <c r="Q664" i="26"/>
  <c r="R664" i="26"/>
  <c r="S664" i="26"/>
  <c r="T664" i="26"/>
  <c r="U664" i="26"/>
  <c r="B665" i="26"/>
  <c r="C665" i="26"/>
  <c r="D665" i="26"/>
  <c r="E665" i="26"/>
  <c r="F665" i="26"/>
  <c r="G665" i="26"/>
  <c r="N665" i="26"/>
  <c r="O665" i="26"/>
  <c r="P665" i="26"/>
  <c r="Q665" i="26"/>
  <c r="R665" i="26"/>
  <c r="S665" i="26"/>
  <c r="T665" i="26"/>
  <c r="U665" i="26"/>
  <c r="B666" i="26"/>
  <c r="C666" i="26"/>
  <c r="D666" i="26"/>
  <c r="E666" i="26"/>
  <c r="F666" i="26"/>
  <c r="G666" i="26"/>
  <c r="N666" i="26"/>
  <c r="O666" i="26"/>
  <c r="P666" i="26"/>
  <c r="Q666" i="26"/>
  <c r="R666" i="26"/>
  <c r="S666" i="26"/>
  <c r="T666" i="26"/>
  <c r="U666" i="26"/>
  <c r="B667" i="26"/>
  <c r="C667" i="26"/>
  <c r="D667" i="26"/>
  <c r="E667" i="26"/>
  <c r="F667" i="26"/>
  <c r="G667" i="26"/>
  <c r="H667" i="26"/>
  <c r="I667" i="26"/>
  <c r="J667" i="26"/>
  <c r="K667" i="26"/>
  <c r="L667" i="26"/>
  <c r="M667" i="26"/>
  <c r="N667" i="26"/>
  <c r="O667" i="26"/>
  <c r="P667" i="26"/>
  <c r="Q667" i="26"/>
  <c r="R667" i="26"/>
  <c r="S667" i="26"/>
  <c r="T667" i="26"/>
  <c r="U667" i="26"/>
  <c r="B668" i="26"/>
  <c r="C668" i="26"/>
  <c r="D668" i="26"/>
  <c r="E668" i="26"/>
  <c r="F668" i="26"/>
  <c r="G668" i="26"/>
  <c r="N668" i="26"/>
  <c r="O668" i="26"/>
  <c r="P668" i="26"/>
  <c r="Q668" i="26"/>
  <c r="R668" i="26"/>
  <c r="S668" i="26"/>
  <c r="T668" i="26"/>
  <c r="U668" i="26"/>
  <c r="B669" i="26"/>
  <c r="C669" i="26"/>
  <c r="D669" i="26"/>
  <c r="E669" i="26"/>
  <c r="F669" i="26"/>
  <c r="G669" i="26"/>
  <c r="I669" i="26"/>
  <c r="J669" i="26"/>
  <c r="K669" i="26"/>
  <c r="L669" i="26"/>
  <c r="M669" i="26"/>
  <c r="N669" i="26"/>
  <c r="O669" i="26"/>
  <c r="P669" i="26"/>
  <c r="Q669" i="26"/>
  <c r="R669" i="26"/>
  <c r="S669" i="26"/>
  <c r="T669" i="26"/>
  <c r="U669" i="26"/>
  <c r="B670" i="26"/>
  <c r="C670" i="26"/>
  <c r="D670" i="26"/>
  <c r="E670" i="26"/>
  <c r="F670" i="26"/>
  <c r="G670" i="26"/>
  <c r="H670" i="26"/>
  <c r="I670" i="26"/>
  <c r="J670" i="26"/>
  <c r="K670" i="26"/>
  <c r="L670" i="26"/>
  <c r="M670" i="26"/>
  <c r="N670" i="26"/>
  <c r="O670" i="26"/>
  <c r="P670" i="26"/>
  <c r="Q670" i="26"/>
  <c r="R670" i="26"/>
  <c r="S670" i="26"/>
  <c r="T670" i="26"/>
  <c r="U670" i="26"/>
  <c r="B671" i="26"/>
  <c r="C671" i="26"/>
  <c r="D671" i="26"/>
  <c r="E671" i="26"/>
  <c r="F671" i="26"/>
  <c r="G671" i="26"/>
  <c r="I671" i="26"/>
  <c r="J671" i="26"/>
  <c r="K671" i="26"/>
  <c r="L671" i="26"/>
  <c r="M671" i="26"/>
  <c r="N671" i="26"/>
  <c r="O671" i="26"/>
  <c r="P671" i="26"/>
  <c r="Q671" i="26"/>
  <c r="R671" i="26"/>
  <c r="S671" i="26"/>
  <c r="T671" i="26"/>
  <c r="U671" i="26"/>
  <c r="B672" i="26"/>
  <c r="C672" i="26"/>
  <c r="D672" i="26"/>
  <c r="E672" i="26"/>
  <c r="F672" i="26"/>
  <c r="G672" i="26"/>
  <c r="N672" i="26"/>
  <c r="O672" i="26"/>
  <c r="P672" i="26"/>
  <c r="Q672" i="26"/>
  <c r="R672" i="26"/>
  <c r="S672" i="26"/>
  <c r="B673" i="26"/>
  <c r="C673" i="26"/>
  <c r="D673" i="26"/>
  <c r="E673" i="26"/>
  <c r="F673" i="26"/>
  <c r="G673" i="26"/>
  <c r="N673" i="26"/>
  <c r="O673" i="26"/>
  <c r="P673" i="26"/>
  <c r="Q673" i="26"/>
  <c r="R673" i="26"/>
  <c r="S673" i="26"/>
  <c r="T673" i="26"/>
  <c r="U673" i="26"/>
  <c r="B674" i="26"/>
  <c r="C674" i="26"/>
  <c r="D674" i="26"/>
  <c r="E674" i="26"/>
  <c r="F674" i="26"/>
  <c r="G674" i="26"/>
  <c r="N674" i="26"/>
  <c r="O674" i="26"/>
  <c r="P674" i="26"/>
  <c r="Q674" i="26"/>
  <c r="R674" i="26"/>
  <c r="S674" i="26"/>
  <c r="T674" i="26"/>
  <c r="U674" i="26"/>
  <c r="B675" i="26"/>
  <c r="C675" i="26"/>
  <c r="D675" i="26"/>
  <c r="E675" i="26"/>
  <c r="F675" i="26"/>
  <c r="G675" i="26"/>
  <c r="N675" i="26"/>
  <c r="O675" i="26"/>
  <c r="P675" i="26"/>
  <c r="Q675" i="26"/>
  <c r="R675" i="26"/>
  <c r="S675" i="26"/>
  <c r="B676" i="26"/>
  <c r="C676" i="26"/>
  <c r="D676" i="26"/>
  <c r="E676" i="26"/>
  <c r="F676" i="26"/>
  <c r="G676" i="26"/>
  <c r="N676" i="26"/>
  <c r="O676" i="26"/>
  <c r="P676" i="26"/>
  <c r="Q676" i="26"/>
  <c r="R676" i="26"/>
  <c r="S676" i="26"/>
  <c r="T676" i="26"/>
  <c r="U676" i="26"/>
  <c r="B677" i="26"/>
  <c r="C677" i="26"/>
  <c r="D677" i="26"/>
  <c r="E677" i="26"/>
  <c r="F677" i="26"/>
  <c r="G677" i="26"/>
  <c r="H677" i="26"/>
  <c r="I677" i="26"/>
  <c r="J677" i="26"/>
  <c r="K677" i="26"/>
  <c r="L677" i="26"/>
  <c r="M677" i="26"/>
  <c r="N677" i="26"/>
  <c r="O677" i="26"/>
  <c r="P677" i="26"/>
  <c r="Q677" i="26"/>
  <c r="R677" i="26"/>
  <c r="S677" i="26"/>
  <c r="T677" i="26"/>
  <c r="U677" i="26"/>
  <c r="B678" i="26"/>
  <c r="C678" i="26"/>
  <c r="D678" i="26"/>
  <c r="E678" i="26"/>
  <c r="F678" i="26"/>
  <c r="G678" i="26"/>
  <c r="N678" i="26"/>
  <c r="O678" i="26"/>
  <c r="P678" i="26"/>
  <c r="Q678" i="26"/>
  <c r="R678" i="26"/>
  <c r="S678" i="26"/>
  <c r="B679" i="26"/>
  <c r="C679" i="26"/>
  <c r="D679" i="26"/>
  <c r="E679" i="26"/>
  <c r="F679" i="26"/>
  <c r="G679" i="26"/>
  <c r="N679" i="26"/>
  <c r="O679" i="26"/>
  <c r="P679" i="26"/>
  <c r="Q679" i="26"/>
  <c r="R679" i="26"/>
  <c r="S679" i="26"/>
  <c r="B680" i="26"/>
  <c r="C680" i="26"/>
  <c r="D680" i="26"/>
  <c r="E680" i="26"/>
  <c r="F680" i="26"/>
  <c r="G680" i="26"/>
  <c r="N680" i="26"/>
  <c r="O680" i="26"/>
  <c r="P680" i="26"/>
  <c r="Q680" i="26"/>
  <c r="R680" i="26"/>
  <c r="S680" i="26"/>
  <c r="B681" i="26"/>
  <c r="C681" i="26"/>
  <c r="D681" i="26"/>
  <c r="E681" i="26"/>
  <c r="F681" i="26"/>
  <c r="G681" i="26"/>
  <c r="N681" i="26"/>
  <c r="O681" i="26"/>
  <c r="P681" i="26"/>
  <c r="Q681" i="26"/>
  <c r="R681" i="26"/>
  <c r="S681" i="26"/>
  <c r="B682" i="26"/>
  <c r="C682" i="26"/>
  <c r="D682" i="26"/>
  <c r="E682" i="26"/>
  <c r="F682" i="26"/>
  <c r="G682" i="26"/>
  <c r="N682" i="26"/>
  <c r="O682" i="26"/>
  <c r="P682" i="26"/>
  <c r="Q682" i="26"/>
  <c r="R682" i="26"/>
  <c r="S682" i="26"/>
  <c r="B683" i="26"/>
  <c r="C683" i="26"/>
  <c r="D683" i="26"/>
  <c r="E683" i="26"/>
  <c r="F683" i="26"/>
  <c r="G683" i="26"/>
  <c r="N683" i="26"/>
  <c r="O683" i="26"/>
  <c r="P683" i="26"/>
  <c r="Q683" i="26"/>
  <c r="R683" i="26"/>
  <c r="S683" i="26"/>
  <c r="T683" i="26"/>
  <c r="U683" i="26"/>
  <c r="B684" i="26"/>
  <c r="C684" i="26"/>
  <c r="D684" i="26"/>
  <c r="E684" i="26"/>
  <c r="F684" i="26"/>
  <c r="G684" i="26"/>
  <c r="N684" i="26"/>
  <c r="O684" i="26"/>
  <c r="P684" i="26"/>
  <c r="Q684" i="26"/>
  <c r="R684" i="26"/>
  <c r="S684" i="26"/>
  <c r="B685" i="26"/>
  <c r="C685" i="26"/>
  <c r="D685" i="26"/>
  <c r="E685" i="26"/>
  <c r="F685" i="26"/>
  <c r="G685" i="26"/>
  <c r="N685" i="26"/>
  <c r="O685" i="26"/>
  <c r="P685" i="26"/>
  <c r="Q685" i="26"/>
  <c r="R685" i="26"/>
  <c r="S685" i="26"/>
  <c r="B686" i="26"/>
  <c r="C686" i="26"/>
  <c r="D686" i="26"/>
  <c r="E686" i="26"/>
  <c r="F686" i="26"/>
  <c r="G686" i="26"/>
  <c r="L686" i="26"/>
  <c r="M686" i="26"/>
  <c r="N686" i="26"/>
  <c r="O686" i="26"/>
  <c r="P686" i="26"/>
  <c r="Q686" i="26"/>
  <c r="R686" i="26"/>
  <c r="S686" i="26"/>
  <c r="T686" i="26"/>
  <c r="U686" i="26"/>
  <c r="B687" i="26"/>
  <c r="C687" i="26"/>
  <c r="D687" i="26"/>
  <c r="E687" i="26"/>
  <c r="F687" i="26"/>
  <c r="G687" i="26"/>
  <c r="N687" i="26"/>
  <c r="O687" i="26"/>
  <c r="P687" i="26"/>
  <c r="Q687" i="26"/>
  <c r="R687" i="26"/>
  <c r="S687" i="26"/>
  <c r="B688" i="26"/>
  <c r="C688" i="26"/>
  <c r="D688" i="26"/>
  <c r="E688" i="26"/>
  <c r="F688" i="26"/>
  <c r="G688" i="26"/>
  <c r="N688" i="26"/>
  <c r="O688" i="26"/>
  <c r="P688" i="26"/>
  <c r="Q688" i="26"/>
  <c r="R688" i="26"/>
  <c r="S688" i="26"/>
  <c r="B689" i="26"/>
  <c r="C689" i="26"/>
  <c r="D689" i="26"/>
  <c r="E689" i="26"/>
  <c r="F689" i="26"/>
  <c r="G689" i="26"/>
  <c r="H689" i="26"/>
  <c r="I689" i="26"/>
  <c r="J689" i="26"/>
  <c r="K689" i="26"/>
  <c r="L689" i="26"/>
  <c r="M689" i="26"/>
  <c r="N689" i="26"/>
  <c r="O689" i="26"/>
  <c r="P689" i="26"/>
  <c r="Q689" i="26"/>
  <c r="R689" i="26"/>
  <c r="S689" i="26"/>
  <c r="T689" i="26"/>
  <c r="U689" i="26"/>
  <c r="B690" i="26"/>
  <c r="C690" i="26"/>
  <c r="D690" i="26"/>
  <c r="E690" i="26"/>
  <c r="F690" i="26"/>
  <c r="G690" i="26"/>
  <c r="H690" i="26"/>
  <c r="I690" i="26"/>
  <c r="J690" i="26"/>
  <c r="K690" i="26"/>
  <c r="L690" i="26"/>
  <c r="M690" i="26"/>
  <c r="N690" i="26"/>
  <c r="O690" i="26"/>
  <c r="P690" i="26"/>
  <c r="Q690" i="26"/>
  <c r="R690" i="26"/>
  <c r="S690" i="26"/>
  <c r="T690" i="26"/>
  <c r="U690" i="26"/>
  <c r="B691" i="26"/>
  <c r="C691" i="26"/>
  <c r="D691" i="26"/>
  <c r="E691" i="26"/>
  <c r="F691" i="26"/>
  <c r="G691" i="26"/>
  <c r="H691" i="26"/>
  <c r="I691" i="26"/>
  <c r="J691" i="26"/>
  <c r="K691" i="26"/>
  <c r="L691" i="26"/>
  <c r="M691" i="26"/>
  <c r="N691" i="26"/>
  <c r="O691" i="26"/>
  <c r="P691" i="26"/>
  <c r="Q691" i="26"/>
  <c r="R691" i="26"/>
  <c r="S691" i="26"/>
  <c r="T691" i="26"/>
  <c r="U691" i="26"/>
  <c r="B692" i="26"/>
  <c r="C692" i="26"/>
  <c r="D692" i="26"/>
  <c r="E692" i="26"/>
  <c r="F692" i="26"/>
  <c r="G692" i="26"/>
  <c r="H692" i="26"/>
  <c r="I692" i="26"/>
  <c r="J692" i="26"/>
  <c r="K692" i="26"/>
  <c r="L692" i="26"/>
  <c r="M692" i="26"/>
  <c r="N692" i="26"/>
  <c r="O692" i="26"/>
  <c r="P692" i="26"/>
  <c r="Q692" i="26"/>
  <c r="R692" i="26"/>
  <c r="S692" i="26"/>
  <c r="T692" i="26"/>
  <c r="U692" i="26"/>
  <c r="B693" i="26"/>
  <c r="C693" i="26"/>
  <c r="D693" i="26"/>
  <c r="E693" i="26"/>
  <c r="F693" i="26"/>
  <c r="G693" i="26"/>
  <c r="H693" i="26"/>
  <c r="I693" i="26"/>
  <c r="J693" i="26"/>
  <c r="K693" i="26"/>
  <c r="L693" i="26"/>
  <c r="M693" i="26"/>
  <c r="N693" i="26"/>
  <c r="O693" i="26"/>
  <c r="P693" i="26"/>
  <c r="Q693" i="26"/>
  <c r="R693" i="26"/>
  <c r="S693" i="26"/>
  <c r="T693" i="26"/>
  <c r="U693" i="26"/>
  <c r="B694" i="26"/>
  <c r="C694" i="26"/>
  <c r="D694" i="26"/>
  <c r="E694" i="26"/>
  <c r="F694" i="26"/>
  <c r="G694" i="26"/>
  <c r="H694" i="26"/>
  <c r="I694" i="26"/>
  <c r="J694" i="26"/>
  <c r="K694" i="26"/>
  <c r="L694" i="26"/>
  <c r="M694" i="26"/>
  <c r="N694" i="26"/>
  <c r="O694" i="26"/>
  <c r="P694" i="26"/>
  <c r="Q694" i="26"/>
  <c r="R694" i="26"/>
  <c r="S694" i="26"/>
  <c r="T694" i="26"/>
  <c r="U694" i="26"/>
  <c r="B695" i="26"/>
  <c r="C695" i="26"/>
  <c r="D695" i="26"/>
  <c r="E695" i="26"/>
  <c r="F695" i="26"/>
  <c r="G695" i="26"/>
  <c r="H695" i="26"/>
  <c r="I695" i="26"/>
  <c r="J695" i="26"/>
  <c r="K695" i="26"/>
  <c r="L695" i="26"/>
  <c r="M695" i="26"/>
  <c r="N695" i="26"/>
  <c r="O695" i="26"/>
  <c r="P695" i="26"/>
  <c r="Q695" i="26"/>
  <c r="R695" i="26"/>
  <c r="S695" i="26"/>
  <c r="T695" i="26"/>
  <c r="U695" i="26"/>
  <c r="B696" i="26"/>
  <c r="C696" i="26"/>
  <c r="D696" i="26"/>
  <c r="E696" i="26"/>
  <c r="F696" i="26"/>
  <c r="G696" i="26"/>
  <c r="H696" i="26"/>
  <c r="I696" i="26"/>
  <c r="J696" i="26"/>
  <c r="K696" i="26"/>
  <c r="L696" i="26"/>
  <c r="M696" i="26"/>
  <c r="N696" i="26"/>
  <c r="O696" i="26"/>
  <c r="P696" i="26"/>
  <c r="Q696" i="26"/>
  <c r="R696" i="26"/>
  <c r="S696" i="26"/>
  <c r="T696" i="26"/>
  <c r="U696" i="26"/>
  <c r="B697" i="26"/>
  <c r="C697" i="26"/>
  <c r="D697" i="26"/>
  <c r="E697" i="26"/>
  <c r="F697" i="26"/>
  <c r="G697" i="26"/>
  <c r="H697" i="26"/>
  <c r="I697" i="26"/>
  <c r="J697" i="26"/>
  <c r="K697" i="26"/>
  <c r="L697" i="26"/>
  <c r="M697" i="26"/>
  <c r="N697" i="26"/>
  <c r="O697" i="26"/>
  <c r="P697" i="26"/>
  <c r="Q697" i="26"/>
  <c r="R697" i="26"/>
  <c r="S697" i="26"/>
  <c r="T697" i="26"/>
  <c r="U697" i="26"/>
  <c r="B698" i="26"/>
  <c r="C698" i="26"/>
  <c r="D698" i="26"/>
  <c r="E698" i="26"/>
  <c r="F698" i="26"/>
  <c r="G698" i="26"/>
  <c r="H698" i="26"/>
  <c r="I698" i="26"/>
  <c r="J698" i="26"/>
  <c r="K698" i="26"/>
  <c r="L698" i="26"/>
  <c r="M698" i="26"/>
  <c r="N698" i="26"/>
  <c r="O698" i="26"/>
  <c r="P698" i="26"/>
  <c r="Q698" i="26"/>
  <c r="R698" i="26"/>
  <c r="S698" i="26"/>
  <c r="T698" i="26"/>
  <c r="U698" i="26"/>
  <c r="B699" i="26"/>
  <c r="C699" i="26"/>
  <c r="D699" i="26"/>
  <c r="E699" i="26"/>
  <c r="F699" i="26"/>
  <c r="G699" i="26"/>
  <c r="H699" i="26"/>
  <c r="I699" i="26"/>
  <c r="J699" i="26"/>
  <c r="K699" i="26"/>
  <c r="L699" i="26"/>
  <c r="M699" i="26"/>
  <c r="N699" i="26"/>
  <c r="O699" i="26"/>
  <c r="P699" i="26"/>
  <c r="Q699" i="26"/>
  <c r="R699" i="26"/>
  <c r="S699" i="26"/>
  <c r="T699" i="26"/>
  <c r="U699" i="26"/>
  <c r="B700" i="26"/>
  <c r="C700" i="26"/>
  <c r="D700" i="26"/>
  <c r="E700" i="26"/>
  <c r="F700" i="26"/>
  <c r="G700" i="26"/>
  <c r="H700" i="26"/>
  <c r="I700" i="26"/>
  <c r="J700" i="26"/>
  <c r="K700" i="26"/>
  <c r="L700" i="26"/>
  <c r="M700" i="26"/>
  <c r="N700" i="26"/>
  <c r="O700" i="26"/>
  <c r="P700" i="26"/>
  <c r="Q700" i="26"/>
  <c r="R700" i="26"/>
  <c r="S700" i="26"/>
  <c r="T700" i="26"/>
  <c r="U700" i="26"/>
  <c r="B701" i="26"/>
  <c r="C701" i="26"/>
  <c r="D701" i="26"/>
  <c r="E701" i="26"/>
  <c r="F701" i="26"/>
  <c r="G701" i="26"/>
  <c r="H701" i="26"/>
  <c r="I701" i="26"/>
  <c r="J701" i="26"/>
  <c r="K701" i="26"/>
  <c r="L701" i="26"/>
  <c r="M701" i="26"/>
  <c r="N701" i="26"/>
  <c r="O701" i="26"/>
  <c r="P701" i="26"/>
  <c r="Q701" i="26"/>
  <c r="R701" i="26"/>
  <c r="S701" i="26"/>
  <c r="T701" i="26"/>
  <c r="U701" i="26"/>
  <c r="B702" i="26"/>
  <c r="C702" i="26"/>
  <c r="D702" i="26"/>
  <c r="E702" i="26"/>
  <c r="F702" i="26"/>
  <c r="G702" i="26"/>
  <c r="H702" i="26"/>
  <c r="I702" i="26"/>
  <c r="J702" i="26"/>
  <c r="K702" i="26"/>
  <c r="L702" i="26"/>
  <c r="M702" i="26"/>
  <c r="N702" i="26"/>
  <c r="O702" i="26"/>
  <c r="P702" i="26"/>
  <c r="Q702" i="26"/>
  <c r="R702" i="26"/>
  <c r="S702" i="26"/>
  <c r="T702" i="26"/>
  <c r="U702" i="26"/>
  <c r="B703" i="26"/>
  <c r="C703" i="26"/>
  <c r="D703" i="26"/>
  <c r="E703" i="26"/>
  <c r="F703" i="26"/>
  <c r="G703" i="26"/>
  <c r="H703" i="26"/>
  <c r="I703" i="26"/>
  <c r="J703" i="26"/>
  <c r="K703" i="26"/>
  <c r="L703" i="26"/>
  <c r="M703" i="26"/>
  <c r="N703" i="26"/>
  <c r="O703" i="26"/>
  <c r="P703" i="26"/>
  <c r="Q703" i="26"/>
  <c r="R703" i="26"/>
  <c r="S703" i="26"/>
  <c r="T703" i="26"/>
  <c r="U703" i="26"/>
  <c r="B704" i="26"/>
  <c r="C704" i="26"/>
  <c r="D704" i="26"/>
  <c r="E704" i="26"/>
  <c r="F704" i="26"/>
  <c r="G704" i="26"/>
  <c r="H704" i="26"/>
  <c r="I704" i="26"/>
  <c r="J704" i="26"/>
  <c r="K704" i="26"/>
  <c r="L704" i="26"/>
  <c r="M704" i="26"/>
  <c r="N704" i="26"/>
  <c r="O704" i="26"/>
  <c r="P704" i="26"/>
  <c r="Q704" i="26"/>
  <c r="R704" i="26"/>
  <c r="S704" i="26"/>
  <c r="T704" i="26"/>
  <c r="U704" i="26"/>
  <c r="B705" i="26"/>
  <c r="C705" i="26"/>
  <c r="D705" i="26"/>
  <c r="E705" i="26"/>
  <c r="F705" i="26"/>
  <c r="G705" i="26"/>
  <c r="H705" i="26"/>
  <c r="I705" i="26"/>
  <c r="J705" i="26"/>
  <c r="K705" i="26"/>
  <c r="L705" i="26"/>
  <c r="M705" i="26"/>
  <c r="N705" i="26"/>
  <c r="O705" i="26"/>
  <c r="P705" i="26"/>
  <c r="Q705" i="26"/>
  <c r="R705" i="26"/>
  <c r="S705" i="26"/>
  <c r="T705" i="26"/>
  <c r="U705" i="26"/>
  <c r="B706" i="26"/>
  <c r="C706" i="26"/>
  <c r="D706" i="26"/>
  <c r="E706" i="26"/>
  <c r="F706" i="26"/>
  <c r="G706" i="26"/>
  <c r="H706" i="26"/>
  <c r="I706" i="26"/>
  <c r="J706" i="26"/>
  <c r="K706" i="26"/>
  <c r="L706" i="26"/>
  <c r="M706" i="26"/>
  <c r="N706" i="26"/>
  <c r="O706" i="26"/>
  <c r="P706" i="26"/>
  <c r="Q706" i="26"/>
  <c r="R706" i="26"/>
  <c r="S706" i="26"/>
  <c r="T706" i="26"/>
  <c r="U706" i="26"/>
  <c r="B707" i="26"/>
  <c r="C707" i="26"/>
  <c r="D707" i="26"/>
  <c r="E707" i="26"/>
  <c r="F707" i="26"/>
  <c r="G707" i="26"/>
  <c r="H707" i="26"/>
  <c r="I707" i="26"/>
  <c r="J707" i="26"/>
  <c r="K707" i="26"/>
  <c r="L707" i="26"/>
  <c r="M707" i="26"/>
  <c r="N707" i="26"/>
  <c r="O707" i="26"/>
  <c r="P707" i="26"/>
  <c r="Q707" i="26"/>
  <c r="R707" i="26"/>
  <c r="S707" i="26"/>
  <c r="T707" i="26"/>
  <c r="U707" i="26"/>
  <c r="B708" i="26"/>
  <c r="C708" i="26"/>
  <c r="D708" i="26"/>
  <c r="E708" i="26"/>
  <c r="F708" i="26"/>
  <c r="G708" i="26"/>
  <c r="H708" i="26"/>
  <c r="I708" i="26"/>
  <c r="J708" i="26"/>
  <c r="K708" i="26"/>
  <c r="L708" i="26"/>
  <c r="M708" i="26"/>
  <c r="N708" i="26"/>
  <c r="O708" i="26"/>
  <c r="P708" i="26"/>
  <c r="Q708" i="26"/>
  <c r="R708" i="26"/>
  <c r="S708" i="26"/>
  <c r="T708" i="26"/>
  <c r="U708" i="26"/>
  <c r="B709" i="26"/>
  <c r="C709" i="26"/>
  <c r="D709" i="26"/>
  <c r="E709" i="26"/>
  <c r="F709" i="26"/>
  <c r="G709" i="26"/>
  <c r="H709" i="26"/>
  <c r="I709" i="26"/>
  <c r="J709" i="26"/>
  <c r="K709" i="26"/>
  <c r="L709" i="26"/>
  <c r="M709" i="26"/>
  <c r="N709" i="26"/>
  <c r="O709" i="26"/>
  <c r="P709" i="26"/>
  <c r="Q709" i="26"/>
  <c r="R709" i="26"/>
  <c r="S709" i="26"/>
  <c r="T709" i="26"/>
  <c r="U709" i="26"/>
  <c r="B710" i="26"/>
  <c r="C710" i="26"/>
  <c r="D710" i="26"/>
  <c r="E710" i="26"/>
  <c r="F710" i="26"/>
  <c r="G710" i="26"/>
  <c r="H710" i="26"/>
  <c r="I710" i="26"/>
  <c r="J710" i="26"/>
  <c r="K710" i="26"/>
  <c r="L710" i="26"/>
  <c r="M710" i="26"/>
  <c r="N710" i="26"/>
  <c r="O710" i="26"/>
  <c r="P710" i="26"/>
  <c r="Q710" i="26"/>
  <c r="R710" i="26"/>
  <c r="S710" i="26"/>
  <c r="T710" i="26"/>
  <c r="U710" i="26"/>
  <c r="B711" i="26"/>
  <c r="C711" i="26"/>
  <c r="D711" i="26"/>
  <c r="E711" i="26"/>
  <c r="F711" i="26"/>
  <c r="G711" i="26"/>
  <c r="H711" i="26"/>
  <c r="I711" i="26"/>
  <c r="J711" i="26"/>
  <c r="K711" i="26"/>
  <c r="L711" i="26"/>
  <c r="M711" i="26"/>
  <c r="N711" i="26"/>
  <c r="O711" i="26"/>
  <c r="P711" i="26"/>
  <c r="Q711" i="26"/>
  <c r="R711" i="26"/>
  <c r="S711" i="26"/>
  <c r="T711" i="26"/>
  <c r="U711" i="26"/>
  <c r="B712" i="26"/>
  <c r="C712" i="26"/>
  <c r="D712" i="26"/>
  <c r="E712" i="26"/>
  <c r="F712" i="26"/>
  <c r="G712" i="26"/>
  <c r="H712" i="26"/>
  <c r="I712" i="26"/>
  <c r="J712" i="26"/>
  <c r="K712" i="26"/>
  <c r="L712" i="26"/>
  <c r="M712" i="26"/>
  <c r="N712" i="26"/>
  <c r="O712" i="26"/>
  <c r="P712" i="26"/>
  <c r="Q712" i="26"/>
  <c r="R712" i="26"/>
  <c r="S712" i="26"/>
  <c r="T712" i="26"/>
  <c r="U712" i="26"/>
  <c r="B713" i="26"/>
  <c r="C713" i="26"/>
  <c r="D713" i="26"/>
  <c r="E713" i="26"/>
  <c r="F713" i="26"/>
  <c r="G713" i="26"/>
  <c r="H713" i="26"/>
  <c r="I713" i="26"/>
  <c r="J713" i="26"/>
  <c r="K713" i="26"/>
  <c r="L713" i="26"/>
  <c r="M713" i="26"/>
  <c r="N713" i="26"/>
  <c r="O713" i="26"/>
  <c r="P713" i="26"/>
  <c r="Q713" i="26"/>
  <c r="R713" i="26"/>
  <c r="S713" i="26"/>
  <c r="T713" i="26"/>
  <c r="U713" i="26"/>
  <c r="B714" i="26"/>
  <c r="C714" i="26"/>
  <c r="D714" i="26"/>
  <c r="E714" i="26"/>
  <c r="F714" i="26"/>
  <c r="G714" i="26"/>
  <c r="H714" i="26"/>
  <c r="I714" i="26"/>
  <c r="J714" i="26"/>
  <c r="K714" i="26"/>
  <c r="L714" i="26"/>
  <c r="M714" i="26"/>
  <c r="N714" i="26"/>
  <c r="O714" i="26"/>
  <c r="P714" i="26"/>
  <c r="Q714" i="26"/>
  <c r="R714" i="26"/>
  <c r="S714" i="26"/>
  <c r="T714" i="26"/>
  <c r="U714" i="26"/>
  <c r="B715" i="26"/>
  <c r="C715" i="26"/>
  <c r="D715" i="26"/>
  <c r="E715" i="26"/>
  <c r="F715" i="26"/>
  <c r="G715" i="26"/>
  <c r="H715" i="26"/>
  <c r="I715" i="26"/>
  <c r="J715" i="26"/>
  <c r="K715" i="26"/>
  <c r="L715" i="26"/>
  <c r="M715" i="26"/>
  <c r="N715" i="26"/>
  <c r="O715" i="26"/>
  <c r="P715" i="26"/>
  <c r="Q715" i="26"/>
  <c r="R715" i="26"/>
  <c r="S715" i="26"/>
  <c r="T715" i="26"/>
  <c r="U715" i="26"/>
  <c r="B716" i="26"/>
  <c r="C716" i="26"/>
  <c r="D716" i="26"/>
  <c r="E716" i="26"/>
  <c r="F716" i="26"/>
  <c r="G716" i="26"/>
  <c r="H716" i="26"/>
  <c r="I716" i="26"/>
  <c r="J716" i="26"/>
  <c r="K716" i="26"/>
  <c r="L716" i="26"/>
  <c r="M716" i="26"/>
  <c r="N716" i="26"/>
  <c r="O716" i="26"/>
  <c r="P716" i="26"/>
  <c r="Q716" i="26"/>
  <c r="R716" i="26"/>
  <c r="S716" i="26"/>
  <c r="T716" i="26"/>
  <c r="U716" i="26"/>
  <c r="B717" i="26"/>
  <c r="C717" i="26"/>
  <c r="D717" i="26"/>
  <c r="E717" i="26"/>
  <c r="F717" i="26"/>
  <c r="G717" i="26"/>
  <c r="H717" i="26"/>
  <c r="I717" i="26"/>
  <c r="J717" i="26"/>
  <c r="K717" i="26"/>
  <c r="L717" i="26"/>
  <c r="M717" i="26"/>
  <c r="N717" i="26"/>
  <c r="O717" i="26"/>
  <c r="P717" i="26"/>
  <c r="Q717" i="26"/>
  <c r="R717" i="26"/>
  <c r="S717" i="26"/>
  <c r="T717" i="26"/>
  <c r="U717" i="26"/>
  <c r="B718" i="26"/>
  <c r="C718" i="26"/>
  <c r="D718" i="26"/>
  <c r="E718" i="26"/>
  <c r="F718" i="26"/>
  <c r="G718" i="26"/>
  <c r="H718" i="26"/>
  <c r="I718" i="26"/>
  <c r="J718" i="26"/>
  <c r="K718" i="26"/>
  <c r="L718" i="26"/>
  <c r="M718" i="26"/>
  <c r="N718" i="26"/>
  <c r="O718" i="26"/>
  <c r="P718" i="26"/>
  <c r="Q718" i="26"/>
  <c r="R718" i="26"/>
  <c r="S718" i="26"/>
  <c r="T718" i="26"/>
  <c r="U718" i="26"/>
  <c r="B719" i="26"/>
  <c r="C719" i="26"/>
  <c r="D719" i="26"/>
  <c r="E719" i="26"/>
  <c r="F719" i="26"/>
  <c r="G719" i="26"/>
  <c r="H719" i="26"/>
  <c r="I719" i="26"/>
  <c r="J719" i="26"/>
  <c r="K719" i="26"/>
  <c r="L719" i="26"/>
  <c r="M719" i="26"/>
  <c r="N719" i="26"/>
  <c r="O719" i="26"/>
  <c r="P719" i="26"/>
  <c r="Q719" i="26"/>
  <c r="R719" i="26"/>
  <c r="S719" i="26"/>
  <c r="T719" i="26"/>
  <c r="U719" i="26"/>
  <c r="B720" i="26"/>
  <c r="C720" i="26"/>
  <c r="D720" i="26"/>
  <c r="E720" i="26"/>
  <c r="F720" i="26"/>
  <c r="G720" i="26"/>
  <c r="H720" i="26"/>
  <c r="I720" i="26"/>
  <c r="J720" i="26"/>
  <c r="K720" i="26"/>
  <c r="L720" i="26"/>
  <c r="M720" i="26"/>
  <c r="N720" i="26"/>
  <c r="O720" i="26"/>
  <c r="P720" i="26"/>
  <c r="Q720" i="26"/>
  <c r="R720" i="26"/>
  <c r="S720" i="26"/>
  <c r="T720" i="26"/>
  <c r="U720" i="26"/>
  <c r="B721" i="26"/>
  <c r="C721" i="26"/>
  <c r="D721" i="26"/>
  <c r="E721" i="26"/>
  <c r="F721" i="26"/>
  <c r="G721" i="26"/>
  <c r="H721" i="26"/>
  <c r="I721" i="26"/>
  <c r="J721" i="26"/>
  <c r="K721" i="26"/>
  <c r="L721" i="26"/>
  <c r="M721" i="26"/>
  <c r="N721" i="26"/>
  <c r="O721" i="26"/>
  <c r="P721" i="26"/>
  <c r="Q721" i="26"/>
  <c r="R721" i="26"/>
  <c r="S721" i="26"/>
  <c r="T721" i="26"/>
  <c r="U721" i="26"/>
  <c r="B722" i="26"/>
  <c r="C722" i="26"/>
  <c r="D722" i="26"/>
  <c r="E722" i="26"/>
  <c r="F722" i="26"/>
  <c r="G722" i="26"/>
  <c r="H722" i="26"/>
  <c r="I722" i="26"/>
  <c r="J722" i="26"/>
  <c r="K722" i="26"/>
  <c r="L722" i="26"/>
  <c r="M722" i="26"/>
  <c r="N722" i="26"/>
  <c r="O722" i="26"/>
  <c r="P722" i="26"/>
  <c r="Q722" i="26"/>
  <c r="R722" i="26"/>
  <c r="S722" i="26"/>
  <c r="T722" i="26"/>
  <c r="U722" i="26"/>
  <c r="B723" i="26"/>
  <c r="C723" i="26"/>
  <c r="D723" i="26"/>
  <c r="E723" i="26"/>
  <c r="F723" i="26"/>
  <c r="G723" i="26"/>
  <c r="H723" i="26"/>
  <c r="I723" i="26"/>
  <c r="J723" i="26"/>
  <c r="K723" i="26"/>
  <c r="L723" i="26"/>
  <c r="M723" i="26"/>
  <c r="N723" i="26"/>
  <c r="O723" i="26"/>
  <c r="P723" i="26"/>
  <c r="Q723" i="26"/>
  <c r="R723" i="26"/>
  <c r="S723" i="26"/>
  <c r="T723" i="26"/>
  <c r="U723" i="26"/>
  <c r="B724" i="26"/>
  <c r="C724" i="26"/>
  <c r="D724" i="26"/>
  <c r="E724" i="26"/>
  <c r="F724" i="26"/>
  <c r="G724" i="26"/>
  <c r="H724" i="26"/>
  <c r="I724" i="26"/>
  <c r="J724" i="26"/>
  <c r="K724" i="26"/>
  <c r="L724" i="26"/>
  <c r="M724" i="26"/>
  <c r="N724" i="26"/>
  <c r="O724" i="26"/>
  <c r="P724" i="26"/>
  <c r="Q724" i="26"/>
  <c r="R724" i="26"/>
  <c r="S724" i="26"/>
  <c r="T724" i="26"/>
  <c r="U724" i="26"/>
  <c r="B725" i="26"/>
  <c r="C725" i="26"/>
  <c r="D725" i="26"/>
  <c r="E725" i="26"/>
  <c r="F725" i="26"/>
  <c r="G725" i="26"/>
  <c r="H725" i="26"/>
  <c r="I725" i="26"/>
  <c r="J725" i="26"/>
  <c r="K725" i="26"/>
  <c r="L725" i="26"/>
  <c r="M725" i="26"/>
  <c r="N725" i="26"/>
  <c r="O725" i="26"/>
  <c r="P725" i="26"/>
  <c r="Q725" i="26"/>
  <c r="R725" i="26"/>
  <c r="S725" i="26"/>
  <c r="T725" i="26"/>
  <c r="U725" i="26"/>
  <c r="B726" i="26"/>
  <c r="C726" i="26"/>
  <c r="D726" i="26"/>
  <c r="E726" i="26"/>
  <c r="F726" i="26"/>
  <c r="G726" i="26"/>
  <c r="H726" i="26"/>
  <c r="I726" i="26"/>
  <c r="J726" i="26"/>
  <c r="K726" i="26"/>
  <c r="L726" i="26"/>
  <c r="M726" i="26"/>
  <c r="N726" i="26"/>
  <c r="O726" i="26"/>
  <c r="P726" i="26"/>
  <c r="Q726" i="26"/>
  <c r="R726" i="26"/>
  <c r="S726" i="26"/>
  <c r="T726" i="26"/>
  <c r="U726" i="26"/>
  <c r="B727" i="26"/>
  <c r="C727" i="26"/>
  <c r="D727" i="26"/>
  <c r="E727" i="26"/>
  <c r="F727" i="26"/>
  <c r="G727" i="26"/>
  <c r="H727" i="26"/>
  <c r="I727" i="26"/>
  <c r="J727" i="26"/>
  <c r="K727" i="26"/>
  <c r="L727" i="26"/>
  <c r="M727" i="26"/>
  <c r="N727" i="26"/>
  <c r="O727" i="26"/>
  <c r="P727" i="26"/>
  <c r="Q727" i="26"/>
  <c r="R727" i="26"/>
  <c r="S727" i="26"/>
  <c r="T727" i="26"/>
  <c r="U727" i="26"/>
  <c r="B728" i="26"/>
  <c r="C728" i="26"/>
  <c r="D728" i="26"/>
  <c r="E728" i="26"/>
  <c r="F728" i="26"/>
  <c r="G728" i="26"/>
  <c r="H728" i="26"/>
  <c r="I728" i="26"/>
  <c r="J728" i="26"/>
  <c r="K728" i="26"/>
  <c r="L728" i="26"/>
  <c r="M728" i="26"/>
  <c r="N728" i="26"/>
  <c r="O728" i="26"/>
  <c r="P728" i="26"/>
  <c r="Q728" i="26"/>
  <c r="R728" i="26"/>
  <c r="S728" i="26"/>
  <c r="T728" i="26"/>
  <c r="U728" i="26"/>
  <c r="B729" i="26"/>
  <c r="C729" i="26"/>
  <c r="D729" i="26"/>
  <c r="E729" i="26"/>
  <c r="F729" i="26"/>
  <c r="G729" i="26"/>
  <c r="H729" i="26"/>
  <c r="I729" i="26"/>
  <c r="J729" i="26"/>
  <c r="K729" i="26"/>
  <c r="L729" i="26"/>
  <c r="M729" i="26"/>
  <c r="N729" i="26"/>
  <c r="O729" i="26"/>
  <c r="P729" i="26"/>
  <c r="Q729" i="26"/>
  <c r="R729" i="26"/>
  <c r="S729" i="26"/>
  <c r="T729" i="26"/>
  <c r="U729" i="26"/>
  <c r="B730" i="26"/>
  <c r="C730" i="26"/>
  <c r="D730" i="26"/>
  <c r="E730" i="26"/>
  <c r="F730" i="26"/>
  <c r="G730" i="26"/>
  <c r="H730" i="26"/>
  <c r="I730" i="26"/>
  <c r="J730" i="26"/>
  <c r="K730" i="26"/>
  <c r="L730" i="26"/>
  <c r="M730" i="26"/>
  <c r="N730" i="26"/>
  <c r="O730" i="26"/>
  <c r="P730" i="26"/>
  <c r="Q730" i="26"/>
  <c r="R730" i="26"/>
  <c r="S730" i="26"/>
  <c r="T730" i="26"/>
  <c r="U730" i="26"/>
  <c r="B731" i="26"/>
  <c r="C731" i="26"/>
  <c r="D731" i="26"/>
  <c r="E731" i="26"/>
  <c r="F731" i="26"/>
  <c r="G731" i="26"/>
  <c r="H731" i="26"/>
  <c r="I731" i="26"/>
  <c r="J731" i="26"/>
  <c r="K731" i="26"/>
  <c r="L731" i="26"/>
  <c r="M731" i="26"/>
  <c r="N731" i="26"/>
  <c r="O731" i="26"/>
  <c r="P731" i="26"/>
  <c r="Q731" i="26"/>
  <c r="R731" i="26"/>
  <c r="S731" i="26"/>
  <c r="T731" i="26"/>
  <c r="U731" i="26"/>
  <c r="B732" i="26"/>
  <c r="C732" i="26"/>
  <c r="D732" i="26"/>
  <c r="E732" i="26"/>
  <c r="F732" i="26"/>
  <c r="G732" i="26"/>
  <c r="H732" i="26"/>
  <c r="I732" i="26"/>
  <c r="J732" i="26"/>
  <c r="K732" i="26"/>
  <c r="L732" i="26"/>
  <c r="M732" i="26"/>
  <c r="N732" i="26"/>
  <c r="O732" i="26"/>
  <c r="P732" i="26"/>
  <c r="Q732" i="26"/>
  <c r="R732" i="26"/>
  <c r="S732" i="26"/>
  <c r="T732" i="26"/>
  <c r="U732" i="26"/>
  <c r="B733" i="26"/>
  <c r="C733" i="26"/>
  <c r="D733" i="26"/>
  <c r="E733" i="26"/>
  <c r="F733" i="26"/>
  <c r="G733" i="26"/>
  <c r="H733" i="26"/>
  <c r="I733" i="26"/>
  <c r="J733" i="26"/>
  <c r="K733" i="26"/>
  <c r="L733" i="26"/>
  <c r="M733" i="26"/>
  <c r="N733" i="26"/>
  <c r="O733" i="26"/>
  <c r="P733" i="26"/>
  <c r="Q733" i="26"/>
  <c r="R733" i="26"/>
  <c r="S733" i="26"/>
  <c r="T733" i="26"/>
  <c r="U733" i="26"/>
  <c r="B734" i="26"/>
  <c r="C734" i="26"/>
  <c r="D734" i="26"/>
  <c r="E734" i="26"/>
  <c r="F734" i="26"/>
  <c r="G734" i="26"/>
  <c r="H734" i="26"/>
  <c r="I734" i="26"/>
  <c r="J734" i="26"/>
  <c r="K734" i="26"/>
  <c r="L734" i="26"/>
  <c r="M734" i="26"/>
  <c r="N734" i="26"/>
  <c r="O734" i="26"/>
  <c r="P734" i="26"/>
  <c r="Q734" i="26"/>
  <c r="R734" i="26"/>
  <c r="S734" i="26"/>
  <c r="T734" i="26"/>
  <c r="U734" i="26"/>
  <c r="B735" i="26"/>
  <c r="C735" i="26"/>
  <c r="D735" i="26"/>
  <c r="E735" i="26"/>
  <c r="F735" i="26"/>
  <c r="G735" i="26"/>
  <c r="H735" i="26"/>
  <c r="I735" i="26"/>
  <c r="J735" i="26"/>
  <c r="K735" i="26"/>
  <c r="L735" i="26"/>
  <c r="M735" i="26"/>
  <c r="N735" i="26"/>
  <c r="O735" i="26"/>
  <c r="P735" i="26"/>
  <c r="Q735" i="26"/>
  <c r="R735" i="26"/>
  <c r="S735" i="26"/>
  <c r="T735" i="26"/>
  <c r="U735" i="26"/>
  <c r="B736" i="26"/>
  <c r="C736" i="26"/>
  <c r="D736" i="26"/>
  <c r="E736" i="26"/>
  <c r="F736" i="26"/>
  <c r="G736" i="26"/>
  <c r="H736" i="26"/>
  <c r="I736" i="26"/>
  <c r="J736" i="26"/>
  <c r="K736" i="26"/>
  <c r="L736" i="26"/>
  <c r="M736" i="26"/>
  <c r="N736" i="26"/>
  <c r="O736" i="26"/>
  <c r="P736" i="26"/>
  <c r="Q736" i="26"/>
  <c r="R736" i="26"/>
  <c r="S736" i="26"/>
  <c r="T736" i="26"/>
  <c r="U736" i="26"/>
  <c r="B737" i="26"/>
  <c r="C737" i="26"/>
  <c r="D737" i="26"/>
  <c r="E737" i="26"/>
  <c r="F737" i="26"/>
  <c r="G737" i="26"/>
  <c r="H737" i="26"/>
  <c r="I737" i="26"/>
  <c r="J737" i="26"/>
  <c r="K737" i="26"/>
  <c r="L737" i="26"/>
  <c r="M737" i="26"/>
  <c r="N737" i="26"/>
  <c r="O737" i="26"/>
  <c r="P737" i="26"/>
  <c r="Q737" i="26"/>
  <c r="R737" i="26"/>
  <c r="S737" i="26"/>
  <c r="T737" i="26"/>
  <c r="U737" i="26"/>
  <c r="B738" i="26"/>
  <c r="C738" i="26"/>
  <c r="D738" i="26"/>
  <c r="E738" i="26"/>
  <c r="F738" i="26"/>
  <c r="G738" i="26"/>
  <c r="H738" i="26"/>
  <c r="I738" i="26"/>
  <c r="J738" i="26"/>
  <c r="K738" i="26"/>
  <c r="L738" i="26"/>
  <c r="M738" i="26"/>
  <c r="N738" i="26"/>
  <c r="O738" i="26"/>
  <c r="P738" i="26"/>
  <c r="Q738" i="26"/>
  <c r="R738" i="26"/>
  <c r="S738" i="26"/>
  <c r="T738" i="26"/>
  <c r="U738" i="26"/>
  <c r="B739" i="26"/>
  <c r="C739" i="26"/>
  <c r="D739" i="26"/>
  <c r="E739" i="26"/>
  <c r="F739" i="26"/>
  <c r="G739" i="26"/>
  <c r="H739" i="26"/>
  <c r="I739" i="26"/>
  <c r="J739" i="26"/>
  <c r="K739" i="26"/>
  <c r="L739" i="26"/>
  <c r="M739" i="26"/>
  <c r="N739" i="26"/>
  <c r="O739" i="26"/>
  <c r="P739" i="26"/>
  <c r="Q739" i="26"/>
  <c r="R739" i="26"/>
  <c r="S739" i="26"/>
  <c r="T739" i="26"/>
  <c r="U739" i="26"/>
  <c r="B740" i="26"/>
  <c r="C740" i="26"/>
  <c r="D740" i="26"/>
  <c r="E740" i="26"/>
  <c r="F740" i="26"/>
  <c r="G740" i="26"/>
  <c r="H740" i="26"/>
  <c r="I740" i="26"/>
  <c r="J740" i="26"/>
  <c r="K740" i="26"/>
  <c r="L740" i="26"/>
  <c r="M740" i="26"/>
  <c r="N740" i="26"/>
  <c r="O740" i="26"/>
  <c r="P740" i="26"/>
  <c r="Q740" i="26"/>
  <c r="R740" i="26"/>
  <c r="S740" i="26"/>
  <c r="T740" i="26"/>
  <c r="U740" i="26"/>
  <c r="B741" i="26"/>
  <c r="C741" i="26"/>
  <c r="D741" i="26"/>
  <c r="E741" i="26"/>
  <c r="F741" i="26"/>
  <c r="G741" i="26"/>
  <c r="H741" i="26"/>
  <c r="I741" i="26"/>
  <c r="J741" i="26"/>
  <c r="K741" i="26"/>
  <c r="L741" i="26"/>
  <c r="M741" i="26"/>
  <c r="N741" i="26"/>
  <c r="O741" i="26"/>
  <c r="P741" i="26"/>
  <c r="Q741" i="26"/>
  <c r="R741" i="26"/>
  <c r="S741" i="26"/>
  <c r="T741" i="26"/>
  <c r="U741" i="26"/>
  <c r="B742" i="26"/>
  <c r="C742" i="26"/>
  <c r="D742" i="26"/>
  <c r="E742" i="26"/>
  <c r="F742" i="26"/>
  <c r="G742" i="26"/>
  <c r="H742" i="26"/>
  <c r="I742" i="26"/>
  <c r="J742" i="26"/>
  <c r="K742" i="26"/>
  <c r="L742" i="26"/>
  <c r="M742" i="26"/>
  <c r="N742" i="26"/>
  <c r="O742" i="26"/>
  <c r="P742" i="26"/>
  <c r="Q742" i="26"/>
  <c r="R742" i="26"/>
  <c r="S742" i="26"/>
  <c r="T742" i="26"/>
  <c r="U742" i="26"/>
  <c r="B743" i="26"/>
  <c r="C743" i="26"/>
  <c r="D743" i="26"/>
  <c r="E743" i="26"/>
  <c r="F743" i="26"/>
  <c r="G743" i="26"/>
  <c r="H743" i="26"/>
  <c r="I743" i="26"/>
  <c r="J743" i="26"/>
  <c r="K743" i="26"/>
  <c r="L743" i="26"/>
  <c r="M743" i="26"/>
  <c r="N743" i="26"/>
  <c r="O743" i="26"/>
  <c r="P743" i="26"/>
  <c r="Q743" i="26"/>
  <c r="R743" i="26"/>
  <c r="S743" i="26"/>
  <c r="T743" i="26"/>
  <c r="U743" i="26"/>
  <c r="B744" i="26"/>
  <c r="C744" i="26"/>
  <c r="D744" i="26"/>
  <c r="E744" i="26"/>
  <c r="F744" i="26"/>
  <c r="G744" i="26"/>
  <c r="H744" i="26"/>
  <c r="I744" i="26"/>
  <c r="J744" i="26"/>
  <c r="K744" i="26"/>
  <c r="L744" i="26"/>
  <c r="M744" i="26"/>
  <c r="N744" i="26"/>
  <c r="O744" i="26"/>
  <c r="P744" i="26"/>
  <c r="Q744" i="26"/>
  <c r="R744" i="26"/>
  <c r="S744" i="26"/>
  <c r="T744" i="26"/>
  <c r="U744" i="26"/>
  <c r="B745" i="26"/>
  <c r="C745" i="26"/>
  <c r="D745" i="26"/>
  <c r="E745" i="26"/>
  <c r="F745" i="26"/>
  <c r="G745" i="26"/>
  <c r="H745" i="26"/>
  <c r="I745" i="26"/>
  <c r="J745" i="26"/>
  <c r="K745" i="26"/>
  <c r="L745" i="26"/>
  <c r="M745" i="26"/>
  <c r="N745" i="26"/>
  <c r="O745" i="26"/>
  <c r="P745" i="26"/>
  <c r="Q745" i="26"/>
  <c r="R745" i="26"/>
  <c r="S745" i="26"/>
  <c r="T745" i="26"/>
  <c r="U745" i="26"/>
  <c r="B746" i="26"/>
  <c r="C746" i="26"/>
  <c r="D746" i="26"/>
  <c r="E746" i="26"/>
  <c r="F746" i="26"/>
  <c r="G746" i="26"/>
  <c r="H746" i="26"/>
  <c r="I746" i="26"/>
  <c r="J746" i="26"/>
  <c r="K746" i="26"/>
  <c r="L746" i="26"/>
  <c r="M746" i="26"/>
  <c r="N746" i="26"/>
  <c r="O746" i="26"/>
  <c r="P746" i="26"/>
  <c r="Q746" i="26"/>
  <c r="R746" i="26"/>
  <c r="S746" i="26"/>
  <c r="T746" i="26"/>
  <c r="U746" i="26"/>
  <c r="B747" i="26"/>
  <c r="C747" i="26"/>
  <c r="D747" i="26"/>
  <c r="E747" i="26"/>
  <c r="F747" i="26"/>
  <c r="G747" i="26"/>
  <c r="H747" i="26"/>
  <c r="I747" i="26"/>
  <c r="J747" i="26"/>
  <c r="K747" i="26"/>
  <c r="L747" i="26"/>
  <c r="M747" i="26"/>
  <c r="N747" i="26"/>
  <c r="O747" i="26"/>
  <c r="P747" i="26"/>
  <c r="Q747" i="26"/>
  <c r="R747" i="26"/>
  <c r="S747" i="26"/>
  <c r="T747" i="26"/>
  <c r="U747" i="26"/>
  <c r="B748" i="26"/>
  <c r="C748" i="26"/>
  <c r="D748" i="26"/>
  <c r="E748" i="26"/>
  <c r="F748" i="26"/>
  <c r="G748" i="26"/>
  <c r="H748" i="26"/>
  <c r="I748" i="26"/>
  <c r="J748" i="26"/>
  <c r="K748" i="26"/>
  <c r="L748" i="26"/>
  <c r="M748" i="26"/>
  <c r="N748" i="26"/>
  <c r="O748" i="26"/>
  <c r="P748" i="26"/>
  <c r="Q748" i="26"/>
  <c r="R748" i="26"/>
  <c r="S748" i="26"/>
  <c r="T748" i="26"/>
  <c r="U748" i="26"/>
  <c r="B749" i="26"/>
  <c r="C749" i="26"/>
  <c r="D749" i="26"/>
  <c r="E749" i="26"/>
  <c r="F749" i="26"/>
  <c r="G749" i="26"/>
  <c r="H749" i="26"/>
  <c r="I749" i="26"/>
  <c r="J749" i="26"/>
  <c r="K749" i="26"/>
  <c r="L749" i="26"/>
  <c r="M749" i="26"/>
  <c r="N749" i="26"/>
  <c r="O749" i="26"/>
  <c r="P749" i="26"/>
  <c r="Q749" i="26"/>
  <c r="R749" i="26"/>
  <c r="S749" i="26"/>
  <c r="T749" i="26"/>
  <c r="U749" i="26"/>
  <c r="B750" i="26"/>
  <c r="C750" i="26"/>
  <c r="D750" i="26"/>
  <c r="E750" i="26"/>
  <c r="F750" i="26"/>
  <c r="G750" i="26"/>
  <c r="H750" i="26"/>
  <c r="I750" i="26"/>
  <c r="J750" i="26"/>
  <c r="K750" i="26"/>
  <c r="L750" i="26"/>
  <c r="M750" i="26"/>
  <c r="N750" i="26"/>
  <c r="O750" i="26"/>
  <c r="P750" i="26"/>
  <c r="Q750" i="26"/>
  <c r="R750" i="26"/>
  <c r="S750" i="26"/>
  <c r="T750" i="26"/>
  <c r="U750" i="26"/>
  <c r="B751" i="26"/>
  <c r="C751" i="26"/>
  <c r="D751" i="26"/>
  <c r="E751" i="26"/>
  <c r="F751" i="26"/>
  <c r="G751" i="26"/>
  <c r="H751" i="26"/>
  <c r="I751" i="26"/>
  <c r="J751" i="26"/>
  <c r="K751" i="26"/>
  <c r="L751" i="26"/>
  <c r="M751" i="26"/>
  <c r="N751" i="26"/>
  <c r="O751" i="26"/>
  <c r="P751" i="26"/>
  <c r="Q751" i="26"/>
  <c r="R751" i="26"/>
  <c r="S751" i="26"/>
  <c r="T751" i="26"/>
  <c r="U751" i="26"/>
  <c r="B752" i="26"/>
  <c r="C752" i="26"/>
  <c r="D752" i="26"/>
  <c r="E752" i="26"/>
  <c r="F752" i="26"/>
  <c r="G752" i="26"/>
  <c r="H752" i="26"/>
  <c r="I752" i="26"/>
  <c r="J752" i="26"/>
  <c r="K752" i="26"/>
  <c r="L752" i="26"/>
  <c r="M752" i="26"/>
  <c r="N752" i="26"/>
  <c r="O752" i="26"/>
  <c r="P752" i="26"/>
  <c r="Q752" i="26"/>
  <c r="R752" i="26"/>
  <c r="S752" i="26"/>
  <c r="T752" i="26"/>
  <c r="U752" i="26"/>
  <c r="B753" i="26"/>
  <c r="C753" i="26"/>
  <c r="D753" i="26"/>
  <c r="E753" i="26"/>
  <c r="F753" i="26"/>
  <c r="G753" i="26"/>
  <c r="H753" i="26"/>
  <c r="I753" i="26"/>
  <c r="J753" i="26"/>
  <c r="K753" i="26"/>
  <c r="L753" i="26"/>
  <c r="M753" i="26"/>
  <c r="N753" i="26"/>
  <c r="O753" i="26"/>
  <c r="P753" i="26"/>
  <c r="Q753" i="26"/>
  <c r="R753" i="26"/>
  <c r="S753" i="26"/>
  <c r="T753" i="26"/>
  <c r="U753" i="26"/>
  <c r="B754" i="26"/>
  <c r="C754" i="26"/>
  <c r="D754" i="26"/>
  <c r="E754" i="26"/>
  <c r="F754" i="26"/>
  <c r="G754" i="26"/>
  <c r="H754" i="26"/>
  <c r="I754" i="26"/>
  <c r="J754" i="26"/>
  <c r="K754" i="26"/>
  <c r="L754" i="26"/>
  <c r="M754" i="26"/>
  <c r="N754" i="26"/>
  <c r="O754" i="26"/>
  <c r="P754" i="26"/>
  <c r="Q754" i="26"/>
  <c r="R754" i="26"/>
  <c r="S754" i="26"/>
  <c r="T754" i="26"/>
  <c r="U754" i="26"/>
  <c r="B755" i="26"/>
  <c r="C755" i="26"/>
  <c r="D755" i="26"/>
  <c r="E755" i="26"/>
  <c r="F755" i="26"/>
  <c r="G755" i="26"/>
  <c r="H755" i="26"/>
  <c r="I755" i="26"/>
  <c r="J755" i="26"/>
  <c r="K755" i="26"/>
  <c r="L755" i="26"/>
  <c r="M755" i="26"/>
  <c r="N755" i="26"/>
  <c r="O755" i="26"/>
  <c r="P755" i="26"/>
  <c r="Q755" i="26"/>
  <c r="R755" i="26"/>
  <c r="S755" i="26"/>
  <c r="T755" i="26"/>
  <c r="U755" i="26"/>
  <c r="B756" i="26"/>
  <c r="C756" i="26"/>
  <c r="D756" i="26"/>
  <c r="E756" i="26"/>
  <c r="F756" i="26"/>
  <c r="G756" i="26"/>
  <c r="H756" i="26"/>
  <c r="I756" i="26"/>
  <c r="J756" i="26"/>
  <c r="K756" i="26"/>
  <c r="L756" i="26"/>
  <c r="M756" i="26"/>
  <c r="N756" i="26"/>
  <c r="O756" i="26"/>
  <c r="P756" i="26"/>
  <c r="Q756" i="26"/>
  <c r="R756" i="26"/>
  <c r="S756" i="26"/>
  <c r="T756" i="26"/>
  <c r="U756" i="26"/>
  <c r="B757" i="26"/>
  <c r="C757" i="26"/>
  <c r="D757" i="26"/>
  <c r="E757" i="26"/>
  <c r="F757" i="26"/>
  <c r="G757" i="26"/>
  <c r="H757" i="26"/>
  <c r="I757" i="26"/>
  <c r="J757" i="26"/>
  <c r="K757" i="26"/>
  <c r="L757" i="26"/>
  <c r="M757" i="26"/>
  <c r="N757" i="26"/>
  <c r="O757" i="26"/>
  <c r="P757" i="26"/>
  <c r="Q757" i="26"/>
  <c r="R757" i="26"/>
  <c r="S757" i="26"/>
  <c r="T757" i="26"/>
  <c r="U757" i="26"/>
  <c r="B758" i="26"/>
  <c r="C758" i="26"/>
  <c r="D758" i="26"/>
  <c r="E758" i="26"/>
  <c r="F758" i="26"/>
  <c r="G758" i="26"/>
  <c r="H758" i="26"/>
  <c r="I758" i="26"/>
  <c r="J758" i="26"/>
  <c r="K758" i="26"/>
  <c r="L758" i="26"/>
  <c r="M758" i="26"/>
  <c r="N758" i="26"/>
  <c r="O758" i="26"/>
  <c r="P758" i="26"/>
  <c r="Q758" i="26"/>
  <c r="R758" i="26"/>
  <c r="S758" i="26"/>
  <c r="T758" i="26"/>
  <c r="U758" i="26"/>
  <c r="B759" i="26"/>
  <c r="C759" i="26"/>
  <c r="D759" i="26"/>
  <c r="E759" i="26"/>
  <c r="F759" i="26"/>
  <c r="G759" i="26"/>
  <c r="H759" i="26"/>
  <c r="I759" i="26"/>
  <c r="J759" i="26"/>
  <c r="K759" i="26"/>
  <c r="L759" i="26"/>
  <c r="M759" i="26"/>
  <c r="N759" i="26"/>
  <c r="O759" i="26"/>
  <c r="P759" i="26"/>
  <c r="Q759" i="26"/>
  <c r="R759" i="26"/>
  <c r="S759" i="26"/>
  <c r="T759" i="26"/>
  <c r="U759" i="26"/>
  <c r="B760" i="26"/>
  <c r="C760" i="26"/>
  <c r="D760" i="26"/>
  <c r="E760" i="26"/>
  <c r="F760" i="26"/>
  <c r="G760" i="26"/>
  <c r="H760" i="26"/>
  <c r="I760" i="26"/>
  <c r="J760" i="26"/>
  <c r="K760" i="26"/>
  <c r="L760" i="26"/>
  <c r="M760" i="26"/>
  <c r="N760" i="26"/>
  <c r="O760" i="26"/>
  <c r="P760" i="26"/>
  <c r="Q760" i="26"/>
  <c r="R760" i="26"/>
  <c r="S760" i="26"/>
  <c r="T760" i="26"/>
  <c r="U760" i="26"/>
  <c r="B761" i="26"/>
  <c r="C761" i="26"/>
  <c r="D761" i="26"/>
  <c r="E761" i="26"/>
  <c r="F761" i="26"/>
  <c r="G761" i="26"/>
  <c r="H761" i="26"/>
  <c r="I761" i="26"/>
  <c r="J761" i="26"/>
  <c r="K761" i="26"/>
  <c r="L761" i="26"/>
  <c r="M761" i="26"/>
  <c r="N761" i="26"/>
  <c r="O761" i="26"/>
  <c r="P761" i="26"/>
  <c r="Q761" i="26"/>
  <c r="R761" i="26"/>
  <c r="S761" i="26"/>
  <c r="T761" i="26"/>
  <c r="U761" i="26"/>
  <c r="B762" i="26"/>
  <c r="C762" i="26"/>
  <c r="D762" i="26"/>
  <c r="E762" i="26"/>
  <c r="F762" i="26"/>
  <c r="G762" i="26"/>
  <c r="H762" i="26"/>
  <c r="I762" i="26"/>
  <c r="J762" i="26"/>
  <c r="K762" i="26"/>
  <c r="L762" i="26"/>
  <c r="M762" i="26"/>
  <c r="N762" i="26"/>
  <c r="O762" i="26"/>
  <c r="P762" i="26"/>
  <c r="Q762" i="26"/>
  <c r="R762" i="26"/>
  <c r="S762" i="26"/>
  <c r="T762" i="26"/>
  <c r="U762" i="26"/>
  <c r="B763" i="26"/>
  <c r="C763" i="26"/>
  <c r="D763" i="26"/>
  <c r="E763" i="26"/>
  <c r="F763" i="26"/>
  <c r="G763" i="26"/>
  <c r="H763" i="26"/>
  <c r="I763" i="26"/>
  <c r="J763" i="26"/>
  <c r="K763" i="26"/>
  <c r="L763" i="26"/>
  <c r="M763" i="26"/>
  <c r="N763" i="26"/>
  <c r="O763" i="26"/>
  <c r="P763" i="26"/>
  <c r="Q763" i="26"/>
  <c r="R763" i="26"/>
  <c r="S763" i="26"/>
  <c r="T763" i="26"/>
  <c r="U763" i="26"/>
  <c r="B764" i="26"/>
  <c r="C764" i="26"/>
  <c r="D764" i="26"/>
  <c r="E764" i="26"/>
  <c r="F764" i="26"/>
  <c r="G764" i="26"/>
  <c r="H764" i="26"/>
  <c r="I764" i="26"/>
  <c r="J764" i="26"/>
  <c r="K764" i="26"/>
  <c r="L764" i="26"/>
  <c r="M764" i="26"/>
  <c r="N764" i="26"/>
  <c r="O764" i="26"/>
  <c r="P764" i="26"/>
  <c r="Q764" i="26"/>
  <c r="R764" i="26"/>
  <c r="S764" i="26"/>
  <c r="T764" i="26"/>
  <c r="U764" i="26"/>
  <c r="B765" i="26"/>
  <c r="C765" i="26"/>
  <c r="D765" i="26"/>
  <c r="E765" i="26"/>
  <c r="F765" i="26"/>
  <c r="G765" i="26"/>
  <c r="H765" i="26"/>
  <c r="I765" i="26"/>
  <c r="J765" i="26"/>
  <c r="K765" i="26"/>
  <c r="L765" i="26"/>
  <c r="M765" i="26"/>
  <c r="N765" i="26"/>
  <c r="O765" i="26"/>
  <c r="P765" i="26"/>
  <c r="Q765" i="26"/>
  <c r="R765" i="26"/>
  <c r="S765" i="26"/>
  <c r="T765" i="26"/>
  <c r="U765" i="26"/>
  <c r="B766" i="26"/>
  <c r="C766" i="26"/>
  <c r="D766" i="26"/>
  <c r="E766" i="26"/>
  <c r="F766" i="26"/>
  <c r="G766" i="26"/>
  <c r="H766" i="26"/>
  <c r="I766" i="26"/>
  <c r="J766" i="26"/>
  <c r="K766" i="26"/>
  <c r="L766" i="26"/>
  <c r="M766" i="26"/>
  <c r="N766" i="26"/>
  <c r="O766" i="26"/>
  <c r="P766" i="26"/>
  <c r="Q766" i="26"/>
  <c r="R766" i="26"/>
  <c r="S766" i="26"/>
  <c r="T766" i="26"/>
  <c r="U766" i="26"/>
  <c r="B767" i="26"/>
  <c r="C767" i="26"/>
  <c r="D767" i="26"/>
  <c r="E767" i="26"/>
  <c r="F767" i="26"/>
  <c r="G767" i="26"/>
  <c r="H767" i="26"/>
  <c r="I767" i="26"/>
  <c r="J767" i="26"/>
  <c r="K767" i="26"/>
  <c r="L767" i="26"/>
  <c r="M767" i="26"/>
  <c r="N767" i="26"/>
  <c r="O767" i="26"/>
  <c r="P767" i="26"/>
  <c r="Q767" i="26"/>
  <c r="R767" i="26"/>
  <c r="S767" i="26"/>
  <c r="T767" i="26"/>
  <c r="U767" i="26"/>
  <c r="B768" i="26"/>
  <c r="C768" i="26"/>
  <c r="D768" i="26"/>
  <c r="E768" i="26"/>
  <c r="F768" i="26"/>
  <c r="G768" i="26"/>
  <c r="H768" i="26"/>
  <c r="I768" i="26"/>
  <c r="J768" i="26"/>
  <c r="K768" i="26"/>
  <c r="L768" i="26"/>
  <c r="M768" i="26"/>
  <c r="N768" i="26"/>
  <c r="O768" i="26"/>
  <c r="P768" i="26"/>
  <c r="Q768" i="26"/>
  <c r="R768" i="26"/>
  <c r="S768" i="26"/>
  <c r="T768" i="26"/>
  <c r="U768" i="26"/>
  <c r="B769" i="26"/>
  <c r="C769" i="26"/>
  <c r="D769" i="26"/>
  <c r="E769" i="26"/>
  <c r="F769" i="26"/>
  <c r="G769" i="26"/>
  <c r="H769" i="26"/>
  <c r="I769" i="26"/>
  <c r="J769" i="26"/>
  <c r="K769" i="26"/>
  <c r="L769" i="26"/>
  <c r="M769" i="26"/>
  <c r="N769" i="26"/>
  <c r="O769" i="26"/>
  <c r="P769" i="26"/>
  <c r="Q769" i="26"/>
  <c r="R769" i="26"/>
  <c r="S769" i="26"/>
  <c r="T769" i="26"/>
  <c r="U769" i="26"/>
  <c r="B770" i="26"/>
  <c r="C770" i="26"/>
  <c r="D770" i="26"/>
  <c r="E770" i="26"/>
  <c r="F770" i="26"/>
  <c r="G770" i="26"/>
  <c r="H770" i="26"/>
  <c r="I770" i="26"/>
  <c r="J770" i="26"/>
  <c r="K770" i="26"/>
  <c r="L770" i="26"/>
  <c r="M770" i="26"/>
  <c r="N770" i="26"/>
  <c r="O770" i="26"/>
  <c r="P770" i="26"/>
  <c r="Q770" i="26"/>
  <c r="R770" i="26"/>
  <c r="S770" i="26"/>
  <c r="T770" i="26"/>
  <c r="U770" i="26"/>
  <c r="B771" i="26"/>
  <c r="C771" i="26"/>
  <c r="D771" i="26"/>
  <c r="E771" i="26"/>
  <c r="F771" i="26"/>
  <c r="G771" i="26"/>
  <c r="H771" i="26"/>
  <c r="I771" i="26"/>
  <c r="J771" i="26"/>
  <c r="K771" i="26"/>
  <c r="L771" i="26"/>
  <c r="M771" i="26"/>
  <c r="N771" i="26"/>
  <c r="O771" i="26"/>
  <c r="P771" i="26"/>
  <c r="Q771" i="26"/>
  <c r="R771" i="26"/>
  <c r="S771" i="26"/>
  <c r="T771" i="26"/>
  <c r="U771" i="26"/>
  <c r="B772" i="26"/>
  <c r="C772" i="26"/>
  <c r="D772" i="26"/>
  <c r="E772" i="26"/>
  <c r="F772" i="26"/>
  <c r="G772" i="26"/>
  <c r="H772" i="26"/>
  <c r="I772" i="26"/>
  <c r="J772" i="26"/>
  <c r="K772" i="26"/>
  <c r="L772" i="26"/>
  <c r="M772" i="26"/>
  <c r="N772" i="26"/>
  <c r="O772" i="26"/>
  <c r="P772" i="26"/>
  <c r="Q772" i="26"/>
  <c r="R772" i="26"/>
  <c r="S772" i="26"/>
  <c r="T772" i="26"/>
  <c r="U772" i="26"/>
  <c r="B773" i="26"/>
  <c r="C773" i="26"/>
  <c r="D773" i="26"/>
  <c r="E773" i="26"/>
  <c r="F773" i="26"/>
  <c r="G773" i="26"/>
  <c r="H773" i="26"/>
  <c r="I773" i="26"/>
  <c r="J773" i="26"/>
  <c r="K773" i="26"/>
  <c r="L773" i="26"/>
  <c r="M773" i="26"/>
  <c r="N773" i="26"/>
  <c r="O773" i="26"/>
  <c r="P773" i="26"/>
  <c r="Q773" i="26"/>
  <c r="R773" i="26"/>
  <c r="S773" i="26"/>
  <c r="T773" i="26"/>
  <c r="U773" i="26"/>
  <c r="B774" i="26"/>
  <c r="C774" i="26"/>
  <c r="D774" i="26"/>
  <c r="E774" i="26"/>
  <c r="F774" i="26"/>
  <c r="G774" i="26"/>
  <c r="H774" i="26"/>
  <c r="I774" i="26"/>
  <c r="J774" i="26"/>
  <c r="K774" i="26"/>
  <c r="L774" i="26"/>
  <c r="M774" i="26"/>
  <c r="N774" i="26"/>
  <c r="O774" i="26"/>
  <c r="P774" i="26"/>
  <c r="Q774" i="26"/>
  <c r="R774" i="26"/>
  <c r="S774" i="26"/>
  <c r="T774" i="26"/>
  <c r="U774" i="26"/>
  <c r="B775" i="26"/>
  <c r="C775" i="26"/>
  <c r="D775" i="26"/>
  <c r="E775" i="26"/>
  <c r="F775" i="26"/>
  <c r="G775" i="26"/>
  <c r="H775" i="26"/>
  <c r="I775" i="26"/>
  <c r="J775" i="26"/>
  <c r="K775" i="26"/>
  <c r="L775" i="26"/>
  <c r="M775" i="26"/>
  <c r="N775" i="26"/>
  <c r="O775" i="26"/>
  <c r="P775" i="26"/>
  <c r="Q775" i="26"/>
  <c r="R775" i="26"/>
  <c r="S775" i="26"/>
  <c r="T775" i="26"/>
  <c r="U775" i="26"/>
  <c r="B776" i="26"/>
  <c r="C776" i="26"/>
  <c r="D776" i="26"/>
  <c r="E776" i="26"/>
  <c r="F776" i="26"/>
  <c r="G776" i="26"/>
  <c r="H776" i="26"/>
  <c r="I776" i="26"/>
  <c r="J776" i="26"/>
  <c r="K776" i="26"/>
  <c r="L776" i="26"/>
  <c r="M776" i="26"/>
  <c r="N776" i="26"/>
  <c r="O776" i="26"/>
  <c r="P776" i="26"/>
  <c r="Q776" i="26"/>
  <c r="R776" i="26"/>
  <c r="S776" i="26"/>
  <c r="T776" i="26"/>
  <c r="U776" i="26"/>
  <c r="B777" i="26"/>
  <c r="C777" i="26"/>
  <c r="D777" i="26"/>
  <c r="E777" i="26"/>
  <c r="F777" i="26"/>
  <c r="G777" i="26"/>
  <c r="H777" i="26"/>
  <c r="I777" i="26"/>
  <c r="J777" i="26"/>
  <c r="K777" i="26"/>
  <c r="L777" i="26"/>
  <c r="M777" i="26"/>
  <c r="N777" i="26"/>
  <c r="O777" i="26"/>
  <c r="P777" i="26"/>
  <c r="Q777" i="26"/>
  <c r="R777" i="26"/>
  <c r="S777" i="26"/>
  <c r="T777" i="26"/>
  <c r="U777" i="26"/>
  <c r="B778" i="26"/>
  <c r="C778" i="26"/>
  <c r="D778" i="26"/>
  <c r="E778" i="26"/>
  <c r="F778" i="26"/>
  <c r="G778" i="26"/>
  <c r="H778" i="26"/>
  <c r="I778" i="26"/>
  <c r="J778" i="26"/>
  <c r="K778" i="26"/>
  <c r="L778" i="26"/>
  <c r="M778" i="26"/>
  <c r="N778" i="26"/>
  <c r="O778" i="26"/>
  <c r="P778" i="26"/>
  <c r="Q778" i="26"/>
  <c r="R778" i="26"/>
  <c r="S778" i="26"/>
  <c r="T778" i="26"/>
  <c r="U778" i="26"/>
  <c r="B779" i="26"/>
  <c r="C779" i="26"/>
  <c r="D779" i="26"/>
  <c r="E779" i="26"/>
  <c r="F779" i="26"/>
  <c r="G779" i="26"/>
  <c r="H779" i="26"/>
  <c r="I779" i="26"/>
  <c r="J779" i="26"/>
  <c r="K779" i="26"/>
  <c r="L779" i="26"/>
  <c r="M779" i="26"/>
  <c r="N779" i="26"/>
  <c r="O779" i="26"/>
  <c r="P779" i="26"/>
  <c r="Q779" i="26"/>
  <c r="R779" i="26"/>
  <c r="S779" i="26"/>
  <c r="T779" i="26"/>
  <c r="U779" i="26"/>
  <c r="B780" i="26"/>
  <c r="C780" i="26"/>
  <c r="D780" i="26"/>
  <c r="E780" i="26"/>
  <c r="F780" i="26"/>
  <c r="G780" i="26"/>
  <c r="H780" i="26"/>
  <c r="I780" i="26"/>
  <c r="J780" i="26"/>
  <c r="K780" i="26"/>
  <c r="L780" i="26"/>
  <c r="M780" i="26"/>
  <c r="N780" i="26"/>
  <c r="O780" i="26"/>
  <c r="P780" i="26"/>
  <c r="Q780" i="26"/>
  <c r="R780" i="26"/>
  <c r="S780" i="26"/>
  <c r="T780" i="26"/>
  <c r="U780" i="26"/>
  <c r="B781" i="26"/>
  <c r="C781" i="26"/>
  <c r="D781" i="26"/>
  <c r="E781" i="26"/>
  <c r="F781" i="26"/>
  <c r="G781" i="26"/>
  <c r="H781" i="26"/>
  <c r="I781" i="26"/>
  <c r="J781" i="26"/>
  <c r="K781" i="26"/>
  <c r="L781" i="26"/>
  <c r="M781" i="26"/>
  <c r="N781" i="26"/>
  <c r="O781" i="26"/>
  <c r="P781" i="26"/>
  <c r="Q781" i="26"/>
  <c r="R781" i="26"/>
  <c r="S781" i="26"/>
  <c r="T781" i="26"/>
  <c r="U781" i="26"/>
  <c r="B782" i="26"/>
  <c r="C782" i="26"/>
  <c r="D782" i="26"/>
  <c r="E782" i="26"/>
  <c r="F782" i="26"/>
  <c r="G782" i="26"/>
  <c r="H782" i="26"/>
  <c r="I782" i="26"/>
  <c r="J782" i="26"/>
  <c r="K782" i="26"/>
  <c r="L782" i="26"/>
  <c r="M782" i="26"/>
  <c r="N782" i="26"/>
  <c r="O782" i="26"/>
  <c r="P782" i="26"/>
  <c r="Q782" i="26"/>
  <c r="R782" i="26"/>
  <c r="S782" i="26"/>
  <c r="T782" i="26"/>
  <c r="U782" i="26"/>
  <c r="B783" i="26"/>
  <c r="C783" i="26"/>
  <c r="D783" i="26"/>
  <c r="E783" i="26"/>
  <c r="F783" i="26"/>
  <c r="G783" i="26"/>
  <c r="H783" i="26"/>
  <c r="I783" i="26"/>
  <c r="J783" i="26"/>
  <c r="K783" i="26"/>
  <c r="L783" i="26"/>
  <c r="M783" i="26"/>
  <c r="N783" i="26"/>
  <c r="O783" i="26"/>
  <c r="P783" i="26"/>
  <c r="Q783" i="26"/>
  <c r="R783" i="26"/>
  <c r="S783" i="26"/>
  <c r="B784" i="26"/>
  <c r="C784" i="26"/>
  <c r="D784" i="26"/>
  <c r="E784" i="26"/>
  <c r="F784" i="26"/>
  <c r="G784" i="26"/>
  <c r="H784" i="26"/>
  <c r="I784" i="26"/>
  <c r="J784" i="26"/>
  <c r="K784" i="26"/>
  <c r="L784" i="26"/>
  <c r="M784" i="26"/>
  <c r="N784" i="26"/>
  <c r="O784" i="26"/>
  <c r="P784" i="26"/>
  <c r="Q784" i="26"/>
  <c r="R784" i="26"/>
  <c r="S784" i="26"/>
  <c r="T784" i="26"/>
  <c r="U784" i="26"/>
  <c r="B785" i="26"/>
  <c r="C785" i="26"/>
  <c r="D785" i="26"/>
  <c r="E785" i="26"/>
  <c r="F785" i="26"/>
  <c r="G785" i="26"/>
  <c r="H785" i="26"/>
  <c r="I785" i="26"/>
  <c r="J785" i="26"/>
  <c r="K785" i="26"/>
  <c r="L785" i="26"/>
  <c r="M785" i="26"/>
  <c r="N785" i="26"/>
  <c r="O785" i="26"/>
  <c r="P785" i="26"/>
  <c r="Q785" i="26"/>
  <c r="R785" i="26"/>
  <c r="S785" i="26"/>
  <c r="T785" i="26"/>
  <c r="U785" i="26"/>
  <c r="B786" i="26"/>
  <c r="C786" i="26"/>
  <c r="D786" i="26"/>
  <c r="E786" i="26"/>
  <c r="F786" i="26"/>
  <c r="G786" i="26"/>
  <c r="H786" i="26"/>
  <c r="I786" i="26"/>
  <c r="J786" i="26"/>
  <c r="K786" i="26"/>
  <c r="L786" i="26"/>
  <c r="M786" i="26"/>
  <c r="N786" i="26"/>
  <c r="O786" i="26"/>
  <c r="P786" i="26"/>
  <c r="Q786" i="26"/>
  <c r="R786" i="26"/>
  <c r="S786" i="26"/>
  <c r="T786" i="26"/>
  <c r="U786" i="26"/>
  <c r="B787" i="26"/>
  <c r="C787" i="26"/>
  <c r="D787" i="26"/>
  <c r="E787" i="26"/>
  <c r="F787" i="26"/>
  <c r="G787" i="26"/>
  <c r="H787" i="26"/>
  <c r="I787" i="26"/>
  <c r="J787" i="26"/>
  <c r="K787" i="26"/>
  <c r="L787" i="26"/>
  <c r="M787" i="26"/>
  <c r="N787" i="26"/>
  <c r="O787" i="26"/>
  <c r="P787" i="26"/>
  <c r="Q787" i="26"/>
  <c r="R787" i="26"/>
  <c r="S787" i="26"/>
  <c r="T787" i="26"/>
  <c r="U787" i="26"/>
  <c r="B788" i="26"/>
  <c r="C788" i="26"/>
  <c r="D788" i="26"/>
  <c r="E788" i="26"/>
  <c r="F788" i="26"/>
  <c r="G788" i="26"/>
  <c r="H788" i="26"/>
  <c r="I788" i="26"/>
  <c r="J788" i="26"/>
  <c r="K788" i="26"/>
  <c r="L788" i="26"/>
  <c r="M788" i="26"/>
  <c r="N788" i="26"/>
  <c r="O788" i="26"/>
  <c r="P788" i="26"/>
  <c r="Q788" i="26"/>
  <c r="R788" i="26"/>
  <c r="S788" i="26"/>
  <c r="T788" i="26"/>
  <c r="U788" i="26"/>
  <c r="B789" i="26"/>
  <c r="C789" i="26"/>
  <c r="D789" i="26"/>
  <c r="E789" i="26"/>
  <c r="F789" i="26"/>
  <c r="G789" i="26"/>
  <c r="H789" i="26"/>
  <c r="I789" i="26"/>
  <c r="J789" i="26"/>
  <c r="K789" i="26"/>
  <c r="L789" i="26"/>
  <c r="M789" i="26"/>
  <c r="N789" i="26"/>
  <c r="O789" i="26"/>
  <c r="P789" i="26"/>
  <c r="Q789" i="26"/>
  <c r="R789" i="26"/>
  <c r="S789" i="26"/>
  <c r="T789" i="26"/>
  <c r="U789" i="26"/>
  <c r="B790" i="26"/>
  <c r="C790" i="26"/>
  <c r="D790" i="26"/>
  <c r="E790" i="26"/>
  <c r="F790" i="26"/>
  <c r="G790" i="26"/>
  <c r="H790" i="26"/>
  <c r="I790" i="26"/>
  <c r="J790" i="26"/>
  <c r="K790" i="26"/>
  <c r="L790" i="26"/>
  <c r="M790" i="26"/>
  <c r="N790" i="26"/>
  <c r="O790" i="26"/>
  <c r="P790" i="26"/>
  <c r="Q790" i="26"/>
  <c r="R790" i="26"/>
  <c r="S790" i="26"/>
  <c r="T790" i="26"/>
  <c r="U790" i="26"/>
  <c r="B791" i="26"/>
  <c r="C791" i="26"/>
  <c r="D791" i="26"/>
  <c r="E791" i="26"/>
  <c r="F791" i="26"/>
  <c r="G791" i="26"/>
  <c r="H791" i="26"/>
  <c r="I791" i="26"/>
  <c r="J791" i="26"/>
  <c r="K791" i="26"/>
  <c r="L791" i="26"/>
  <c r="M791" i="26"/>
  <c r="N791" i="26"/>
  <c r="O791" i="26"/>
  <c r="P791" i="26"/>
  <c r="Q791" i="26"/>
  <c r="R791" i="26"/>
  <c r="S791" i="26"/>
  <c r="T791" i="26"/>
  <c r="U791" i="26"/>
  <c r="B792" i="26"/>
  <c r="C792" i="26"/>
  <c r="D792" i="26"/>
  <c r="E792" i="26"/>
  <c r="F792" i="26"/>
  <c r="G792" i="26"/>
  <c r="H792" i="26"/>
  <c r="I792" i="26"/>
  <c r="J792" i="26"/>
  <c r="K792" i="26"/>
  <c r="L792" i="26"/>
  <c r="M792" i="26"/>
  <c r="N792" i="26"/>
  <c r="O792" i="26"/>
  <c r="P792" i="26"/>
  <c r="Q792" i="26"/>
  <c r="R792" i="26"/>
  <c r="S792" i="26"/>
  <c r="T792" i="26"/>
  <c r="U792" i="26"/>
  <c r="B793" i="26"/>
  <c r="C793" i="26"/>
  <c r="D793" i="26"/>
  <c r="E793" i="26"/>
  <c r="F793" i="26"/>
  <c r="G793" i="26"/>
  <c r="H793" i="26"/>
  <c r="I793" i="26"/>
  <c r="J793" i="26"/>
  <c r="K793" i="26"/>
  <c r="L793" i="26"/>
  <c r="M793" i="26"/>
  <c r="N793" i="26"/>
  <c r="O793" i="26"/>
  <c r="P793" i="26"/>
  <c r="Q793" i="26"/>
  <c r="R793" i="26"/>
  <c r="S793" i="26"/>
  <c r="T793" i="26"/>
  <c r="U793" i="26"/>
  <c r="B794" i="26"/>
  <c r="C794" i="26"/>
  <c r="D794" i="26"/>
  <c r="E794" i="26"/>
  <c r="F794" i="26"/>
  <c r="G794" i="26"/>
  <c r="H794" i="26"/>
  <c r="I794" i="26"/>
  <c r="J794" i="26"/>
  <c r="K794" i="26"/>
  <c r="L794" i="26"/>
  <c r="M794" i="26"/>
  <c r="N794" i="26"/>
  <c r="O794" i="26"/>
  <c r="P794" i="26"/>
  <c r="Q794" i="26"/>
  <c r="R794" i="26"/>
  <c r="S794" i="26"/>
  <c r="T794" i="26"/>
  <c r="U794" i="26"/>
  <c r="B795" i="26"/>
  <c r="C795" i="26"/>
  <c r="D795" i="26"/>
  <c r="E795" i="26"/>
  <c r="F795" i="26"/>
  <c r="G795" i="26"/>
  <c r="H795" i="26"/>
  <c r="I795" i="26"/>
  <c r="J795" i="26"/>
  <c r="K795" i="26"/>
  <c r="L795" i="26"/>
  <c r="M795" i="26"/>
  <c r="N795" i="26"/>
  <c r="O795" i="26"/>
  <c r="P795" i="26"/>
  <c r="Q795" i="26"/>
  <c r="R795" i="26"/>
  <c r="S795" i="26"/>
  <c r="T795" i="26"/>
  <c r="U795" i="26"/>
  <c r="B796" i="26"/>
  <c r="C796" i="26"/>
  <c r="D796" i="26"/>
  <c r="E796" i="26"/>
  <c r="F796" i="26"/>
  <c r="G796" i="26"/>
  <c r="H796" i="26"/>
  <c r="I796" i="26"/>
  <c r="J796" i="26"/>
  <c r="K796" i="26"/>
  <c r="L796" i="26"/>
  <c r="M796" i="26"/>
  <c r="N796" i="26"/>
  <c r="O796" i="26"/>
  <c r="P796" i="26"/>
  <c r="Q796" i="26"/>
  <c r="R796" i="26"/>
  <c r="S796" i="26"/>
  <c r="T796" i="26"/>
  <c r="U796" i="26"/>
  <c r="B797" i="26"/>
  <c r="C797" i="26"/>
  <c r="D797" i="26"/>
  <c r="E797" i="26"/>
  <c r="F797" i="26"/>
  <c r="G797" i="26"/>
  <c r="H797" i="26"/>
  <c r="I797" i="26"/>
  <c r="J797" i="26"/>
  <c r="K797" i="26"/>
  <c r="L797" i="26"/>
  <c r="M797" i="26"/>
  <c r="N797" i="26"/>
  <c r="O797" i="26"/>
  <c r="P797" i="26"/>
  <c r="Q797" i="26"/>
  <c r="R797" i="26"/>
  <c r="S797" i="26"/>
  <c r="T797" i="26"/>
  <c r="U797" i="26"/>
  <c r="B798" i="26"/>
  <c r="C798" i="26"/>
  <c r="D798" i="26"/>
  <c r="E798" i="26"/>
  <c r="F798" i="26"/>
  <c r="G798" i="26"/>
  <c r="H798" i="26"/>
  <c r="I798" i="26"/>
  <c r="J798" i="26"/>
  <c r="K798" i="26"/>
  <c r="L798" i="26"/>
  <c r="M798" i="26"/>
  <c r="N798" i="26"/>
  <c r="O798" i="26"/>
  <c r="P798" i="26"/>
  <c r="Q798" i="26"/>
  <c r="R798" i="26"/>
  <c r="S798" i="26"/>
  <c r="T798" i="26"/>
  <c r="U798" i="26"/>
  <c r="B799" i="26"/>
  <c r="C799" i="26"/>
  <c r="D799" i="26"/>
  <c r="E799" i="26"/>
  <c r="F799" i="26"/>
  <c r="G799" i="26"/>
  <c r="H799" i="26"/>
  <c r="I799" i="26"/>
  <c r="J799" i="26"/>
  <c r="K799" i="26"/>
  <c r="L799" i="26"/>
  <c r="M799" i="26"/>
  <c r="N799" i="26"/>
  <c r="O799" i="26"/>
  <c r="P799" i="26"/>
  <c r="Q799" i="26"/>
  <c r="R799" i="26"/>
  <c r="S799" i="26"/>
  <c r="T799" i="26"/>
  <c r="U799" i="26"/>
  <c r="B800" i="26"/>
  <c r="C800" i="26"/>
  <c r="D800" i="26"/>
  <c r="E800" i="26"/>
  <c r="F800" i="26"/>
  <c r="G800" i="26"/>
  <c r="H800" i="26"/>
  <c r="I800" i="26"/>
  <c r="J800" i="26"/>
  <c r="K800" i="26"/>
  <c r="L800" i="26"/>
  <c r="M800" i="26"/>
  <c r="N800" i="26"/>
  <c r="O800" i="26"/>
  <c r="P800" i="26"/>
  <c r="Q800" i="26"/>
  <c r="R800" i="26"/>
  <c r="S800" i="26"/>
  <c r="T800" i="26"/>
  <c r="U800" i="26"/>
  <c r="B801" i="26"/>
  <c r="C801" i="26"/>
  <c r="D801" i="26"/>
  <c r="E801" i="26"/>
  <c r="F801" i="26"/>
  <c r="G801" i="26"/>
  <c r="H801" i="26"/>
  <c r="I801" i="26"/>
  <c r="J801" i="26"/>
  <c r="K801" i="26"/>
  <c r="L801" i="26"/>
  <c r="M801" i="26"/>
  <c r="N801" i="26"/>
  <c r="O801" i="26"/>
  <c r="P801" i="26"/>
  <c r="Q801" i="26"/>
  <c r="R801" i="26"/>
  <c r="S801" i="26"/>
  <c r="T801" i="26"/>
  <c r="U801" i="26"/>
  <c r="B802" i="26"/>
  <c r="C802" i="26"/>
  <c r="D802" i="26"/>
  <c r="E802" i="26"/>
  <c r="F802" i="26"/>
  <c r="G802" i="26"/>
  <c r="H802" i="26"/>
  <c r="I802" i="26"/>
  <c r="J802" i="26"/>
  <c r="K802" i="26"/>
  <c r="L802" i="26"/>
  <c r="M802" i="26"/>
  <c r="N802" i="26"/>
  <c r="O802" i="26"/>
  <c r="P802" i="26"/>
  <c r="Q802" i="26"/>
  <c r="R802" i="26"/>
  <c r="S802" i="26"/>
  <c r="T802" i="26"/>
  <c r="U802" i="26"/>
  <c r="B803" i="26"/>
  <c r="C803" i="26"/>
  <c r="D803" i="26"/>
  <c r="E803" i="26"/>
  <c r="F803" i="26"/>
  <c r="G803" i="26"/>
  <c r="H803" i="26"/>
  <c r="I803" i="26"/>
  <c r="J803" i="26"/>
  <c r="K803" i="26"/>
  <c r="L803" i="26"/>
  <c r="M803" i="26"/>
  <c r="N803" i="26"/>
  <c r="O803" i="26"/>
  <c r="P803" i="26"/>
  <c r="Q803" i="26"/>
  <c r="R803" i="26"/>
  <c r="S803" i="26"/>
  <c r="T803" i="26"/>
  <c r="U803" i="26"/>
  <c r="B804" i="26"/>
  <c r="C804" i="26"/>
  <c r="D804" i="26"/>
  <c r="E804" i="26"/>
  <c r="F804" i="26"/>
  <c r="G804" i="26"/>
  <c r="H804" i="26"/>
  <c r="I804" i="26"/>
  <c r="J804" i="26"/>
  <c r="K804" i="26"/>
  <c r="L804" i="26"/>
  <c r="M804" i="26"/>
  <c r="N804" i="26"/>
  <c r="O804" i="26"/>
  <c r="P804" i="26"/>
  <c r="Q804" i="26"/>
  <c r="R804" i="26"/>
  <c r="S804" i="26"/>
  <c r="T804" i="26"/>
  <c r="U804" i="26"/>
  <c r="B805" i="26"/>
  <c r="C805" i="26"/>
  <c r="D805" i="26"/>
  <c r="E805" i="26"/>
  <c r="F805" i="26"/>
  <c r="G805" i="26"/>
  <c r="H805" i="26"/>
  <c r="I805" i="26"/>
  <c r="J805" i="26"/>
  <c r="K805" i="26"/>
  <c r="L805" i="26"/>
  <c r="M805" i="26"/>
  <c r="N805" i="26"/>
  <c r="O805" i="26"/>
  <c r="P805" i="26"/>
  <c r="Q805" i="26"/>
  <c r="R805" i="26"/>
  <c r="S805" i="26"/>
  <c r="T805" i="26"/>
  <c r="U805" i="26"/>
  <c r="B806" i="26"/>
  <c r="C806" i="26"/>
  <c r="D806" i="26"/>
  <c r="E806" i="26"/>
  <c r="F806" i="26"/>
  <c r="G806" i="26"/>
  <c r="H806" i="26"/>
  <c r="I806" i="26"/>
  <c r="J806" i="26"/>
  <c r="K806" i="26"/>
  <c r="L806" i="26"/>
  <c r="M806" i="26"/>
  <c r="N806" i="26"/>
  <c r="O806" i="26"/>
  <c r="P806" i="26"/>
  <c r="Q806" i="26"/>
  <c r="R806" i="26"/>
  <c r="S806" i="26"/>
  <c r="T806" i="26"/>
  <c r="U806" i="26"/>
  <c r="B807" i="26"/>
  <c r="C807" i="26"/>
  <c r="D807" i="26"/>
  <c r="E807" i="26"/>
  <c r="F807" i="26"/>
  <c r="G807" i="26"/>
  <c r="H807" i="26"/>
  <c r="I807" i="26"/>
  <c r="J807" i="26"/>
  <c r="K807" i="26"/>
  <c r="L807" i="26"/>
  <c r="M807" i="26"/>
  <c r="N807" i="26"/>
  <c r="O807" i="26"/>
  <c r="P807" i="26"/>
  <c r="Q807" i="26"/>
  <c r="R807" i="26"/>
  <c r="S807" i="26"/>
  <c r="T807" i="26"/>
  <c r="U807" i="26"/>
  <c r="B808" i="26"/>
  <c r="C808" i="26"/>
  <c r="D808" i="26"/>
  <c r="E808" i="26"/>
  <c r="F808" i="26"/>
  <c r="G808" i="26"/>
  <c r="H808" i="26"/>
  <c r="I808" i="26"/>
  <c r="J808" i="26"/>
  <c r="K808" i="26"/>
  <c r="L808" i="26"/>
  <c r="M808" i="26"/>
  <c r="N808" i="26"/>
  <c r="O808" i="26"/>
  <c r="P808" i="26"/>
  <c r="Q808" i="26"/>
  <c r="R808" i="26"/>
  <c r="S808" i="26"/>
  <c r="T808" i="26"/>
  <c r="U808" i="26"/>
  <c r="B809" i="26"/>
  <c r="C809" i="26"/>
  <c r="D809" i="26"/>
  <c r="E809" i="26"/>
  <c r="F809" i="26"/>
  <c r="G809" i="26"/>
  <c r="H809" i="26"/>
  <c r="I809" i="26"/>
  <c r="J809" i="26"/>
  <c r="K809" i="26"/>
  <c r="L809" i="26"/>
  <c r="M809" i="26"/>
  <c r="N809" i="26"/>
  <c r="O809" i="26"/>
  <c r="P809" i="26"/>
  <c r="Q809" i="26"/>
  <c r="R809" i="26"/>
  <c r="S809" i="26"/>
  <c r="T809" i="26"/>
  <c r="U809" i="26"/>
  <c r="B810" i="26"/>
  <c r="C810" i="26"/>
  <c r="D810" i="26"/>
  <c r="E810" i="26"/>
  <c r="F810" i="26"/>
  <c r="G810" i="26"/>
  <c r="H810" i="26"/>
  <c r="I810" i="26"/>
  <c r="J810" i="26"/>
  <c r="K810" i="26"/>
  <c r="L810" i="26"/>
  <c r="M810" i="26"/>
  <c r="N810" i="26"/>
  <c r="O810" i="26"/>
  <c r="P810" i="26"/>
  <c r="Q810" i="26"/>
  <c r="R810" i="26"/>
  <c r="S810" i="26"/>
  <c r="T810" i="26"/>
  <c r="U810" i="26"/>
  <c r="B811" i="26"/>
  <c r="C811" i="26"/>
  <c r="D811" i="26"/>
  <c r="E811" i="26"/>
  <c r="F811" i="26"/>
  <c r="G811" i="26"/>
  <c r="H811" i="26"/>
  <c r="I811" i="26"/>
  <c r="J811" i="26"/>
  <c r="K811" i="26"/>
  <c r="L811" i="26"/>
  <c r="M811" i="26"/>
  <c r="N811" i="26"/>
  <c r="O811" i="26"/>
  <c r="P811" i="26"/>
  <c r="Q811" i="26"/>
  <c r="R811" i="26"/>
  <c r="S811" i="26"/>
  <c r="T811" i="26"/>
  <c r="U811" i="26"/>
  <c r="B812" i="26"/>
  <c r="C812" i="26"/>
  <c r="D812" i="26"/>
  <c r="E812" i="26"/>
  <c r="F812" i="26"/>
  <c r="G812" i="26"/>
  <c r="H812" i="26"/>
  <c r="I812" i="26"/>
  <c r="J812" i="26"/>
  <c r="K812" i="26"/>
  <c r="L812" i="26"/>
  <c r="M812" i="26"/>
  <c r="N812" i="26"/>
  <c r="O812" i="26"/>
  <c r="P812" i="26"/>
  <c r="Q812" i="26"/>
  <c r="R812" i="26"/>
  <c r="S812" i="26"/>
  <c r="T812" i="26"/>
  <c r="U812" i="26"/>
  <c r="B813" i="26"/>
  <c r="C813" i="26"/>
  <c r="D813" i="26"/>
  <c r="E813" i="26"/>
  <c r="F813" i="26"/>
  <c r="G813" i="26"/>
  <c r="H813" i="26"/>
  <c r="I813" i="26"/>
  <c r="J813" i="26"/>
  <c r="K813" i="26"/>
  <c r="L813" i="26"/>
  <c r="M813" i="26"/>
  <c r="N813" i="26"/>
  <c r="O813" i="26"/>
  <c r="P813" i="26"/>
  <c r="Q813" i="26"/>
  <c r="R813" i="26"/>
  <c r="S813" i="26"/>
  <c r="T813" i="26"/>
  <c r="U813" i="26"/>
  <c r="B814" i="26"/>
  <c r="C814" i="26"/>
  <c r="D814" i="26"/>
  <c r="E814" i="26"/>
  <c r="F814" i="26"/>
  <c r="G814" i="26"/>
  <c r="H814" i="26"/>
  <c r="I814" i="26"/>
  <c r="J814" i="26"/>
  <c r="K814" i="26"/>
  <c r="L814" i="26"/>
  <c r="M814" i="26"/>
  <c r="N814" i="26"/>
  <c r="O814" i="26"/>
  <c r="P814" i="26"/>
  <c r="Q814" i="26"/>
  <c r="R814" i="26"/>
  <c r="S814" i="26"/>
  <c r="T814" i="26"/>
  <c r="U814" i="26"/>
  <c r="B815" i="26"/>
  <c r="C815" i="26"/>
  <c r="D815" i="26"/>
  <c r="E815" i="26"/>
  <c r="F815" i="26"/>
  <c r="G815" i="26"/>
  <c r="H815" i="26"/>
  <c r="I815" i="26"/>
  <c r="J815" i="26"/>
  <c r="K815" i="26"/>
  <c r="L815" i="26"/>
  <c r="M815" i="26"/>
  <c r="N815" i="26"/>
  <c r="O815" i="26"/>
  <c r="P815" i="26"/>
  <c r="Q815" i="26"/>
  <c r="R815" i="26"/>
  <c r="S815" i="26"/>
  <c r="T815" i="26"/>
  <c r="U815" i="26"/>
  <c r="B816" i="26"/>
  <c r="C816" i="26"/>
  <c r="D816" i="26"/>
  <c r="E816" i="26"/>
  <c r="F816" i="26"/>
  <c r="G816" i="26"/>
  <c r="H816" i="26"/>
  <c r="I816" i="26"/>
  <c r="J816" i="26"/>
  <c r="K816" i="26"/>
  <c r="L816" i="26"/>
  <c r="M816" i="26"/>
  <c r="N816" i="26"/>
  <c r="O816" i="26"/>
  <c r="P816" i="26"/>
  <c r="Q816" i="26"/>
  <c r="R816" i="26"/>
  <c r="S816" i="26"/>
  <c r="T816" i="26"/>
  <c r="U816" i="26"/>
  <c r="B817" i="26"/>
  <c r="C817" i="26"/>
  <c r="D817" i="26"/>
  <c r="E817" i="26"/>
  <c r="F817" i="26"/>
  <c r="G817" i="26"/>
  <c r="H817" i="26"/>
  <c r="I817" i="26"/>
  <c r="J817" i="26"/>
  <c r="K817" i="26"/>
  <c r="L817" i="26"/>
  <c r="M817" i="26"/>
  <c r="N817" i="26"/>
  <c r="O817" i="26"/>
  <c r="P817" i="26"/>
  <c r="Q817" i="26"/>
  <c r="R817" i="26"/>
  <c r="S817" i="26"/>
  <c r="T817" i="26"/>
  <c r="U817" i="26"/>
  <c r="B818" i="26"/>
  <c r="C818" i="26"/>
  <c r="D818" i="26"/>
  <c r="E818" i="26"/>
  <c r="F818" i="26"/>
  <c r="G818" i="26"/>
  <c r="H818" i="26"/>
  <c r="I818" i="26"/>
  <c r="J818" i="26"/>
  <c r="K818" i="26"/>
  <c r="L818" i="26"/>
  <c r="M818" i="26"/>
  <c r="N818" i="26"/>
  <c r="O818" i="26"/>
  <c r="P818" i="26"/>
  <c r="Q818" i="26"/>
  <c r="R818" i="26"/>
  <c r="S818" i="26"/>
  <c r="T818" i="26"/>
  <c r="U818" i="26"/>
  <c r="B819" i="26"/>
  <c r="C819" i="26"/>
  <c r="D819" i="26"/>
  <c r="E819" i="26"/>
  <c r="F819" i="26"/>
  <c r="G819" i="26"/>
  <c r="H819" i="26"/>
  <c r="I819" i="26"/>
  <c r="J819" i="26"/>
  <c r="K819" i="26"/>
  <c r="L819" i="26"/>
  <c r="M819" i="26"/>
  <c r="N819" i="26"/>
  <c r="O819" i="26"/>
  <c r="P819" i="26"/>
  <c r="Q819" i="26"/>
  <c r="R819" i="26"/>
  <c r="S819" i="26"/>
  <c r="T819" i="26"/>
  <c r="U819" i="26"/>
  <c r="B820" i="26"/>
  <c r="C820" i="26"/>
  <c r="D820" i="26"/>
  <c r="E820" i="26"/>
  <c r="F820" i="26"/>
  <c r="G820" i="26"/>
  <c r="H820" i="26"/>
  <c r="I820" i="26"/>
  <c r="J820" i="26"/>
  <c r="K820" i="26"/>
  <c r="L820" i="26"/>
  <c r="M820" i="26"/>
  <c r="N820" i="26"/>
  <c r="O820" i="26"/>
  <c r="P820" i="26"/>
  <c r="Q820" i="26"/>
  <c r="R820" i="26"/>
  <c r="S820" i="26"/>
  <c r="T820" i="26"/>
  <c r="U820" i="26"/>
  <c r="B821" i="26"/>
  <c r="C821" i="26"/>
  <c r="D821" i="26"/>
  <c r="E821" i="26"/>
  <c r="F821" i="26"/>
  <c r="G821" i="26"/>
  <c r="H821" i="26"/>
  <c r="I821" i="26"/>
  <c r="J821" i="26"/>
  <c r="K821" i="26"/>
  <c r="L821" i="26"/>
  <c r="M821" i="26"/>
  <c r="N821" i="26"/>
  <c r="O821" i="26"/>
  <c r="P821" i="26"/>
  <c r="Q821" i="26"/>
  <c r="R821" i="26"/>
  <c r="S821" i="26"/>
  <c r="T821" i="26"/>
  <c r="U821" i="26"/>
  <c r="B822" i="26"/>
  <c r="C822" i="26"/>
  <c r="D822" i="26"/>
  <c r="E822" i="26"/>
  <c r="F822" i="26"/>
  <c r="G822" i="26"/>
  <c r="H822" i="26"/>
  <c r="I822" i="26"/>
  <c r="J822" i="26"/>
  <c r="K822" i="26"/>
  <c r="L822" i="26"/>
  <c r="M822" i="26"/>
  <c r="N822" i="26"/>
  <c r="O822" i="26"/>
  <c r="P822" i="26"/>
  <c r="Q822" i="26"/>
  <c r="R822" i="26"/>
  <c r="S822" i="26"/>
  <c r="T822" i="26"/>
  <c r="U822" i="26"/>
  <c r="B823" i="26"/>
  <c r="C823" i="26"/>
  <c r="D823" i="26"/>
  <c r="E823" i="26"/>
  <c r="F823" i="26"/>
  <c r="G823" i="26"/>
  <c r="H823" i="26"/>
  <c r="I823" i="26"/>
  <c r="J823" i="26"/>
  <c r="K823" i="26"/>
  <c r="L823" i="26"/>
  <c r="M823" i="26"/>
  <c r="N823" i="26"/>
  <c r="O823" i="26"/>
  <c r="P823" i="26"/>
  <c r="Q823" i="26"/>
  <c r="R823" i="26"/>
  <c r="S823" i="26"/>
  <c r="T823" i="26"/>
  <c r="U823" i="26"/>
  <c r="B824" i="26"/>
  <c r="C824" i="26"/>
  <c r="D824" i="26"/>
  <c r="E824" i="26"/>
  <c r="F824" i="26"/>
  <c r="G824" i="26"/>
  <c r="H824" i="26"/>
  <c r="I824" i="26"/>
  <c r="J824" i="26"/>
  <c r="K824" i="26"/>
  <c r="L824" i="26"/>
  <c r="M824" i="26"/>
  <c r="N824" i="26"/>
  <c r="O824" i="26"/>
  <c r="P824" i="26"/>
  <c r="Q824" i="26"/>
  <c r="R824" i="26"/>
  <c r="S824" i="26"/>
  <c r="T824" i="26"/>
  <c r="U824" i="26"/>
  <c r="B825" i="26"/>
  <c r="C825" i="26"/>
  <c r="D825" i="26"/>
  <c r="E825" i="26"/>
  <c r="F825" i="26"/>
  <c r="G825" i="26"/>
  <c r="H825" i="26"/>
  <c r="I825" i="26"/>
  <c r="J825" i="26"/>
  <c r="K825" i="26"/>
  <c r="L825" i="26"/>
  <c r="M825" i="26"/>
  <c r="N825" i="26"/>
  <c r="O825" i="26"/>
  <c r="P825" i="26"/>
  <c r="Q825" i="26"/>
  <c r="R825" i="26"/>
  <c r="S825" i="26"/>
  <c r="T825" i="26"/>
  <c r="U825" i="26"/>
  <c r="B826" i="26"/>
  <c r="C826" i="26"/>
  <c r="D826" i="26"/>
  <c r="E826" i="26"/>
  <c r="F826" i="26"/>
  <c r="G826" i="26"/>
  <c r="H826" i="26"/>
  <c r="I826" i="26"/>
  <c r="J826" i="26"/>
  <c r="K826" i="26"/>
  <c r="L826" i="26"/>
  <c r="M826" i="26"/>
  <c r="N826" i="26"/>
  <c r="O826" i="26"/>
  <c r="P826" i="26"/>
  <c r="Q826" i="26"/>
  <c r="R826" i="26"/>
  <c r="S826" i="26"/>
  <c r="T826" i="26"/>
  <c r="U826" i="26"/>
  <c r="B827" i="26"/>
  <c r="C827" i="26"/>
  <c r="D827" i="26"/>
  <c r="E827" i="26"/>
  <c r="F827" i="26"/>
  <c r="G827" i="26"/>
  <c r="H827" i="26"/>
  <c r="I827" i="26"/>
  <c r="J827" i="26"/>
  <c r="K827" i="26"/>
  <c r="L827" i="26"/>
  <c r="M827" i="26"/>
  <c r="N827" i="26"/>
  <c r="O827" i="26"/>
  <c r="P827" i="26"/>
  <c r="Q827" i="26"/>
  <c r="R827" i="26"/>
  <c r="S827" i="26"/>
  <c r="T827" i="26"/>
  <c r="U827" i="26"/>
  <c r="B828" i="26"/>
  <c r="C828" i="26"/>
  <c r="D828" i="26"/>
  <c r="E828" i="26"/>
  <c r="F828" i="26"/>
  <c r="G828" i="26"/>
  <c r="H828" i="26"/>
  <c r="I828" i="26"/>
  <c r="J828" i="26"/>
  <c r="K828" i="26"/>
  <c r="L828" i="26"/>
  <c r="M828" i="26"/>
  <c r="N828" i="26"/>
  <c r="O828" i="26"/>
  <c r="P828" i="26"/>
  <c r="Q828" i="26"/>
  <c r="R828" i="26"/>
  <c r="S828" i="26"/>
  <c r="T828" i="26"/>
  <c r="U828" i="26"/>
  <c r="B829" i="26"/>
  <c r="C829" i="26"/>
  <c r="D829" i="26"/>
  <c r="E829" i="26"/>
  <c r="F829" i="26"/>
  <c r="G829" i="26"/>
  <c r="H829" i="26"/>
  <c r="I829" i="26"/>
  <c r="J829" i="26"/>
  <c r="K829" i="26"/>
  <c r="L829" i="26"/>
  <c r="M829" i="26"/>
  <c r="N829" i="26"/>
  <c r="O829" i="26"/>
  <c r="P829" i="26"/>
  <c r="Q829" i="26"/>
  <c r="R829" i="26"/>
  <c r="S829" i="26"/>
  <c r="T829" i="26"/>
  <c r="U829" i="26"/>
  <c r="B830" i="26"/>
  <c r="C830" i="26"/>
  <c r="D830" i="26"/>
  <c r="E830" i="26"/>
  <c r="F830" i="26"/>
  <c r="G830" i="26"/>
  <c r="H830" i="26"/>
  <c r="I830" i="26"/>
  <c r="J830" i="26"/>
  <c r="K830" i="26"/>
  <c r="L830" i="26"/>
  <c r="M830" i="26"/>
  <c r="N830" i="26"/>
  <c r="O830" i="26"/>
  <c r="P830" i="26"/>
  <c r="Q830" i="26"/>
  <c r="R830" i="26"/>
  <c r="S830" i="26"/>
  <c r="T830" i="26"/>
  <c r="U830" i="26"/>
  <c r="B831" i="26"/>
  <c r="C831" i="26"/>
  <c r="D831" i="26"/>
  <c r="E831" i="26"/>
  <c r="F831" i="26"/>
  <c r="G831" i="26"/>
  <c r="H831" i="26"/>
  <c r="I831" i="26"/>
  <c r="J831" i="26"/>
  <c r="K831" i="26"/>
  <c r="L831" i="26"/>
  <c r="M831" i="26"/>
  <c r="N831" i="26"/>
  <c r="O831" i="26"/>
  <c r="P831" i="26"/>
  <c r="Q831" i="26"/>
  <c r="R831" i="26"/>
  <c r="S831" i="26"/>
  <c r="T831" i="26"/>
  <c r="U831" i="26"/>
  <c r="B832" i="26"/>
  <c r="C832" i="26"/>
  <c r="D832" i="26"/>
  <c r="E832" i="26"/>
  <c r="F832" i="26"/>
  <c r="G832" i="26"/>
  <c r="H832" i="26"/>
  <c r="I832" i="26"/>
  <c r="J832" i="26"/>
  <c r="K832" i="26"/>
  <c r="L832" i="26"/>
  <c r="M832" i="26"/>
  <c r="N832" i="26"/>
  <c r="O832" i="26"/>
  <c r="P832" i="26"/>
  <c r="Q832" i="26"/>
  <c r="R832" i="26"/>
  <c r="S832" i="26"/>
  <c r="T832" i="26"/>
  <c r="U832" i="26"/>
  <c r="B833" i="26"/>
  <c r="C833" i="26"/>
  <c r="D833" i="26"/>
  <c r="E833" i="26"/>
  <c r="F833" i="26"/>
  <c r="G833" i="26"/>
  <c r="H833" i="26"/>
  <c r="I833" i="26"/>
  <c r="J833" i="26"/>
  <c r="K833" i="26"/>
  <c r="L833" i="26"/>
  <c r="M833" i="26"/>
  <c r="N833" i="26"/>
  <c r="O833" i="26"/>
  <c r="P833" i="26"/>
  <c r="Q833" i="26"/>
  <c r="R833" i="26"/>
  <c r="S833" i="26"/>
  <c r="T833" i="26"/>
  <c r="U833" i="26"/>
  <c r="B834" i="26"/>
  <c r="C834" i="26"/>
  <c r="D834" i="26"/>
  <c r="E834" i="26"/>
  <c r="F834" i="26"/>
  <c r="G834" i="26"/>
  <c r="H834" i="26"/>
  <c r="I834" i="26"/>
  <c r="J834" i="26"/>
  <c r="K834" i="26"/>
  <c r="L834" i="26"/>
  <c r="M834" i="26"/>
  <c r="N834" i="26"/>
  <c r="O834" i="26"/>
  <c r="P834" i="26"/>
  <c r="Q834" i="26"/>
  <c r="R834" i="26"/>
  <c r="S834" i="26"/>
  <c r="T834" i="26"/>
  <c r="U834" i="26"/>
  <c r="B835" i="26"/>
  <c r="C835" i="26"/>
  <c r="D835" i="26"/>
  <c r="E835" i="26"/>
  <c r="F835" i="26"/>
  <c r="G835" i="26"/>
  <c r="H835" i="26"/>
  <c r="I835" i="26"/>
  <c r="J835" i="26"/>
  <c r="K835" i="26"/>
  <c r="L835" i="26"/>
  <c r="M835" i="26"/>
  <c r="N835" i="26"/>
  <c r="O835" i="26"/>
  <c r="P835" i="26"/>
  <c r="Q835" i="26"/>
  <c r="R835" i="26"/>
  <c r="S835" i="26"/>
  <c r="T835" i="26"/>
  <c r="U835" i="26"/>
  <c r="B836" i="26"/>
  <c r="C836" i="26"/>
  <c r="D836" i="26"/>
  <c r="E836" i="26"/>
  <c r="F836" i="26"/>
  <c r="G836" i="26"/>
  <c r="H836" i="26"/>
  <c r="I836" i="26"/>
  <c r="J836" i="26"/>
  <c r="K836" i="26"/>
  <c r="L836" i="26"/>
  <c r="M836" i="26"/>
  <c r="N836" i="26"/>
  <c r="O836" i="26"/>
  <c r="P836" i="26"/>
  <c r="Q836" i="26"/>
  <c r="R836" i="26"/>
  <c r="S836" i="26"/>
  <c r="T836" i="26"/>
  <c r="U836" i="26"/>
  <c r="B837" i="26"/>
  <c r="C837" i="26"/>
  <c r="D837" i="26"/>
  <c r="E837" i="26"/>
  <c r="F837" i="26"/>
  <c r="G837" i="26"/>
  <c r="H837" i="26"/>
  <c r="I837" i="26"/>
  <c r="J837" i="26"/>
  <c r="K837" i="26"/>
  <c r="L837" i="26"/>
  <c r="M837" i="26"/>
  <c r="N837" i="26"/>
  <c r="O837" i="26"/>
  <c r="P837" i="26"/>
  <c r="Q837" i="26"/>
  <c r="R837" i="26"/>
  <c r="S837" i="26"/>
  <c r="T837" i="26"/>
  <c r="U837" i="26"/>
  <c r="B838" i="26"/>
  <c r="C838" i="26"/>
  <c r="D838" i="26"/>
  <c r="E838" i="26"/>
  <c r="F838" i="26"/>
  <c r="G838" i="26"/>
  <c r="H838" i="26"/>
  <c r="I838" i="26"/>
  <c r="J838" i="26"/>
  <c r="K838" i="26"/>
  <c r="L838" i="26"/>
  <c r="M838" i="26"/>
  <c r="N838" i="26"/>
  <c r="O838" i="26"/>
  <c r="P838" i="26"/>
  <c r="Q838" i="26"/>
  <c r="R838" i="26"/>
  <c r="S838" i="26"/>
  <c r="T838" i="26"/>
  <c r="U838" i="26"/>
  <c r="B839" i="26"/>
  <c r="C839" i="26"/>
  <c r="D839" i="26"/>
  <c r="E839" i="26"/>
  <c r="F839" i="26"/>
  <c r="G839" i="26"/>
  <c r="H839" i="26"/>
  <c r="I839" i="26"/>
  <c r="J839" i="26"/>
  <c r="K839" i="26"/>
  <c r="L839" i="26"/>
  <c r="M839" i="26"/>
  <c r="N839" i="26"/>
  <c r="O839" i="26"/>
  <c r="P839" i="26"/>
  <c r="Q839" i="26"/>
  <c r="R839" i="26"/>
  <c r="S839" i="26"/>
  <c r="T839" i="26"/>
  <c r="U839" i="26"/>
  <c r="B840" i="26"/>
  <c r="C840" i="26"/>
  <c r="D840" i="26"/>
  <c r="E840" i="26"/>
  <c r="F840" i="26"/>
  <c r="G840" i="26"/>
  <c r="H840" i="26"/>
  <c r="I840" i="26"/>
  <c r="J840" i="26"/>
  <c r="K840" i="26"/>
  <c r="L840" i="26"/>
  <c r="M840" i="26"/>
  <c r="N840" i="26"/>
  <c r="O840" i="26"/>
  <c r="P840" i="26"/>
  <c r="Q840" i="26"/>
  <c r="R840" i="26"/>
  <c r="S840" i="26"/>
  <c r="T840" i="26"/>
  <c r="U840" i="26"/>
  <c r="B841" i="26"/>
  <c r="C841" i="26"/>
  <c r="D841" i="26"/>
  <c r="E841" i="26"/>
  <c r="F841" i="26"/>
  <c r="G841" i="26"/>
  <c r="H841" i="26"/>
  <c r="I841" i="26"/>
  <c r="J841" i="26"/>
  <c r="K841" i="26"/>
  <c r="L841" i="26"/>
  <c r="M841" i="26"/>
  <c r="N841" i="26"/>
  <c r="O841" i="26"/>
  <c r="P841" i="26"/>
  <c r="Q841" i="26"/>
  <c r="R841" i="26"/>
  <c r="S841" i="26"/>
  <c r="T841" i="26"/>
  <c r="U841" i="26"/>
  <c r="B842" i="26"/>
  <c r="C842" i="26"/>
  <c r="D842" i="26"/>
  <c r="E842" i="26"/>
  <c r="F842" i="26"/>
  <c r="G842" i="26"/>
  <c r="H842" i="26"/>
  <c r="I842" i="26"/>
  <c r="J842" i="26"/>
  <c r="K842" i="26"/>
  <c r="L842" i="26"/>
  <c r="M842" i="26"/>
  <c r="N842" i="26"/>
  <c r="O842" i="26"/>
  <c r="P842" i="26"/>
  <c r="Q842" i="26"/>
  <c r="R842" i="26"/>
  <c r="S842" i="26"/>
  <c r="T842" i="26"/>
  <c r="U842" i="26"/>
  <c r="B843" i="26"/>
  <c r="C843" i="26"/>
  <c r="D843" i="26"/>
  <c r="E843" i="26"/>
  <c r="F843" i="26"/>
  <c r="G843" i="26"/>
  <c r="H843" i="26"/>
  <c r="I843" i="26"/>
  <c r="J843" i="26"/>
  <c r="K843" i="26"/>
  <c r="L843" i="26"/>
  <c r="M843" i="26"/>
  <c r="N843" i="26"/>
  <c r="O843" i="26"/>
  <c r="P843" i="26"/>
  <c r="Q843" i="26"/>
  <c r="R843" i="26"/>
  <c r="S843" i="26"/>
  <c r="T843" i="26"/>
  <c r="U843" i="26"/>
  <c r="B844" i="26"/>
  <c r="C844" i="26"/>
  <c r="D844" i="26"/>
  <c r="E844" i="26"/>
  <c r="F844" i="26"/>
  <c r="G844" i="26"/>
  <c r="H844" i="26"/>
  <c r="I844" i="26"/>
  <c r="J844" i="26"/>
  <c r="K844" i="26"/>
  <c r="L844" i="26"/>
  <c r="M844" i="26"/>
  <c r="N844" i="26"/>
  <c r="O844" i="26"/>
  <c r="P844" i="26"/>
  <c r="Q844" i="26"/>
  <c r="R844" i="26"/>
  <c r="S844" i="26"/>
  <c r="T844" i="26"/>
  <c r="U844" i="26"/>
  <c r="B845" i="26"/>
  <c r="C845" i="26"/>
  <c r="D845" i="26"/>
  <c r="E845" i="26"/>
  <c r="F845" i="26"/>
  <c r="G845" i="26"/>
  <c r="H845" i="26"/>
  <c r="I845" i="26"/>
  <c r="J845" i="26"/>
  <c r="K845" i="26"/>
  <c r="L845" i="26"/>
  <c r="M845" i="26"/>
  <c r="N845" i="26"/>
  <c r="O845" i="26"/>
  <c r="P845" i="26"/>
  <c r="Q845" i="26"/>
  <c r="R845" i="26"/>
  <c r="S845" i="26"/>
  <c r="T845" i="26"/>
  <c r="U845" i="26"/>
  <c r="B846" i="26"/>
  <c r="C846" i="26"/>
  <c r="D846" i="26"/>
  <c r="E846" i="26"/>
  <c r="F846" i="26"/>
  <c r="G846" i="26"/>
  <c r="H846" i="26"/>
  <c r="I846" i="26"/>
  <c r="J846" i="26"/>
  <c r="K846" i="26"/>
  <c r="L846" i="26"/>
  <c r="M846" i="26"/>
  <c r="N846" i="26"/>
  <c r="O846" i="26"/>
  <c r="P846" i="26"/>
  <c r="Q846" i="26"/>
  <c r="R846" i="26"/>
  <c r="S846" i="26"/>
  <c r="T846" i="26"/>
  <c r="U846" i="26"/>
  <c r="B847" i="26"/>
  <c r="C847" i="26"/>
  <c r="D847" i="26"/>
  <c r="E847" i="26"/>
  <c r="F847" i="26"/>
  <c r="G847" i="26"/>
  <c r="H847" i="26"/>
  <c r="I847" i="26"/>
  <c r="J847" i="26"/>
  <c r="K847" i="26"/>
  <c r="L847" i="26"/>
  <c r="M847" i="26"/>
  <c r="N847" i="26"/>
  <c r="O847" i="26"/>
  <c r="P847" i="26"/>
  <c r="Q847" i="26"/>
  <c r="R847" i="26"/>
  <c r="S847" i="26"/>
  <c r="T847" i="26"/>
  <c r="U847" i="26"/>
  <c r="B848" i="26"/>
  <c r="C848" i="26"/>
  <c r="D848" i="26"/>
  <c r="E848" i="26"/>
  <c r="F848" i="26"/>
  <c r="G848" i="26"/>
  <c r="H848" i="26"/>
  <c r="I848" i="26"/>
  <c r="J848" i="26"/>
  <c r="K848" i="26"/>
  <c r="L848" i="26"/>
  <c r="M848" i="26"/>
  <c r="N848" i="26"/>
  <c r="O848" i="26"/>
  <c r="P848" i="26"/>
  <c r="Q848" i="26"/>
  <c r="R848" i="26"/>
  <c r="S848" i="26"/>
  <c r="T848" i="26"/>
  <c r="U848" i="26"/>
  <c r="B849" i="26"/>
  <c r="C849" i="26"/>
  <c r="D849" i="26"/>
  <c r="E849" i="26"/>
  <c r="F849" i="26"/>
  <c r="G849" i="26"/>
  <c r="H849" i="26"/>
  <c r="I849" i="26"/>
  <c r="J849" i="26"/>
  <c r="K849" i="26"/>
  <c r="L849" i="26"/>
  <c r="M849" i="26"/>
  <c r="N849" i="26"/>
  <c r="O849" i="26"/>
  <c r="P849" i="26"/>
  <c r="Q849" i="26"/>
  <c r="R849" i="26"/>
  <c r="S849" i="26"/>
  <c r="T849" i="26"/>
  <c r="U849" i="26"/>
  <c r="B850" i="26"/>
  <c r="C850" i="26"/>
  <c r="D850" i="26"/>
  <c r="E850" i="26"/>
  <c r="F850" i="26"/>
  <c r="G850" i="26"/>
  <c r="H850" i="26"/>
  <c r="I850" i="26"/>
  <c r="J850" i="26"/>
  <c r="K850" i="26"/>
  <c r="L850" i="26"/>
  <c r="M850" i="26"/>
  <c r="N850" i="26"/>
  <c r="O850" i="26"/>
  <c r="P850" i="26"/>
  <c r="Q850" i="26"/>
  <c r="R850" i="26"/>
  <c r="S850" i="26"/>
  <c r="T850" i="26"/>
  <c r="U850" i="26"/>
  <c r="B851" i="26"/>
  <c r="C851" i="26"/>
  <c r="D851" i="26"/>
  <c r="E851" i="26"/>
  <c r="F851" i="26"/>
  <c r="G851" i="26"/>
  <c r="H851" i="26"/>
  <c r="I851" i="26"/>
  <c r="J851" i="26"/>
  <c r="K851" i="26"/>
  <c r="L851" i="26"/>
  <c r="M851" i="26"/>
  <c r="N851" i="26"/>
  <c r="O851" i="26"/>
  <c r="P851" i="26"/>
  <c r="Q851" i="26"/>
  <c r="R851" i="26"/>
  <c r="S851" i="26"/>
  <c r="T851" i="26"/>
  <c r="U851" i="26"/>
  <c r="B852" i="26"/>
  <c r="C852" i="26"/>
  <c r="D852" i="26"/>
  <c r="E852" i="26"/>
  <c r="F852" i="26"/>
  <c r="G852" i="26"/>
  <c r="H852" i="26"/>
  <c r="I852" i="26"/>
  <c r="J852" i="26"/>
  <c r="K852" i="26"/>
  <c r="L852" i="26"/>
  <c r="M852" i="26"/>
  <c r="N852" i="26"/>
  <c r="O852" i="26"/>
  <c r="P852" i="26"/>
  <c r="Q852" i="26"/>
  <c r="R852" i="26"/>
  <c r="S852" i="26"/>
  <c r="T852" i="26"/>
  <c r="U852" i="26"/>
  <c r="B853" i="26"/>
  <c r="C853" i="26"/>
  <c r="D853" i="26"/>
  <c r="E853" i="26"/>
  <c r="F853" i="26"/>
  <c r="G853" i="26"/>
  <c r="H853" i="26"/>
  <c r="I853" i="26"/>
  <c r="J853" i="26"/>
  <c r="K853" i="26"/>
  <c r="L853" i="26"/>
  <c r="M853" i="26"/>
  <c r="N853" i="26"/>
  <c r="O853" i="26"/>
  <c r="P853" i="26"/>
  <c r="Q853" i="26"/>
  <c r="R853" i="26"/>
  <c r="S853" i="26"/>
  <c r="T853" i="26"/>
  <c r="U853" i="26"/>
  <c r="B854" i="26"/>
  <c r="C854" i="26"/>
  <c r="D854" i="26"/>
  <c r="E854" i="26"/>
  <c r="F854" i="26"/>
  <c r="G854" i="26"/>
  <c r="H854" i="26"/>
  <c r="I854" i="26"/>
  <c r="J854" i="26"/>
  <c r="K854" i="26"/>
  <c r="L854" i="26"/>
  <c r="M854" i="26"/>
  <c r="N854" i="26"/>
  <c r="O854" i="26"/>
  <c r="P854" i="26"/>
  <c r="Q854" i="26"/>
  <c r="R854" i="26"/>
  <c r="S854" i="26"/>
  <c r="T854" i="26"/>
  <c r="U854" i="26"/>
  <c r="B855" i="26"/>
  <c r="C855" i="26"/>
  <c r="D855" i="26"/>
  <c r="E855" i="26"/>
  <c r="F855" i="26"/>
  <c r="G855" i="26"/>
  <c r="H855" i="26"/>
  <c r="I855" i="26"/>
  <c r="J855" i="26"/>
  <c r="K855" i="26"/>
  <c r="L855" i="26"/>
  <c r="M855" i="26"/>
  <c r="N855" i="26"/>
  <c r="O855" i="26"/>
  <c r="P855" i="26"/>
  <c r="Q855" i="26"/>
  <c r="R855" i="26"/>
  <c r="S855" i="26"/>
  <c r="T855" i="26"/>
  <c r="U855" i="26"/>
  <c r="B856" i="26"/>
  <c r="C856" i="26"/>
  <c r="D856" i="26"/>
  <c r="E856" i="26"/>
  <c r="F856" i="26"/>
  <c r="G856" i="26"/>
  <c r="H856" i="26"/>
  <c r="I856" i="26"/>
  <c r="J856" i="26"/>
  <c r="K856" i="26"/>
  <c r="L856" i="26"/>
  <c r="M856" i="26"/>
  <c r="N856" i="26"/>
  <c r="O856" i="26"/>
  <c r="P856" i="26"/>
  <c r="Q856" i="26"/>
  <c r="R856" i="26"/>
  <c r="S856" i="26"/>
  <c r="T856" i="26"/>
  <c r="U856" i="26"/>
  <c r="B857" i="26"/>
  <c r="C857" i="26"/>
  <c r="D857" i="26"/>
  <c r="E857" i="26"/>
  <c r="F857" i="26"/>
  <c r="G857" i="26"/>
  <c r="H857" i="26"/>
  <c r="I857" i="26"/>
  <c r="J857" i="26"/>
  <c r="K857" i="26"/>
  <c r="L857" i="26"/>
  <c r="M857" i="26"/>
  <c r="N857" i="26"/>
  <c r="O857" i="26"/>
  <c r="P857" i="26"/>
  <c r="Q857" i="26"/>
  <c r="R857" i="26"/>
  <c r="S857" i="26"/>
  <c r="T857" i="26"/>
  <c r="U857" i="26"/>
  <c r="B858" i="26"/>
  <c r="C858" i="26"/>
  <c r="D858" i="26"/>
  <c r="E858" i="26"/>
  <c r="F858" i="26"/>
  <c r="G858" i="26"/>
  <c r="H858" i="26"/>
  <c r="I858" i="26"/>
  <c r="J858" i="26"/>
  <c r="K858" i="26"/>
  <c r="L858" i="26"/>
  <c r="M858" i="26"/>
  <c r="N858" i="26"/>
  <c r="O858" i="26"/>
  <c r="P858" i="26"/>
  <c r="Q858" i="26"/>
  <c r="R858" i="26"/>
  <c r="S858" i="26"/>
  <c r="T858" i="26"/>
  <c r="U858" i="26"/>
  <c r="B859" i="26"/>
  <c r="C859" i="26"/>
  <c r="D859" i="26"/>
  <c r="E859" i="26"/>
  <c r="F859" i="26"/>
  <c r="G859" i="26"/>
  <c r="H859" i="26"/>
  <c r="I859" i="26"/>
  <c r="J859" i="26"/>
  <c r="K859" i="26"/>
  <c r="L859" i="26"/>
  <c r="M859" i="26"/>
  <c r="N859" i="26"/>
  <c r="O859" i="26"/>
  <c r="P859" i="26"/>
  <c r="Q859" i="26"/>
  <c r="R859" i="26"/>
  <c r="S859" i="26"/>
  <c r="T859" i="26"/>
  <c r="U859" i="26"/>
  <c r="B860" i="26"/>
  <c r="C860" i="26"/>
  <c r="D860" i="26"/>
  <c r="E860" i="26"/>
  <c r="F860" i="26"/>
  <c r="G860" i="26"/>
  <c r="H860" i="26"/>
  <c r="I860" i="26"/>
  <c r="J860" i="26"/>
  <c r="K860" i="26"/>
  <c r="L860" i="26"/>
  <c r="M860" i="26"/>
  <c r="N860" i="26"/>
  <c r="O860" i="26"/>
  <c r="P860" i="26"/>
  <c r="Q860" i="26"/>
  <c r="R860" i="26"/>
  <c r="S860" i="26"/>
  <c r="T860" i="26"/>
  <c r="U860" i="26"/>
  <c r="B861" i="26"/>
  <c r="C861" i="26"/>
  <c r="D861" i="26"/>
  <c r="E861" i="26"/>
  <c r="F861" i="26"/>
  <c r="G861" i="26"/>
  <c r="H861" i="26"/>
  <c r="I861" i="26"/>
  <c r="J861" i="26"/>
  <c r="K861" i="26"/>
  <c r="L861" i="26"/>
  <c r="M861" i="26"/>
  <c r="N861" i="26"/>
  <c r="O861" i="26"/>
  <c r="P861" i="26"/>
  <c r="Q861" i="26"/>
  <c r="R861" i="26"/>
  <c r="S861" i="26"/>
  <c r="T861" i="26"/>
  <c r="U861" i="26"/>
  <c r="B862" i="26"/>
  <c r="C862" i="26"/>
  <c r="D862" i="26"/>
  <c r="E862" i="26"/>
  <c r="F862" i="26"/>
  <c r="G862" i="26"/>
  <c r="H862" i="26"/>
  <c r="I862" i="26"/>
  <c r="J862" i="26"/>
  <c r="K862" i="26"/>
  <c r="L862" i="26"/>
  <c r="M862" i="26"/>
  <c r="N862" i="26"/>
  <c r="O862" i="26"/>
  <c r="P862" i="26"/>
  <c r="Q862" i="26"/>
  <c r="R862" i="26"/>
  <c r="S862" i="26"/>
  <c r="T862" i="26"/>
  <c r="U862" i="26"/>
  <c r="B863" i="26"/>
  <c r="C863" i="26"/>
  <c r="D863" i="26"/>
  <c r="E863" i="26"/>
  <c r="F863" i="26"/>
  <c r="G863" i="26"/>
  <c r="H863" i="26"/>
  <c r="I863" i="26"/>
  <c r="J863" i="26"/>
  <c r="K863" i="26"/>
  <c r="L863" i="26"/>
  <c r="M863" i="26"/>
  <c r="N863" i="26"/>
  <c r="O863" i="26"/>
  <c r="P863" i="26"/>
  <c r="Q863" i="26"/>
  <c r="R863" i="26"/>
  <c r="S863" i="26"/>
  <c r="T863" i="26"/>
  <c r="U863" i="26"/>
  <c r="B864" i="26"/>
  <c r="C864" i="26"/>
  <c r="D864" i="26"/>
  <c r="E864" i="26"/>
  <c r="F864" i="26"/>
  <c r="G864" i="26"/>
  <c r="H864" i="26"/>
  <c r="I864" i="26"/>
  <c r="J864" i="26"/>
  <c r="K864" i="26"/>
  <c r="L864" i="26"/>
  <c r="M864" i="26"/>
  <c r="N864" i="26"/>
  <c r="O864" i="26"/>
  <c r="P864" i="26"/>
  <c r="Q864" i="26"/>
  <c r="R864" i="26"/>
  <c r="S864" i="26"/>
  <c r="T864" i="26"/>
  <c r="U864" i="26"/>
  <c r="B865" i="26"/>
  <c r="C865" i="26"/>
  <c r="D865" i="26"/>
  <c r="E865" i="26"/>
  <c r="F865" i="26"/>
  <c r="G865" i="26"/>
  <c r="H865" i="26"/>
  <c r="I865" i="26"/>
  <c r="J865" i="26"/>
  <c r="K865" i="26"/>
  <c r="L865" i="26"/>
  <c r="M865" i="26"/>
  <c r="N865" i="26"/>
  <c r="O865" i="26"/>
  <c r="P865" i="26"/>
  <c r="Q865" i="26"/>
  <c r="R865" i="26"/>
  <c r="S865" i="26"/>
  <c r="T865" i="26"/>
  <c r="U865" i="26"/>
  <c r="B866" i="26"/>
  <c r="C866" i="26"/>
  <c r="D866" i="26"/>
  <c r="E866" i="26"/>
  <c r="F866" i="26"/>
  <c r="G866" i="26"/>
  <c r="H866" i="26"/>
  <c r="I866" i="26"/>
  <c r="J866" i="26"/>
  <c r="K866" i="26"/>
  <c r="L866" i="26"/>
  <c r="M866" i="26"/>
  <c r="N866" i="26"/>
  <c r="O866" i="26"/>
  <c r="P866" i="26"/>
  <c r="Q866" i="26"/>
  <c r="R866" i="26"/>
  <c r="S866" i="26"/>
  <c r="T866" i="26"/>
  <c r="U866" i="26"/>
  <c r="B867" i="26"/>
  <c r="C867" i="26"/>
  <c r="D867" i="26"/>
  <c r="E867" i="26"/>
  <c r="F867" i="26"/>
  <c r="G867" i="26"/>
  <c r="H867" i="26"/>
  <c r="I867" i="26"/>
  <c r="J867" i="26"/>
  <c r="K867" i="26"/>
  <c r="L867" i="26"/>
  <c r="M867" i="26"/>
  <c r="N867" i="26"/>
  <c r="O867" i="26"/>
  <c r="P867" i="26"/>
  <c r="Q867" i="26"/>
  <c r="R867" i="26"/>
  <c r="S867" i="26"/>
  <c r="T867" i="26"/>
  <c r="U867" i="26"/>
  <c r="B868" i="26"/>
  <c r="C868" i="26"/>
  <c r="D868" i="26"/>
  <c r="E868" i="26"/>
  <c r="F868" i="26"/>
  <c r="G868" i="26"/>
  <c r="H868" i="26"/>
  <c r="I868" i="26"/>
  <c r="J868" i="26"/>
  <c r="K868" i="26"/>
  <c r="L868" i="26"/>
  <c r="M868" i="26"/>
  <c r="N868" i="26"/>
  <c r="O868" i="26"/>
  <c r="P868" i="26"/>
  <c r="Q868" i="26"/>
  <c r="R868" i="26"/>
  <c r="S868" i="26"/>
  <c r="T868" i="26"/>
  <c r="U868" i="26"/>
  <c r="B869" i="26"/>
  <c r="C869" i="26"/>
  <c r="D869" i="26"/>
  <c r="E869" i="26"/>
  <c r="F869" i="26"/>
  <c r="G869" i="26"/>
  <c r="H869" i="26"/>
  <c r="I869" i="26"/>
  <c r="J869" i="26"/>
  <c r="K869" i="26"/>
  <c r="L869" i="26"/>
  <c r="M869" i="26"/>
  <c r="N869" i="26"/>
  <c r="O869" i="26"/>
  <c r="P869" i="26"/>
  <c r="Q869" i="26"/>
  <c r="R869" i="26"/>
  <c r="S869" i="26"/>
  <c r="T869" i="26"/>
  <c r="U869" i="26"/>
  <c r="B870" i="26"/>
  <c r="C870" i="26"/>
  <c r="D870" i="26"/>
  <c r="E870" i="26"/>
  <c r="F870" i="26"/>
  <c r="G870" i="26"/>
  <c r="H870" i="26"/>
  <c r="I870" i="26"/>
  <c r="J870" i="26"/>
  <c r="K870" i="26"/>
  <c r="L870" i="26"/>
  <c r="M870" i="26"/>
  <c r="N870" i="26"/>
  <c r="O870" i="26"/>
  <c r="P870" i="26"/>
  <c r="Q870" i="26"/>
  <c r="R870" i="26"/>
  <c r="S870" i="26"/>
  <c r="T870" i="26"/>
  <c r="U870" i="26"/>
  <c r="B871" i="26"/>
  <c r="C871" i="26"/>
  <c r="D871" i="26"/>
  <c r="E871" i="26"/>
  <c r="F871" i="26"/>
  <c r="G871" i="26"/>
  <c r="H871" i="26"/>
  <c r="I871" i="26"/>
  <c r="J871" i="26"/>
  <c r="K871" i="26"/>
  <c r="L871" i="26"/>
  <c r="M871" i="26"/>
  <c r="N871" i="26"/>
  <c r="O871" i="26"/>
  <c r="P871" i="26"/>
  <c r="Q871" i="26"/>
  <c r="R871" i="26"/>
  <c r="S871" i="26"/>
  <c r="T871" i="26"/>
  <c r="U871" i="26"/>
  <c r="B872" i="26"/>
  <c r="C872" i="26"/>
  <c r="D872" i="26"/>
  <c r="E872" i="26"/>
  <c r="F872" i="26"/>
  <c r="G872" i="26"/>
  <c r="H872" i="26"/>
  <c r="I872" i="26"/>
  <c r="J872" i="26"/>
  <c r="K872" i="26"/>
  <c r="L872" i="26"/>
  <c r="M872" i="26"/>
  <c r="N872" i="26"/>
  <c r="O872" i="26"/>
  <c r="P872" i="26"/>
  <c r="Q872" i="26"/>
  <c r="R872" i="26"/>
  <c r="S872" i="26"/>
  <c r="T872" i="26"/>
  <c r="U872" i="26"/>
  <c r="B873" i="26"/>
  <c r="C873" i="26"/>
  <c r="D873" i="26"/>
  <c r="E873" i="26"/>
  <c r="F873" i="26"/>
  <c r="G873" i="26"/>
  <c r="H873" i="26"/>
  <c r="I873" i="26"/>
  <c r="J873" i="26"/>
  <c r="K873" i="26"/>
  <c r="L873" i="26"/>
  <c r="M873" i="26"/>
  <c r="N873" i="26"/>
  <c r="O873" i="26"/>
  <c r="P873" i="26"/>
  <c r="Q873" i="26"/>
  <c r="R873" i="26"/>
  <c r="S873" i="26"/>
  <c r="T873" i="26"/>
  <c r="U873" i="26"/>
  <c r="B874" i="26"/>
  <c r="C874" i="26"/>
  <c r="D874" i="26"/>
  <c r="E874" i="26"/>
  <c r="F874" i="26"/>
  <c r="G874" i="26"/>
  <c r="H874" i="26"/>
  <c r="I874" i="26"/>
  <c r="J874" i="26"/>
  <c r="K874" i="26"/>
  <c r="L874" i="26"/>
  <c r="M874" i="26"/>
  <c r="N874" i="26"/>
  <c r="O874" i="26"/>
  <c r="P874" i="26"/>
  <c r="Q874" i="26"/>
  <c r="R874" i="26"/>
  <c r="S874" i="26"/>
  <c r="T874" i="26"/>
  <c r="U874" i="26"/>
  <c r="B875" i="26"/>
  <c r="C875" i="26"/>
  <c r="D875" i="26"/>
  <c r="E875" i="26"/>
  <c r="F875" i="26"/>
  <c r="G875" i="26"/>
  <c r="H875" i="26"/>
  <c r="I875" i="26"/>
  <c r="J875" i="26"/>
  <c r="K875" i="26"/>
  <c r="L875" i="26"/>
  <c r="M875" i="26"/>
  <c r="N875" i="26"/>
  <c r="O875" i="26"/>
  <c r="P875" i="26"/>
  <c r="Q875" i="26"/>
  <c r="R875" i="26"/>
  <c r="S875" i="26"/>
  <c r="T875" i="26"/>
  <c r="U875" i="26"/>
  <c r="B876" i="26"/>
  <c r="C876" i="26"/>
  <c r="D876" i="26"/>
  <c r="E876" i="26"/>
  <c r="F876" i="26"/>
  <c r="G876" i="26"/>
  <c r="H876" i="26"/>
  <c r="I876" i="26"/>
  <c r="J876" i="26"/>
  <c r="K876" i="26"/>
  <c r="L876" i="26"/>
  <c r="M876" i="26"/>
  <c r="N876" i="26"/>
  <c r="O876" i="26"/>
  <c r="P876" i="26"/>
  <c r="Q876" i="26"/>
  <c r="R876" i="26"/>
  <c r="S876" i="26"/>
  <c r="T876" i="26"/>
  <c r="U876" i="26"/>
  <c r="B877" i="26"/>
  <c r="C877" i="26"/>
  <c r="D877" i="26"/>
  <c r="E877" i="26"/>
  <c r="F877" i="26"/>
  <c r="G877" i="26"/>
  <c r="H877" i="26"/>
  <c r="I877" i="26"/>
  <c r="J877" i="26"/>
  <c r="K877" i="26"/>
  <c r="L877" i="26"/>
  <c r="M877" i="26"/>
  <c r="N877" i="26"/>
  <c r="O877" i="26"/>
  <c r="P877" i="26"/>
  <c r="Q877" i="26"/>
  <c r="R877" i="26"/>
  <c r="S877" i="26"/>
  <c r="T877" i="26"/>
  <c r="U877" i="26"/>
  <c r="B878" i="26"/>
  <c r="C878" i="26"/>
  <c r="D878" i="26"/>
  <c r="E878" i="26"/>
  <c r="F878" i="26"/>
  <c r="G878" i="26"/>
  <c r="H878" i="26"/>
  <c r="I878" i="26"/>
  <c r="J878" i="26"/>
  <c r="K878" i="26"/>
  <c r="L878" i="26"/>
  <c r="M878" i="26"/>
  <c r="N878" i="26"/>
  <c r="O878" i="26"/>
  <c r="P878" i="26"/>
  <c r="Q878" i="26"/>
  <c r="R878" i="26"/>
  <c r="S878" i="26"/>
  <c r="B879" i="26"/>
  <c r="C879" i="26"/>
  <c r="D879" i="26"/>
  <c r="E879" i="26"/>
  <c r="F879" i="26"/>
  <c r="G879" i="26"/>
  <c r="H879" i="26"/>
  <c r="I879" i="26"/>
  <c r="J879" i="26"/>
  <c r="K879" i="26"/>
  <c r="L879" i="26"/>
  <c r="M879" i="26"/>
  <c r="N879" i="26"/>
  <c r="O879" i="26"/>
  <c r="P879" i="26"/>
  <c r="Q879" i="26"/>
  <c r="R879" i="26"/>
  <c r="S879" i="26"/>
  <c r="T879" i="26"/>
  <c r="U879" i="26"/>
  <c r="B880" i="26"/>
  <c r="C880" i="26"/>
  <c r="D880" i="26"/>
  <c r="E880" i="26"/>
  <c r="F880" i="26"/>
  <c r="G880" i="26"/>
  <c r="H880" i="26"/>
  <c r="I880" i="26"/>
  <c r="J880" i="26"/>
  <c r="K880" i="26"/>
  <c r="L880" i="26"/>
  <c r="M880" i="26"/>
  <c r="N880" i="26"/>
  <c r="O880" i="26"/>
  <c r="P880" i="26"/>
  <c r="Q880" i="26"/>
  <c r="R880" i="26"/>
  <c r="S880" i="26"/>
  <c r="T880" i="26"/>
  <c r="U880" i="26"/>
  <c r="B881" i="26"/>
  <c r="C881" i="26"/>
  <c r="D881" i="26"/>
  <c r="E881" i="26"/>
  <c r="F881" i="26"/>
  <c r="G881" i="26"/>
  <c r="H881" i="26"/>
  <c r="I881" i="26"/>
  <c r="J881" i="26"/>
  <c r="K881" i="26"/>
  <c r="L881" i="26"/>
  <c r="M881" i="26"/>
  <c r="N881" i="26"/>
  <c r="O881" i="26"/>
  <c r="P881" i="26"/>
  <c r="Q881" i="26"/>
  <c r="R881" i="26"/>
  <c r="S881" i="26"/>
  <c r="T881" i="26"/>
  <c r="U881" i="26"/>
  <c r="B882" i="26"/>
  <c r="C882" i="26"/>
  <c r="D882" i="26"/>
  <c r="E882" i="26"/>
  <c r="F882" i="26"/>
  <c r="G882" i="26"/>
  <c r="H882" i="26"/>
  <c r="I882" i="26"/>
  <c r="J882" i="26"/>
  <c r="K882" i="26"/>
  <c r="L882" i="26"/>
  <c r="M882" i="26"/>
  <c r="N882" i="26"/>
  <c r="O882" i="26"/>
  <c r="P882" i="26"/>
  <c r="Q882" i="26"/>
  <c r="R882" i="26"/>
  <c r="S882" i="26"/>
  <c r="T882" i="26"/>
  <c r="U882" i="26"/>
  <c r="B883" i="26"/>
  <c r="C883" i="26"/>
  <c r="D883" i="26"/>
  <c r="E883" i="26"/>
  <c r="F883" i="26"/>
  <c r="G883" i="26"/>
  <c r="H883" i="26"/>
  <c r="I883" i="26"/>
  <c r="J883" i="26"/>
  <c r="K883" i="26"/>
  <c r="L883" i="26"/>
  <c r="M883" i="26"/>
  <c r="N883" i="26"/>
  <c r="O883" i="26"/>
  <c r="P883" i="26"/>
  <c r="Q883" i="26"/>
  <c r="R883" i="26"/>
  <c r="S883" i="26"/>
  <c r="T883" i="26"/>
  <c r="U883" i="26"/>
  <c r="B884" i="26"/>
  <c r="C884" i="26"/>
  <c r="D884" i="26"/>
  <c r="E884" i="26"/>
  <c r="F884" i="26"/>
  <c r="G884" i="26"/>
  <c r="H884" i="26"/>
  <c r="I884" i="26"/>
  <c r="J884" i="26"/>
  <c r="K884" i="26"/>
  <c r="L884" i="26"/>
  <c r="M884" i="26"/>
  <c r="N884" i="26"/>
  <c r="O884" i="26"/>
  <c r="P884" i="26"/>
  <c r="Q884" i="26"/>
  <c r="R884" i="26"/>
  <c r="S884" i="26"/>
  <c r="T884" i="26"/>
  <c r="U884" i="26"/>
  <c r="B885" i="26"/>
  <c r="C885" i="26"/>
  <c r="D885" i="26"/>
  <c r="E885" i="26"/>
  <c r="F885" i="26"/>
  <c r="G885" i="26"/>
  <c r="H885" i="26"/>
  <c r="I885" i="26"/>
  <c r="J885" i="26"/>
  <c r="K885" i="26"/>
  <c r="L885" i="26"/>
  <c r="M885" i="26"/>
  <c r="N885" i="26"/>
  <c r="O885" i="26"/>
  <c r="P885" i="26"/>
  <c r="Q885" i="26"/>
  <c r="R885" i="26"/>
  <c r="S885" i="26"/>
  <c r="T885" i="26"/>
  <c r="U885" i="26"/>
  <c r="B886" i="26"/>
  <c r="C886" i="26"/>
  <c r="D886" i="26"/>
  <c r="E886" i="26"/>
  <c r="F886" i="26"/>
  <c r="G886" i="26"/>
  <c r="H886" i="26"/>
  <c r="I886" i="26"/>
  <c r="J886" i="26"/>
  <c r="K886" i="26"/>
  <c r="L886" i="26"/>
  <c r="M886" i="26"/>
  <c r="N886" i="26"/>
  <c r="O886" i="26"/>
  <c r="P886" i="26"/>
  <c r="Q886" i="26"/>
  <c r="R886" i="26"/>
  <c r="S886" i="26"/>
  <c r="T886" i="26"/>
  <c r="U886" i="26"/>
  <c r="B887" i="26"/>
  <c r="C887" i="26"/>
  <c r="D887" i="26"/>
  <c r="E887" i="26"/>
  <c r="F887" i="26"/>
  <c r="G887" i="26"/>
  <c r="H887" i="26"/>
  <c r="I887" i="26"/>
  <c r="J887" i="26"/>
  <c r="K887" i="26"/>
  <c r="L887" i="26"/>
  <c r="M887" i="26"/>
  <c r="N887" i="26"/>
  <c r="O887" i="26"/>
  <c r="P887" i="26"/>
  <c r="Q887" i="26"/>
  <c r="R887" i="26"/>
  <c r="S887" i="26"/>
  <c r="T887" i="26"/>
  <c r="U887" i="26"/>
  <c r="B888" i="26"/>
  <c r="C888" i="26"/>
  <c r="D888" i="26"/>
  <c r="E888" i="26"/>
  <c r="F888" i="26"/>
  <c r="G888" i="26"/>
  <c r="H888" i="26"/>
  <c r="I888" i="26"/>
  <c r="J888" i="26"/>
  <c r="K888" i="26"/>
  <c r="L888" i="26"/>
  <c r="M888" i="26"/>
  <c r="N888" i="26"/>
  <c r="O888" i="26"/>
  <c r="P888" i="26"/>
  <c r="Q888" i="26"/>
  <c r="R888" i="26"/>
  <c r="S888" i="26"/>
  <c r="T888" i="26"/>
  <c r="U888" i="26"/>
  <c r="B889" i="26"/>
  <c r="C889" i="26"/>
  <c r="D889" i="26"/>
  <c r="E889" i="26"/>
  <c r="F889" i="26"/>
  <c r="G889" i="26"/>
  <c r="H889" i="26"/>
  <c r="I889" i="26"/>
  <c r="J889" i="26"/>
  <c r="K889" i="26"/>
  <c r="L889" i="26"/>
  <c r="M889" i="26"/>
  <c r="N889" i="26"/>
  <c r="O889" i="26"/>
  <c r="P889" i="26"/>
  <c r="Q889" i="26"/>
  <c r="R889" i="26"/>
  <c r="S889" i="26"/>
  <c r="T889" i="26"/>
  <c r="U889" i="26"/>
  <c r="B890" i="26"/>
  <c r="C890" i="26"/>
  <c r="D890" i="26"/>
  <c r="E890" i="26"/>
  <c r="F890" i="26"/>
  <c r="G890" i="26"/>
  <c r="H890" i="26"/>
  <c r="I890" i="26"/>
  <c r="J890" i="26"/>
  <c r="K890" i="26"/>
  <c r="L890" i="26"/>
  <c r="M890" i="26"/>
  <c r="N890" i="26"/>
  <c r="O890" i="26"/>
  <c r="P890" i="26"/>
  <c r="Q890" i="26"/>
  <c r="R890" i="26"/>
  <c r="S890" i="26"/>
  <c r="T890" i="26"/>
  <c r="U890" i="26"/>
  <c r="B891" i="26"/>
  <c r="C891" i="26"/>
  <c r="D891" i="26"/>
  <c r="E891" i="26"/>
  <c r="F891" i="26"/>
  <c r="G891" i="26"/>
  <c r="H891" i="26"/>
  <c r="I891" i="26"/>
  <c r="J891" i="26"/>
  <c r="K891" i="26"/>
  <c r="L891" i="26"/>
  <c r="M891" i="26"/>
  <c r="N891" i="26"/>
  <c r="O891" i="26"/>
  <c r="P891" i="26"/>
  <c r="Q891" i="26"/>
  <c r="R891" i="26"/>
  <c r="S891" i="26"/>
  <c r="T891" i="26"/>
  <c r="U891" i="26"/>
  <c r="B892" i="26"/>
  <c r="C892" i="26"/>
  <c r="D892" i="26"/>
  <c r="E892" i="26"/>
  <c r="F892" i="26"/>
  <c r="G892" i="26"/>
  <c r="H892" i="26"/>
  <c r="I892" i="26"/>
  <c r="J892" i="26"/>
  <c r="K892" i="26"/>
  <c r="L892" i="26"/>
  <c r="M892" i="26"/>
  <c r="N892" i="26"/>
  <c r="O892" i="26"/>
  <c r="P892" i="26"/>
  <c r="Q892" i="26"/>
  <c r="R892" i="26"/>
  <c r="S892" i="26"/>
  <c r="T892" i="26"/>
  <c r="U892" i="26"/>
  <c r="B893" i="26"/>
  <c r="C893" i="26"/>
  <c r="D893" i="26"/>
  <c r="E893" i="26"/>
  <c r="F893" i="26"/>
  <c r="G893" i="26"/>
  <c r="H893" i="26"/>
  <c r="I893" i="26"/>
  <c r="J893" i="26"/>
  <c r="K893" i="26"/>
  <c r="L893" i="26"/>
  <c r="M893" i="26"/>
  <c r="N893" i="26"/>
  <c r="O893" i="26"/>
  <c r="P893" i="26"/>
  <c r="Q893" i="26"/>
  <c r="R893" i="26"/>
  <c r="S893" i="26"/>
  <c r="T893" i="26"/>
  <c r="U893" i="26"/>
  <c r="B894" i="26"/>
  <c r="C894" i="26"/>
  <c r="D894" i="26"/>
  <c r="E894" i="26"/>
  <c r="F894" i="26"/>
  <c r="G894" i="26"/>
  <c r="H894" i="26"/>
  <c r="I894" i="26"/>
  <c r="J894" i="26"/>
  <c r="K894" i="26"/>
  <c r="L894" i="26"/>
  <c r="M894" i="26"/>
  <c r="N894" i="26"/>
  <c r="O894" i="26"/>
  <c r="P894" i="26"/>
  <c r="Q894" i="26"/>
  <c r="R894" i="26"/>
  <c r="S894" i="26"/>
  <c r="T894" i="26"/>
  <c r="U894" i="26"/>
  <c r="B895" i="26"/>
  <c r="C895" i="26"/>
  <c r="D895" i="26"/>
  <c r="E895" i="26"/>
  <c r="F895" i="26"/>
  <c r="G895" i="26"/>
  <c r="H895" i="26"/>
  <c r="I895" i="26"/>
  <c r="J895" i="26"/>
  <c r="K895" i="26"/>
  <c r="L895" i="26"/>
  <c r="M895" i="26"/>
  <c r="N895" i="26"/>
  <c r="O895" i="26"/>
  <c r="P895" i="26"/>
  <c r="Q895" i="26"/>
  <c r="R895" i="26"/>
  <c r="S895" i="26"/>
  <c r="T895" i="26"/>
  <c r="U895" i="26"/>
  <c r="B896" i="26"/>
  <c r="C896" i="26"/>
  <c r="D896" i="26"/>
  <c r="E896" i="26"/>
  <c r="F896" i="26"/>
  <c r="G896" i="26"/>
  <c r="H896" i="26"/>
  <c r="I896" i="26"/>
  <c r="J896" i="26"/>
  <c r="K896" i="26"/>
  <c r="L896" i="26"/>
  <c r="M896" i="26"/>
  <c r="N896" i="26"/>
  <c r="O896" i="26"/>
  <c r="P896" i="26"/>
  <c r="Q896" i="26"/>
  <c r="R896" i="26"/>
  <c r="S896" i="26"/>
  <c r="T896" i="26"/>
  <c r="U896" i="26"/>
  <c r="B897" i="26"/>
  <c r="C897" i="26"/>
  <c r="D897" i="26"/>
  <c r="E897" i="26"/>
  <c r="F897" i="26"/>
  <c r="G897" i="26"/>
  <c r="H897" i="26"/>
  <c r="I897" i="26"/>
  <c r="J897" i="26"/>
  <c r="K897" i="26"/>
  <c r="L897" i="26"/>
  <c r="M897" i="26"/>
  <c r="N897" i="26"/>
  <c r="O897" i="26"/>
  <c r="P897" i="26"/>
  <c r="Q897" i="26"/>
  <c r="R897" i="26"/>
  <c r="S897" i="26"/>
  <c r="T897" i="26"/>
  <c r="U897" i="26"/>
  <c r="B898" i="26"/>
  <c r="C898" i="26"/>
  <c r="D898" i="26"/>
  <c r="E898" i="26"/>
  <c r="F898" i="26"/>
  <c r="G898" i="26"/>
  <c r="H898" i="26"/>
  <c r="I898" i="26"/>
  <c r="J898" i="26"/>
  <c r="K898" i="26"/>
  <c r="L898" i="26"/>
  <c r="M898" i="26"/>
  <c r="N898" i="26"/>
  <c r="O898" i="26"/>
  <c r="P898" i="26"/>
  <c r="Q898" i="26"/>
  <c r="R898" i="26"/>
  <c r="S898" i="26"/>
  <c r="T898" i="26"/>
  <c r="U898" i="26"/>
  <c r="B899" i="26"/>
  <c r="C899" i="26"/>
  <c r="D899" i="26"/>
  <c r="E899" i="26"/>
  <c r="F899" i="26"/>
  <c r="G899" i="26"/>
  <c r="H899" i="26"/>
  <c r="I899" i="26"/>
  <c r="J899" i="26"/>
  <c r="K899" i="26"/>
  <c r="L899" i="26"/>
  <c r="M899" i="26"/>
  <c r="N899" i="26"/>
  <c r="O899" i="26"/>
  <c r="P899" i="26"/>
  <c r="Q899" i="26"/>
  <c r="R899" i="26"/>
  <c r="S899" i="26"/>
  <c r="T899" i="26"/>
  <c r="U899" i="26"/>
  <c r="B900" i="26"/>
  <c r="C900" i="26"/>
  <c r="D900" i="26"/>
  <c r="E900" i="26"/>
  <c r="F900" i="26"/>
  <c r="G900" i="26"/>
  <c r="H900" i="26"/>
  <c r="I900" i="26"/>
  <c r="J900" i="26"/>
  <c r="K900" i="26"/>
  <c r="L900" i="26"/>
  <c r="M900" i="26"/>
  <c r="N900" i="26"/>
  <c r="O900" i="26"/>
  <c r="P900" i="26"/>
  <c r="Q900" i="26"/>
  <c r="R900" i="26"/>
  <c r="S900" i="26"/>
  <c r="T900" i="26"/>
  <c r="U900" i="26"/>
  <c r="B901" i="26"/>
  <c r="C901" i="26"/>
  <c r="D901" i="26"/>
  <c r="E901" i="26"/>
  <c r="F901" i="26"/>
  <c r="G901" i="26"/>
  <c r="H901" i="26"/>
  <c r="I901" i="26"/>
  <c r="J901" i="26"/>
  <c r="K901" i="26"/>
  <c r="L901" i="26"/>
  <c r="M901" i="26"/>
  <c r="N901" i="26"/>
  <c r="O901" i="26"/>
  <c r="P901" i="26"/>
  <c r="Q901" i="26"/>
  <c r="R901" i="26"/>
  <c r="S901" i="26"/>
  <c r="T901" i="26"/>
  <c r="U901" i="26"/>
  <c r="B902" i="26"/>
  <c r="C902" i="26"/>
  <c r="D902" i="26"/>
  <c r="E902" i="26"/>
  <c r="F902" i="26"/>
  <c r="G902" i="26"/>
  <c r="H902" i="26"/>
  <c r="I902" i="26"/>
  <c r="J902" i="26"/>
  <c r="K902" i="26"/>
  <c r="L902" i="26"/>
  <c r="M902" i="26"/>
  <c r="N902" i="26"/>
  <c r="O902" i="26"/>
  <c r="P902" i="26"/>
  <c r="Q902" i="26"/>
  <c r="R902" i="26"/>
  <c r="S902" i="26"/>
  <c r="T902" i="26"/>
  <c r="U902" i="26"/>
  <c r="B903" i="26"/>
  <c r="C903" i="26"/>
  <c r="D903" i="26"/>
  <c r="E903" i="26"/>
  <c r="F903" i="26"/>
  <c r="G903" i="26"/>
  <c r="H903" i="26"/>
  <c r="I903" i="26"/>
  <c r="J903" i="26"/>
  <c r="K903" i="26"/>
  <c r="L903" i="26"/>
  <c r="M903" i="26"/>
  <c r="N903" i="26"/>
  <c r="O903" i="26"/>
  <c r="P903" i="26"/>
  <c r="Q903" i="26"/>
  <c r="R903" i="26"/>
  <c r="S903" i="26"/>
  <c r="T903" i="26"/>
  <c r="U903" i="26"/>
  <c r="B904" i="26"/>
  <c r="C904" i="26"/>
  <c r="D904" i="26"/>
  <c r="E904" i="26"/>
  <c r="F904" i="26"/>
  <c r="G904" i="26"/>
  <c r="H904" i="26"/>
  <c r="I904" i="26"/>
  <c r="J904" i="26"/>
  <c r="K904" i="26"/>
  <c r="L904" i="26"/>
  <c r="M904" i="26"/>
  <c r="N904" i="26"/>
  <c r="O904" i="26"/>
  <c r="P904" i="26"/>
  <c r="Q904" i="26"/>
  <c r="R904" i="26"/>
  <c r="S904" i="26"/>
  <c r="T904" i="26"/>
  <c r="U904" i="26"/>
  <c r="B905" i="26"/>
  <c r="C905" i="26"/>
  <c r="D905" i="26"/>
  <c r="E905" i="26"/>
  <c r="F905" i="26"/>
  <c r="G905" i="26"/>
  <c r="H905" i="26"/>
  <c r="I905" i="26"/>
  <c r="J905" i="26"/>
  <c r="K905" i="26"/>
  <c r="L905" i="26"/>
  <c r="M905" i="26"/>
  <c r="N905" i="26"/>
  <c r="O905" i="26"/>
  <c r="P905" i="26"/>
  <c r="Q905" i="26"/>
  <c r="R905" i="26"/>
  <c r="S905" i="26"/>
  <c r="T905" i="26"/>
  <c r="U905" i="26"/>
  <c r="B906" i="26"/>
  <c r="C906" i="26"/>
  <c r="D906" i="26"/>
  <c r="E906" i="26"/>
  <c r="F906" i="26"/>
  <c r="G906" i="26"/>
  <c r="H906" i="26"/>
  <c r="I906" i="26"/>
  <c r="J906" i="26"/>
  <c r="K906" i="26"/>
  <c r="L906" i="26"/>
  <c r="M906" i="26"/>
  <c r="N906" i="26"/>
  <c r="O906" i="26"/>
  <c r="P906" i="26"/>
  <c r="Q906" i="26"/>
  <c r="R906" i="26"/>
  <c r="S906" i="26"/>
  <c r="T906" i="26"/>
  <c r="U906" i="26"/>
  <c r="B907" i="26"/>
  <c r="C907" i="26"/>
  <c r="D907" i="26"/>
  <c r="E907" i="26"/>
  <c r="F907" i="26"/>
  <c r="G907" i="26"/>
  <c r="H907" i="26"/>
  <c r="I907" i="26"/>
  <c r="J907" i="26"/>
  <c r="K907" i="26"/>
  <c r="L907" i="26"/>
  <c r="M907" i="26"/>
  <c r="N907" i="26"/>
  <c r="O907" i="26"/>
  <c r="P907" i="26"/>
  <c r="Q907" i="26"/>
  <c r="R907" i="26"/>
  <c r="S907" i="26"/>
  <c r="T907" i="26"/>
  <c r="U907" i="26"/>
  <c r="B908" i="26"/>
  <c r="C908" i="26"/>
  <c r="D908" i="26"/>
  <c r="E908" i="26"/>
  <c r="F908" i="26"/>
  <c r="G908" i="26"/>
  <c r="H908" i="26"/>
  <c r="I908" i="26"/>
  <c r="J908" i="26"/>
  <c r="K908" i="26"/>
  <c r="L908" i="26"/>
  <c r="M908" i="26"/>
  <c r="N908" i="26"/>
  <c r="O908" i="26"/>
  <c r="P908" i="26"/>
  <c r="Q908" i="26"/>
  <c r="R908" i="26"/>
  <c r="S908" i="26"/>
  <c r="T908" i="26"/>
  <c r="U908" i="26"/>
  <c r="B909" i="26"/>
  <c r="C909" i="26"/>
  <c r="D909" i="26"/>
  <c r="E909" i="26"/>
  <c r="F909" i="26"/>
  <c r="G909" i="26"/>
  <c r="H909" i="26"/>
  <c r="I909" i="26"/>
  <c r="J909" i="26"/>
  <c r="K909" i="26"/>
  <c r="L909" i="26"/>
  <c r="M909" i="26"/>
  <c r="N909" i="26"/>
  <c r="O909" i="26"/>
  <c r="P909" i="26"/>
  <c r="Q909" i="26"/>
  <c r="R909" i="26"/>
  <c r="S909" i="26"/>
  <c r="T909" i="26"/>
  <c r="U909" i="26"/>
  <c r="B910" i="26"/>
  <c r="C910" i="26"/>
  <c r="D910" i="26"/>
  <c r="E910" i="26"/>
  <c r="F910" i="26"/>
  <c r="G910" i="26"/>
  <c r="H910" i="26"/>
  <c r="I910" i="26"/>
  <c r="J910" i="26"/>
  <c r="K910" i="26"/>
  <c r="L910" i="26"/>
  <c r="M910" i="26"/>
  <c r="N910" i="26"/>
  <c r="O910" i="26"/>
  <c r="P910" i="26"/>
  <c r="Q910" i="26"/>
  <c r="R910" i="26"/>
  <c r="S910" i="26"/>
  <c r="T910" i="26"/>
  <c r="U910" i="26"/>
  <c r="B911" i="26"/>
  <c r="C911" i="26"/>
  <c r="D911" i="26"/>
  <c r="E911" i="26"/>
  <c r="F911" i="26"/>
  <c r="G911" i="26"/>
  <c r="H911" i="26"/>
  <c r="I911" i="26"/>
  <c r="J911" i="26"/>
  <c r="K911" i="26"/>
  <c r="L911" i="26"/>
  <c r="M911" i="26"/>
  <c r="N911" i="26"/>
  <c r="O911" i="26"/>
  <c r="P911" i="26"/>
  <c r="Q911" i="26"/>
  <c r="R911" i="26"/>
  <c r="S911" i="26"/>
  <c r="T911" i="26"/>
  <c r="U911" i="26"/>
  <c r="B912" i="26"/>
  <c r="C912" i="26"/>
  <c r="D912" i="26"/>
  <c r="E912" i="26"/>
  <c r="F912" i="26"/>
  <c r="G912" i="26"/>
  <c r="H912" i="26"/>
  <c r="I912" i="26"/>
  <c r="J912" i="26"/>
  <c r="K912" i="26"/>
  <c r="L912" i="26"/>
  <c r="M912" i="26"/>
  <c r="N912" i="26"/>
  <c r="O912" i="26"/>
  <c r="P912" i="26"/>
  <c r="Q912" i="26"/>
  <c r="R912" i="26"/>
  <c r="S912" i="26"/>
  <c r="T912" i="26"/>
  <c r="U912" i="26"/>
  <c r="B913" i="26"/>
  <c r="C913" i="26"/>
  <c r="D913" i="26"/>
  <c r="E913" i="26"/>
  <c r="F913" i="26"/>
  <c r="G913" i="26"/>
  <c r="H913" i="26"/>
  <c r="I913" i="26"/>
  <c r="J913" i="26"/>
  <c r="K913" i="26"/>
  <c r="L913" i="26"/>
  <c r="M913" i="26"/>
  <c r="N913" i="26"/>
  <c r="O913" i="26"/>
  <c r="P913" i="26"/>
  <c r="Q913" i="26"/>
  <c r="R913" i="26"/>
  <c r="S913" i="26"/>
  <c r="T913" i="26"/>
  <c r="U913" i="26"/>
  <c r="B914" i="26"/>
  <c r="C914" i="26"/>
  <c r="D914" i="26"/>
  <c r="E914" i="26"/>
  <c r="F914" i="26"/>
  <c r="G914" i="26"/>
  <c r="H914" i="26"/>
  <c r="I914" i="26"/>
  <c r="J914" i="26"/>
  <c r="K914" i="26"/>
  <c r="L914" i="26"/>
  <c r="M914" i="26"/>
  <c r="N914" i="26"/>
  <c r="O914" i="26"/>
  <c r="P914" i="26"/>
  <c r="Q914" i="26"/>
  <c r="R914" i="26"/>
  <c r="S914" i="26"/>
  <c r="T914" i="26"/>
  <c r="U914" i="26"/>
  <c r="B915" i="26"/>
  <c r="C915" i="26"/>
  <c r="D915" i="26"/>
  <c r="E915" i="26"/>
  <c r="F915" i="26"/>
  <c r="G915" i="26"/>
  <c r="H915" i="26"/>
  <c r="I915" i="26"/>
  <c r="J915" i="26"/>
  <c r="K915" i="26"/>
  <c r="L915" i="26"/>
  <c r="M915" i="26"/>
  <c r="N915" i="26"/>
  <c r="O915" i="26"/>
  <c r="P915" i="26"/>
  <c r="Q915" i="26"/>
  <c r="R915" i="26"/>
  <c r="S915" i="26"/>
  <c r="T915" i="26"/>
  <c r="U915" i="26"/>
  <c r="B916" i="26"/>
  <c r="C916" i="26"/>
  <c r="D916" i="26"/>
  <c r="E916" i="26"/>
  <c r="F916" i="26"/>
  <c r="G916" i="26"/>
  <c r="H916" i="26"/>
  <c r="I916" i="26"/>
  <c r="J916" i="26"/>
  <c r="K916" i="26"/>
  <c r="L916" i="26"/>
  <c r="M916" i="26"/>
  <c r="N916" i="26"/>
  <c r="O916" i="26"/>
  <c r="P916" i="26"/>
  <c r="Q916" i="26"/>
  <c r="R916" i="26"/>
  <c r="S916" i="26"/>
  <c r="T916" i="26"/>
  <c r="U916" i="26"/>
  <c r="B917" i="26"/>
  <c r="C917" i="26"/>
  <c r="D917" i="26"/>
  <c r="E917" i="26"/>
  <c r="F917" i="26"/>
  <c r="G917" i="26"/>
  <c r="H917" i="26"/>
  <c r="I917" i="26"/>
  <c r="J917" i="26"/>
  <c r="K917" i="26"/>
  <c r="L917" i="26"/>
  <c r="M917" i="26"/>
  <c r="N917" i="26"/>
  <c r="O917" i="26"/>
  <c r="P917" i="26"/>
  <c r="Q917" i="26"/>
  <c r="R917" i="26"/>
  <c r="S917" i="26"/>
  <c r="T917" i="26"/>
  <c r="U917" i="26"/>
  <c r="B918" i="26"/>
  <c r="C918" i="26"/>
  <c r="D918" i="26"/>
  <c r="E918" i="26"/>
  <c r="F918" i="26"/>
  <c r="G918" i="26"/>
  <c r="H918" i="26"/>
  <c r="I918" i="26"/>
  <c r="J918" i="26"/>
  <c r="K918" i="26"/>
  <c r="L918" i="26"/>
  <c r="M918" i="26"/>
  <c r="N918" i="26"/>
  <c r="O918" i="26"/>
  <c r="P918" i="26"/>
  <c r="Q918" i="26"/>
  <c r="R918" i="26"/>
  <c r="S918" i="26"/>
  <c r="T918" i="26"/>
  <c r="U918" i="26"/>
  <c r="B919" i="26"/>
  <c r="C919" i="26"/>
  <c r="D919" i="26"/>
  <c r="E919" i="26"/>
  <c r="F919" i="26"/>
  <c r="G919" i="26"/>
  <c r="H919" i="26"/>
  <c r="I919" i="26"/>
  <c r="J919" i="26"/>
  <c r="K919" i="26"/>
  <c r="L919" i="26"/>
  <c r="M919" i="26"/>
  <c r="N919" i="26"/>
  <c r="O919" i="26"/>
  <c r="P919" i="26"/>
  <c r="Q919" i="26"/>
  <c r="R919" i="26"/>
  <c r="S919" i="26"/>
  <c r="T919" i="26"/>
  <c r="U919" i="26"/>
  <c r="B920" i="26"/>
  <c r="C920" i="26"/>
  <c r="D920" i="26"/>
  <c r="E920" i="26"/>
  <c r="F920" i="26"/>
  <c r="G920" i="26"/>
  <c r="H920" i="26"/>
  <c r="I920" i="26"/>
  <c r="J920" i="26"/>
  <c r="K920" i="26"/>
  <c r="L920" i="26"/>
  <c r="M920" i="26"/>
  <c r="N920" i="26"/>
  <c r="O920" i="26"/>
  <c r="P920" i="26"/>
  <c r="Q920" i="26"/>
  <c r="R920" i="26"/>
  <c r="S920" i="26"/>
  <c r="T920" i="26"/>
  <c r="U920" i="26"/>
  <c r="B921" i="26"/>
  <c r="C921" i="26"/>
  <c r="D921" i="26"/>
  <c r="E921" i="26"/>
  <c r="F921" i="26"/>
  <c r="G921" i="26"/>
  <c r="H921" i="26"/>
  <c r="I921" i="26"/>
  <c r="J921" i="26"/>
  <c r="K921" i="26"/>
  <c r="L921" i="26"/>
  <c r="M921" i="26"/>
  <c r="N921" i="26"/>
  <c r="O921" i="26"/>
  <c r="P921" i="26"/>
  <c r="Q921" i="26"/>
  <c r="R921" i="26"/>
  <c r="S921" i="26"/>
  <c r="T921" i="26"/>
  <c r="U921" i="26"/>
  <c r="B922" i="26"/>
  <c r="C922" i="26"/>
  <c r="D922" i="26"/>
  <c r="E922" i="26"/>
  <c r="F922" i="26"/>
  <c r="G922" i="26"/>
  <c r="H922" i="26"/>
  <c r="I922" i="26"/>
  <c r="J922" i="26"/>
  <c r="K922" i="26"/>
  <c r="L922" i="26"/>
  <c r="M922" i="26"/>
  <c r="N922" i="26"/>
  <c r="O922" i="26"/>
  <c r="P922" i="26"/>
  <c r="Q922" i="26"/>
  <c r="R922" i="26"/>
  <c r="S922" i="26"/>
  <c r="T922" i="26"/>
  <c r="U922" i="26"/>
  <c r="B923" i="26"/>
  <c r="C923" i="26"/>
  <c r="D923" i="26"/>
  <c r="E923" i="26"/>
  <c r="F923" i="26"/>
  <c r="G923" i="26"/>
  <c r="H923" i="26"/>
  <c r="I923" i="26"/>
  <c r="J923" i="26"/>
  <c r="K923" i="26"/>
  <c r="L923" i="26"/>
  <c r="M923" i="26"/>
  <c r="N923" i="26"/>
  <c r="O923" i="26"/>
  <c r="P923" i="26"/>
  <c r="Q923" i="26"/>
  <c r="R923" i="26"/>
  <c r="S923" i="26"/>
  <c r="T923" i="26"/>
  <c r="U923" i="26"/>
  <c r="B924" i="26"/>
  <c r="C924" i="26"/>
  <c r="D924" i="26"/>
  <c r="E924" i="26"/>
  <c r="F924" i="26"/>
  <c r="G924" i="26"/>
  <c r="H924" i="26"/>
  <c r="I924" i="26"/>
  <c r="J924" i="26"/>
  <c r="K924" i="26"/>
  <c r="L924" i="26"/>
  <c r="M924" i="26"/>
  <c r="N924" i="26"/>
  <c r="O924" i="26"/>
  <c r="P924" i="26"/>
  <c r="Q924" i="26"/>
  <c r="R924" i="26"/>
  <c r="S924" i="26"/>
  <c r="T924" i="26"/>
  <c r="U924" i="26"/>
  <c r="B925" i="26"/>
  <c r="C925" i="26"/>
  <c r="D925" i="26"/>
  <c r="E925" i="26"/>
  <c r="F925" i="26"/>
  <c r="G925" i="26"/>
  <c r="H925" i="26"/>
  <c r="I925" i="26"/>
  <c r="J925" i="26"/>
  <c r="K925" i="26"/>
  <c r="L925" i="26"/>
  <c r="M925" i="26"/>
  <c r="N925" i="26"/>
  <c r="O925" i="26"/>
  <c r="P925" i="26"/>
  <c r="Q925" i="26"/>
  <c r="R925" i="26"/>
  <c r="S925" i="26"/>
  <c r="T925" i="26"/>
  <c r="U925" i="26"/>
  <c r="B926" i="26"/>
  <c r="C926" i="26"/>
  <c r="D926" i="26"/>
  <c r="E926" i="26"/>
  <c r="F926" i="26"/>
  <c r="G926" i="26"/>
  <c r="H926" i="26"/>
  <c r="I926" i="26"/>
  <c r="J926" i="26"/>
  <c r="K926" i="26"/>
  <c r="L926" i="26"/>
  <c r="M926" i="26"/>
  <c r="N926" i="26"/>
  <c r="O926" i="26"/>
  <c r="P926" i="26"/>
  <c r="Q926" i="26"/>
  <c r="R926" i="26"/>
  <c r="S926" i="26"/>
  <c r="T926" i="26"/>
  <c r="U926" i="26"/>
  <c r="B927" i="26"/>
  <c r="C927" i="26"/>
  <c r="D927" i="26"/>
  <c r="E927" i="26"/>
  <c r="F927" i="26"/>
  <c r="G927" i="26"/>
  <c r="H927" i="26"/>
  <c r="I927" i="26"/>
  <c r="J927" i="26"/>
  <c r="K927" i="26"/>
  <c r="L927" i="26"/>
  <c r="M927" i="26"/>
  <c r="N927" i="26"/>
  <c r="O927" i="26"/>
  <c r="P927" i="26"/>
  <c r="Q927" i="26"/>
  <c r="R927" i="26"/>
  <c r="S927" i="26"/>
  <c r="T927" i="26"/>
  <c r="U927" i="26"/>
  <c r="B928" i="26"/>
  <c r="C928" i="26"/>
  <c r="D928" i="26"/>
  <c r="E928" i="26"/>
  <c r="F928" i="26"/>
  <c r="G928" i="26"/>
  <c r="H928" i="26"/>
  <c r="I928" i="26"/>
  <c r="J928" i="26"/>
  <c r="K928" i="26"/>
  <c r="L928" i="26"/>
  <c r="M928" i="26"/>
  <c r="N928" i="26"/>
  <c r="O928" i="26"/>
  <c r="P928" i="26"/>
  <c r="Q928" i="26"/>
  <c r="R928" i="26"/>
  <c r="S928" i="26"/>
  <c r="T928" i="26"/>
  <c r="U928" i="26"/>
  <c r="B929" i="26"/>
  <c r="C929" i="26"/>
  <c r="D929" i="26"/>
  <c r="E929" i="26"/>
  <c r="F929" i="26"/>
  <c r="G929" i="26"/>
  <c r="H929" i="26"/>
  <c r="I929" i="26"/>
  <c r="J929" i="26"/>
  <c r="K929" i="26"/>
  <c r="L929" i="26"/>
  <c r="M929" i="26"/>
  <c r="N929" i="26"/>
  <c r="O929" i="26"/>
  <c r="P929" i="26"/>
  <c r="Q929" i="26"/>
  <c r="R929" i="26"/>
  <c r="S929" i="26"/>
  <c r="T929" i="26"/>
  <c r="U929" i="26"/>
  <c r="B930" i="26"/>
  <c r="C930" i="26"/>
  <c r="D930" i="26"/>
  <c r="E930" i="26"/>
  <c r="F930" i="26"/>
  <c r="G930" i="26"/>
  <c r="H930" i="26"/>
  <c r="I930" i="26"/>
  <c r="J930" i="26"/>
  <c r="K930" i="26"/>
  <c r="L930" i="26"/>
  <c r="M930" i="26"/>
  <c r="N930" i="26"/>
  <c r="O930" i="26"/>
  <c r="P930" i="26"/>
  <c r="Q930" i="26"/>
  <c r="R930" i="26"/>
  <c r="S930" i="26"/>
  <c r="T930" i="26"/>
  <c r="U930" i="26"/>
  <c r="B931" i="26"/>
  <c r="C931" i="26"/>
  <c r="D931" i="26"/>
  <c r="E931" i="26"/>
  <c r="F931" i="26"/>
  <c r="G931" i="26"/>
  <c r="H931" i="26"/>
  <c r="I931" i="26"/>
  <c r="J931" i="26"/>
  <c r="K931" i="26"/>
  <c r="L931" i="26"/>
  <c r="M931" i="26"/>
  <c r="N931" i="26"/>
  <c r="O931" i="26"/>
  <c r="P931" i="26"/>
  <c r="Q931" i="26"/>
  <c r="R931" i="26"/>
  <c r="S931" i="26"/>
  <c r="T931" i="26"/>
  <c r="U931" i="26"/>
  <c r="B932" i="26"/>
  <c r="C932" i="26"/>
  <c r="D932" i="26"/>
  <c r="E932" i="26"/>
  <c r="F932" i="26"/>
  <c r="G932" i="26"/>
  <c r="H932" i="26"/>
  <c r="I932" i="26"/>
  <c r="J932" i="26"/>
  <c r="K932" i="26"/>
  <c r="L932" i="26"/>
  <c r="M932" i="26"/>
  <c r="N932" i="26"/>
  <c r="O932" i="26"/>
  <c r="P932" i="26"/>
  <c r="Q932" i="26"/>
  <c r="R932" i="26"/>
  <c r="S932" i="26"/>
  <c r="T932" i="26"/>
  <c r="U932" i="26"/>
  <c r="B933" i="26"/>
  <c r="C933" i="26"/>
  <c r="D933" i="26"/>
  <c r="E933" i="26"/>
  <c r="F933" i="26"/>
  <c r="G933" i="26"/>
  <c r="H933" i="26"/>
  <c r="I933" i="26"/>
  <c r="J933" i="26"/>
  <c r="K933" i="26"/>
  <c r="L933" i="26"/>
  <c r="M933" i="26"/>
  <c r="N933" i="26"/>
  <c r="O933" i="26"/>
  <c r="P933" i="26"/>
  <c r="Q933" i="26"/>
  <c r="R933" i="26"/>
  <c r="S933" i="26"/>
  <c r="T933" i="26"/>
  <c r="U933" i="26"/>
  <c r="B934" i="26"/>
  <c r="C934" i="26"/>
  <c r="D934" i="26"/>
  <c r="E934" i="26"/>
  <c r="F934" i="26"/>
  <c r="G934" i="26"/>
  <c r="H934" i="26"/>
  <c r="I934" i="26"/>
  <c r="J934" i="26"/>
  <c r="K934" i="26"/>
  <c r="L934" i="26"/>
  <c r="M934" i="26"/>
  <c r="N934" i="26"/>
  <c r="O934" i="26"/>
  <c r="P934" i="26"/>
  <c r="Q934" i="26"/>
  <c r="R934" i="26"/>
  <c r="S934" i="26"/>
  <c r="T934" i="26"/>
  <c r="U934" i="26"/>
  <c r="B935" i="26"/>
  <c r="C935" i="26"/>
  <c r="D935" i="26"/>
  <c r="E935" i="26"/>
  <c r="F935" i="26"/>
  <c r="G935" i="26"/>
  <c r="H935" i="26"/>
  <c r="I935" i="26"/>
  <c r="J935" i="26"/>
  <c r="K935" i="26"/>
  <c r="L935" i="26"/>
  <c r="M935" i="26"/>
  <c r="N935" i="26"/>
  <c r="O935" i="26"/>
  <c r="P935" i="26"/>
  <c r="Q935" i="26"/>
  <c r="R935" i="26"/>
  <c r="S935" i="26"/>
  <c r="T935" i="26"/>
  <c r="U935" i="26"/>
  <c r="B936" i="26"/>
  <c r="C936" i="26"/>
  <c r="D936" i="26"/>
  <c r="E936" i="26"/>
  <c r="F936" i="26"/>
  <c r="G936" i="26"/>
  <c r="H936" i="26"/>
  <c r="I936" i="26"/>
  <c r="J936" i="26"/>
  <c r="K936" i="26"/>
  <c r="L936" i="26"/>
  <c r="M936" i="26"/>
  <c r="N936" i="26"/>
  <c r="O936" i="26"/>
  <c r="P936" i="26"/>
  <c r="Q936" i="26"/>
  <c r="R936" i="26"/>
  <c r="S936" i="26"/>
  <c r="T936" i="26"/>
  <c r="U936" i="26"/>
  <c r="B937" i="26"/>
  <c r="C937" i="26"/>
  <c r="D937" i="26"/>
  <c r="E937" i="26"/>
  <c r="F937" i="26"/>
  <c r="G937" i="26"/>
  <c r="H937" i="26"/>
  <c r="I937" i="26"/>
  <c r="J937" i="26"/>
  <c r="K937" i="26"/>
  <c r="L937" i="26"/>
  <c r="M937" i="26"/>
  <c r="N937" i="26"/>
  <c r="O937" i="26"/>
  <c r="P937" i="26"/>
  <c r="Q937" i="26"/>
  <c r="R937" i="26"/>
  <c r="S937" i="26"/>
  <c r="T937" i="26"/>
  <c r="U937" i="26"/>
  <c r="B938" i="26"/>
  <c r="C938" i="26"/>
  <c r="D938" i="26"/>
  <c r="E938" i="26"/>
  <c r="F938" i="26"/>
  <c r="G938" i="26"/>
  <c r="H938" i="26"/>
  <c r="I938" i="26"/>
  <c r="J938" i="26"/>
  <c r="K938" i="26"/>
  <c r="L938" i="26"/>
  <c r="M938" i="26"/>
  <c r="N938" i="26"/>
  <c r="O938" i="26"/>
  <c r="P938" i="26"/>
  <c r="Q938" i="26"/>
  <c r="R938" i="26"/>
  <c r="S938" i="26"/>
  <c r="T938" i="26"/>
  <c r="U938" i="26"/>
  <c r="B939" i="26"/>
  <c r="C939" i="26"/>
  <c r="D939" i="26"/>
  <c r="E939" i="26"/>
  <c r="F939" i="26"/>
  <c r="G939" i="26"/>
  <c r="H939" i="26"/>
  <c r="I939" i="26"/>
  <c r="J939" i="26"/>
  <c r="K939" i="26"/>
  <c r="L939" i="26"/>
  <c r="M939" i="26"/>
  <c r="N939" i="26"/>
  <c r="O939" i="26"/>
  <c r="P939" i="26"/>
  <c r="Q939" i="26"/>
  <c r="R939" i="26"/>
  <c r="S939" i="26"/>
  <c r="T939" i="26"/>
  <c r="U939" i="26"/>
  <c r="B940" i="26"/>
  <c r="C940" i="26"/>
  <c r="D940" i="26"/>
  <c r="E940" i="26"/>
  <c r="F940" i="26"/>
  <c r="G940" i="26"/>
  <c r="H940" i="26"/>
  <c r="I940" i="26"/>
  <c r="J940" i="26"/>
  <c r="K940" i="26"/>
  <c r="L940" i="26"/>
  <c r="M940" i="26"/>
  <c r="N940" i="26"/>
  <c r="O940" i="26"/>
  <c r="P940" i="26"/>
  <c r="Q940" i="26"/>
  <c r="R940" i="26"/>
  <c r="S940" i="26"/>
  <c r="T940" i="26"/>
  <c r="U940" i="26"/>
  <c r="B941" i="26"/>
  <c r="C941" i="26"/>
  <c r="D941" i="26"/>
  <c r="E941" i="26"/>
  <c r="F941" i="26"/>
  <c r="G941" i="26"/>
  <c r="H941" i="26"/>
  <c r="I941" i="26"/>
  <c r="J941" i="26"/>
  <c r="K941" i="26"/>
  <c r="L941" i="26"/>
  <c r="M941" i="26"/>
  <c r="N941" i="26"/>
  <c r="O941" i="26"/>
  <c r="P941" i="26"/>
  <c r="Q941" i="26"/>
  <c r="R941" i="26"/>
  <c r="S941" i="26"/>
  <c r="T941" i="26"/>
  <c r="U941" i="26"/>
  <c r="B942" i="26"/>
  <c r="C942" i="26"/>
  <c r="D942" i="26"/>
  <c r="E942" i="26"/>
  <c r="F942" i="26"/>
  <c r="G942" i="26"/>
  <c r="H942" i="26"/>
  <c r="I942" i="26"/>
  <c r="J942" i="26"/>
  <c r="K942" i="26"/>
  <c r="L942" i="26"/>
  <c r="M942" i="26"/>
  <c r="N942" i="26"/>
  <c r="O942" i="26"/>
  <c r="P942" i="26"/>
  <c r="Q942" i="26"/>
  <c r="R942" i="26"/>
  <c r="S942" i="26"/>
  <c r="T942" i="26"/>
  <c r="U942" i="26"/>
  <c r="B943" i="26"/>
  <c r="C943" i="26"/>
  <c r="D943" i="26"/>
  <c r="E943" i="26"/>
  <c r="F943" i="26"/>
  <c r="G943" i="26"/>
  <c r="H943" i="26"/>
  <c r="I943" i="26"/>
  <c r="J943" i="26"/>
  <c r="K943" i="26"/>
  <c r="L943" i="26"/>
  <c r="M943" i="26"/>
  <c r="N943" i="26"/>
  <c r="O943" i="26"/>
  <c r="P943" i="26"/>
  <c r="Q943" i="26"/>
  <c r="R943" i="26"/>
  <c r="S943" i="26"/>
  <c r="T943" i="26"/>
  <c r="U943" i="26"/>
  <c r="B944" i="26"/>
  <c r="C944" i="26"/>
  <c r="D944" i="26"/>
  <c r="E944" i="26"/>
  <c r="F944" i="26"/>
  <c r="G944" i="26"/>
  <c r="H944" i="26"/>
  <c r="I944" i="26"/>
  <c r="J944" i="26"/>
  <c r="K944" i="26"/>
  <c r="L944" i="26"/>
  <c r="M944" i="26"/>
  <c r="N944" i="26"/>
  <c r="O944" i="26"/>
  <c r="P944" i="26"/>
  <c r="Q944" i="26"/>
  <c r="R944" i="26"/>
  <c r="S944" i="26"/>
  <c r="T944" i="26"/>
  <c r="U944" i="26"/>
  <c r="B945" i="26"/>
  <c r="C945" i="26"/>
  <c r="D945" i="26"/>
  <c r="E945" i="26"/>
  <c r="F945" i="26"/>
  <c r="G945" i="26"/>
  <c r="H945" i="26"/>
  <c r="I945" i="26"/>
  <c r="J945" i="26"/>
  <c r="K945" i="26"/>
  <c r="L945" i="26"/>
  <c r="M945" i="26"/>
  <c r="N945" i="26"/>
  <c r="O945" i="26"/>
  <c r="P945" i="26"/>
  <c r="Q945" i="26"/>
  <c r="R945" i="26"/>
  <c r="S945" i="26"/>
  <c r="T945" i="26"/>
  <c r="U945" i="26"/>
  <c r="B946" i="26"/>
  <c r="C946" i="26"/>
  <c r="D946" i="26"/>
  <c r="E946" i="26"/>
  <c r="F946" i="26"/>
  <c r="G946" i="26"/>
  <c r="H946" i="26"/>
  <c r="I946" i="26"/>
  <c r="J946" i="26"/>
  <c r="K946" i="26"/>
  <c r="L946" i="26"/>
  <c r="M946" i="26"/>
  <c r="N946" i="26"/>
  <c r="O946" i="26"/>
  <c r="P946" i="26"/>
  <c r="Q946" i="26"/>
  <c r="R946" i="26"/>
  <c r="S946" i="26"/>
  <c r="T946" i="26"/>
  <c r="U946" i="26"/>
  <c r="B947" i="26"/>
  <c r="C947" i="26"/>
  <c r="D947" i="26"/>
  <c r="E947" i="26"/>
  <c r="F947" i="26"/>
  <c r="G947" i="26"/>
  <c r="H947" i="26"/>
  <c r="I947" i="26"/>
  <c r="J947" i="26"/>
  <c r="K947" i="26"/>
  <c r="L947" i="26"/>
  <c r="M947" i="26"/>
  <c r="N947" i="26"/>
  <c r="O947" i="26"/>
  <c r="P947" i="26"/>
  <c r="Q947" i="26"/>
  <c r="R947" i="26"/>
  <c r="S947" i="26"/>
  <c r="T947" i="26"/>
  <c r="U947" i="26"/>
  <c r="B948" i="26"/>
  <c r="C948" i="26"/>
  <c r="D948" i="26"/>
  <c r="E948" i="26"/>
  <c r="F948" i="26"/>
  <c r="G948" i="26"/>
  <c r="H948" i="26"/>
  <c r="I948" i="26"/>
  <c r="J948" i="26"/>
  <c r="K948" i="26"/>
  <c r="L948" i="26"/>
  <c r="M948" i="26"/>
  <c r="N948" i="26"/>
  <c r="O948" i="26"/>
  <c r="P948" i="26"/>
  <c r="Q948" i="26"/>
  <c r="R948" i="26"/>
  <c r="S948" i="26"/>
  <c r="T948" i="26"/>
  <c r="U948" i="26"/>
  <c r="B949" i="26"/>
  <c r="C949" i="26"/>
  <c r="D949" i="26"/>
  <c r="E949" i="26"/>
  <c r="F949" i="26"/>
  <c r="G949" i="26"/>
  <c r="H949" i="26"/>
  <c r="I949" i="26"/>
  <c r="J949" i="26"/>
  <c r="K949" i="26"/>
  <c r="L949" i="26"/>
  <c r="M949" i="26"/>
  <c r="N949" i="26"/>
  <c r="O949" i="26"/>
  <c r="P949" i="26"/>
  <c r="Q949" i="26"/>
  <c r="R949" i="26"/>
  <c r="S949" i="26"/>
  <c r="T949" i="26"/>
  <c r="U949" i="26"/>
  <c r="B950" i="26"/>
  <c r="C950" i="26"/>
  <c r="D950" i="26"/>
  <c r="E950" i="26"/>
  <c r="F950" i="26"/>
  <c r="G950" i="26"/>
  <c r="H950" i="26"/>
  <c r="I950" i="26"/>
  <c r="J950" i="26"/>
  <c r="K950" i="26"/>
  <c r="L950" i="26"/>
  <c r="M950" i="26"/>
  <c r="N950" i="26"/>
  <c r="O950" i="26"/>
  <c r="P950" i="26"/>
  <c r="Q950" i="26"/>
  <c r="R950" i="26"/>
  <c r="S950" i="26"/>
  <c r="T950" i="26"/>
  <c r="U950" i="26"/>
  <c r="B951" i="26"/>
  <c r="C951" i="26"/>
  <c r="D951" i="26"/>
  <c r="E951" i="26"/>
  <c r="F951" i="26"/>
  <c r="G951" i="26"/>
  <c r="H951" i="26"/>
  <c r="I951" i="26"/>
  <c r="J951" i="26"/>
  <c r="K951" i="26"/>
  <c r="L951" i="26"/>
  <c r="M951" i="26"/>
  <c r="N951" i="26"/>
  <c r="O951" i="26"/>
  <c r="P951" i="26"/>
  <c r="Q951" i="26"/>
  <c r="R951" i="26"/>
  <c r="S951" i="26"/>
  <c r="T951" i="26"/>
  <c r="U951" i="26"/>
  <c r="B952" i="26"/>
  <c r="C952" i="26"/>
  <c r="D952" i="26"/>
  <c r="E952" i="26"/>
  <c r="F952" i="26"/>
  <c r="G952" i="26"/>
  <c r="H952" i="26"/>
  <c r="I952" i="26"/>
  <c r="J952" i="26"/>
  <c r="K952" i="26"/>
  <c r="L952" i="26"/>
  <c r="M952" i="26"/>
  <c r="N952" i="26"/>
  <c r="O952" i="26"/>
  <c r="P952" i="26"/>
  <c r="Q952" i="26"/>
  <c r="R952" i="26"/>
  <c r="S952" i="26"/>
  <c r="T952" i="26"/>
  <c r="U952" i="26"/>
  <c r="B953" i="26"/>
  <c r="C953" i="26"/>
  <c r="D953" i="26"/>
  <c r="E953" i="26"/>
  <c r="F953" i="26"/>
  <c r="G953" i="26"/>
  <c r="H953" i="26"/>
  <c r="I953" i="26"/>
  <c r="J953" i="26"/>
  <c r="K953" i="26"/>
  <c r="L953" i="26"/>
  <c r="M953" i="26"/>
  <c r="N953" i="26"/>
  <c r="O953" i="26"/>
  <c r="P953" i="26"/>
  <c r="Q953" i="26"/>
  <c r="R953" i="26"/>
  <c r="S953" i="26"/>
  <c r="T953" i="26"/>
  <c r="U953" i="26"/>
  <c r="B954" i="26"/>
  <c r="C954" i="26"/>
  <c r="D954" i="26"/>
  <c r="E954" i="26"/>
  <c r="F954" i="26"/>
  <c r="G954" i="26"/>
  <c r="H954" i="26"/>
  <c r="I954" i="26"/>
  <c r="J954" i="26"/>
  <c r="K954" i="26"/>
  <c r="L954" i="26"/>
  <c r="M954" i="26"/>
  <c r="N954" i="26"/>
  <c r="O954" i="26"/>
  <c r="P954" i="26"/>
  <c r="Q954" i="26"/>
  <c r="R954" i="26"/>
  <c r="S954" i="26"/>
  <c r="T954" i="26"/>
  <c r="U954" i="26"/>
  <c r="B955" i="26"/>
  <c r="C955" i="26"/>
  <c r="D955" i="26"/>
  <c r="E955" i="26"/>
  <c r="F955" i="26"/>
  <c r="G955" i="26"/>
  <c r="H955" i="26"/>
  <c r="I955" i="26"/>
  <c r="J955" i="26"/>
  <c r="K955" i="26"/>
  <c r="L955" i="26"/>
  <c r="M955" i="26"/>
  <c r="N955" i="26"/>
  <c r="O955" i="26"/>
  <c r="P955" i="26"/>
  <c r="Q955" i="26"/>
  <c r="R955" i="26"/>
  <c r="S955" i="26"/>
  <c r="T955" i="26"/>
  <c r="U955" i="26"/>
  <c r="B956" i="26"/>
  <c r="C956" i="26"/>
  <c r="D956" i="26"/>
  <c r="E956" i="26"/>
  <c r="F956" i="26"/>
  <c r="G956" i="26"/>
  <c r="H956" i="26"/>
  <c r="I956" i="26"/>
  <c r="J956" i="26"/>
  <c r="K956" i="26"/>
  <c r="L956" i="26"/>
  <c r="M956" i="26"/>
  <c r="N956" i="26"/>
  <c r="O956" i="26"/>
  <c r="P956" i="26"/>
  <c r="Q956" i="26"/>
  <c r="R956" i="26"/>
  <c r="S956" i="26"/>
  <c r="T956" i="26"/>
  <c r="U956" i="26"/>
  <c r="B957" i="26"/>
  <c r="C957" i="26"/>
  <c r="D957" i="26"/>
  <c r="E957" i="26"/>
  <c r="F957" i="26"/>
  <c r="G957" i="26"/>
  <c r="H957" i="26"/>
  <c r="I957" i="26"/>
  <c r="J957" i="26"/>
  <c r="K957" i="26"/>
  <c r="L957" i="26"/>
  <c r="M957" i="26"/>
  <c r="N957" i="26"/>
  <c r="O957" i="26"/>
  <c r="P957" i="26"/>
  <c r="Q957" i="26"/>
  <c r="R957" i="26"/>
  <c r="S957" i="26"/>
  <c r="T957" i="26"/>
  <c r="U957" i="26"/>
  <c r="B958" i="26"/>
  <c r="C958" i="26"/>
  <c r="D958" i="26"/>
  <c r="E958" i="26"/>
  <c r="F958" i="26"/>
  <c r="G958" i="26"/>
  <c r="H958" i="26"/>
  <c r="I958" i="26"/>
  <c r="J958" i="26"/>
  <c r="K958" i="26"/>
  <c r="L958" i="26"/>
  <c r="M958" i="26"/>
  <c r="N958" i="26"/>
  <c r="O958" i="26"/>
  <c r="P958" i="26"/>
  <c r="Q958" i="26"/>
  <c r="R958" i="26"/>
  <c r="S958" i="26"/>
  <c r="T958" i="26"/>
  <c r="U958" i="26"/>
  <c r="B959" i="26"/>
  <c r="C959" i="26"/>
  <c r="D959" i="26"/>
  <c r="E959" i="26"/>
  <c r="F959" i="26"/>
  <c r="G959" i="26"/>
  <c r="H959" i="26"/>
  <c r="I959" i="26"/>
  <c r="J959" i="26"/>
  <c r="K959" i="26"/>
  <c r="L959" i="26"/>
  <c r="M959" i="26"/>
  <c r="N959" i="26"/>
  <c r="O959" i="26"/>
  <c r="P959" i="26"/>
  <c r="Q959" i="26"/>
  <c r="R959" i="26"/>
  <c r="S959" i="26"/>
  <c r="T959" i="26"/>
  <c r="U959" i="26"/>
  <c r="B960" i="26"/>
  <c r="C960" i="26"/>
  <c r="D960" i="26"/>
  <c r="E960" i="26"/>
  <c r="F960" i="26"/>
  <c r="G960" i="26"/>
  <c r="H960" i="26"/>
  <c r="I960" i="26"/>
  <c r="J960" i="26"/>
  <c r="K960" i="26"/>
  <c r="L960" i="26"/>
  <c r="M960" i="26"/>
  <c r="N960" i="26"/>
  <c r="O960" i="26"/>
  <c r="P960" i="26"/>
  <c r="Q960" i="26"/>
  <c r="R960" i="26"/>
  <c r="S960" i="26"/>
  <c r="T960" i="26"/>
  <c r="U960" i="26"/>
  <c r="B961" i="26"/>
  <c r="C961" i="26"/>
  <c r="D961" i="26"/>
  <c r="E961" i="26"/>
  <c r="F961" i="26"/>
  <c r="G961" i="26"/>
  <c r="H961" i="26"/>
  <c r="I961" i="26"/>
  <c r="J961" i="26"/>
  <c r="K961" i="26"/>
  <c r="L961" i="26"/>
  <c r="M961" i="26"/>
  <c r="N961" i="26"/>
  <c r="O961" i="26"/>
  <c r="P961" i="26"/>
  <c r="Q961" i="26"/>
  <c r="R961" i="26"/>
  <c r="S961" i="26"/>
  <c r="T961" i="26"/>
  <c r="U961" i="26"/>
  <c r="B962" i="26"/>
  <c r="C962" i="26"/>
  <c r="D962" i="26"/>
  <c r="E962" i="26"/>
  <c r="F962" i="26"/>
  <c r="G962" i="26"/>
  <c r="H962" i="26"/>
  <c r="I962" i="26"/>
  <c r="J962" i="26"/>
  <c r="K962" i="26"/>
  <c r="L962" i="26"/>
  <c r="M962" i="26"/>
  <c r="N962" i="26"/>
  <c r="O962" i="26"/>
  <c r="P962" i="26"/>
  <c r="Q962" i="26"/>
  <c r="R962" i="26"/>
  <c r="S962" i="26"/>
  <c r="T962" i="26"/>
  <c r="U962" i="26"/>
  <c r="B963" i="26"/>
  <c r="C963" i="26"/>
  <c r="D963" i="26"/>
  <c r="E963" i="26"/>
  <c r="F963" i="26"/>
  <c r="G963" i="26"/>
  <c r="H963" i="26"/>
  <c r="I963" i="26"/>
  <c r="J963" i="26"/>
  <c r="K963" i="26"/>
  <c r="L963" i="26"/>
  <c r="M963" i="26"/>
  <c r="N963" i="26"/>
  <c r="O963" i="26"/>
  <c r="P963" i="26"/>
  <c r="Q963" i="26"/>
  <c r="R963" i="26"/>
  <c r="S963" i="26"/>
  <c r="T963" i="26"/>
  <c r="U963" i="26"/>
  <c r="B964" i="26"/>
  <c r="C964" i="26"/>
  <c r="D964" i="26"/>
  <c r="E964" i="26"/>
  <c r="F964" i="26"/>
  <c r="G964" i="26"/>
  <c r="H964" i="26"/>
  <c r="I964" i="26"/>
  <c r="J964" i="26"/>
  <c r="K964" i="26"/>
  <c r="L964" i="26"/>
  <c r="M964" i="26"/>
  <c r="N964" i="26"/>
  <c r="O964" i="26"/>
  <c r="P964" i="26"/>
  <c r="Q964" i="26"/>
  <c r="R964" i="26"/>
  <c r="S964" i="26"/>
  <c r="T964" i="26"/>
  <c r="U964" i="26"/>
  <c r="B965" i="26"/>
  <c r="C965" i="26"/>
  <c r="D965" i="26"/>
  <c r="E965" i="26"/>
  <c r="F965" i="26"/>
  <c r="G965" i="26"/>
  <c r="H965" i="26"/>
  <c r="I965" i="26"/>
  <c r="J965" i="26"/>
  <c r="K965" i="26"/>
  <c r="L965" i="26"/>
  <c r="M965" i="26"/>
  <c r="N965" i="26"/>
  <c r="O965" i="26"/>
  <c r="P965" i="26"/>
  <c r="Q965" i="26"/>
  <c r="R965" i="26"/>
  <c r="S965" i="26"/>
  <c r="T965" i="26"/>
  <c r="U965" i="26"/>
  <c r="B966" i="26"/>
  <c r="C966" i="26"/>
  <c r="D966" i="26"/>
  <c r="E966" i="26"/>
  <c r="F966" i="26"/>
  <c r="G966" i="26"/>
  <c r="H966" i="26"/>
  <c r="I966" i="26"/>
  <c r="J966" i="26"/>
  <c r="K966" i="26"/>
  <c r="L966" i="26"/>
  <c r="M966" i="26"/>
  <c r="N966" i="26"/>
  <c r="O966" i="26"/>
  <c r="P966" i="26"/>
  <c r="Q966" i="26"/>
  <c r="R966" i="26"/>
  <c r="S966" i="26"/>
  <c r="T966" i="26"/>
  <c r="U966" i="26"/>
  <c r="B967" i="26"/>
  <c r="C967" i="26"/>
  <c r="D967" i="26"/>
  <c r="E967" i="26"/>
  <c r="F967" i="26"/>
  <c r="G967" i="26"/>
  <c r="H967" i="26"/>
  <c r="I967" i="26"/>
  <c r="J967" i="26"/>
  <c r="K967" i="26"/>
  <c r="L967" i="26"/>
  <c r="M967" i="26"/>
  <c r="N967" i="26"/>
  <c r="O967" i="26"/>
  <c r="P967" i="26"/>
  <c r="Q967" i="26"/>
  <c r="R967" i="26"/>
  <c r="S967" i="26"/>
  <c r="T967" i="26"/>
  <c r="U967" i="26"/>
  <c r="B968" i="26"/>
  <c r="C968" i="26"/>
  <c r="D968" i="26"/>
  <c r="E968" i="26"/>
  <c r="F968" i="26"/>
  <c r="G968" i="26"/>
  <c r="H968" i="26"/>
  <c r="I968" i="26"/>
  <c r="J968" i="26"/>
  <c r="K968" i="26"/>
  <c r="L968" i="26"/>
  <c r="M968" i="26"/>
  <c r="N968" i="26"/>
  <c r="O968" i="26"/>
  <c r="P968" i="26"/>
  <c r="Q968" i="26"/>
  <c r="R968" i="26"/>
  <c r="S968" i="26"/>
  <c r="T968" i="26"/>
  <c r="U968" i="26"/>
  <c r="B969" i="26"/>
  <c r="C969" i="26"/>
  <c r="D969" i="26"/>
  <c r="E969" i="26"/>
  <c r="F969" i="26"/>
  <c r="G969" i="26"/>
  <c r="H969" i="26"/>
  <c r="I969" i="26"/>
  <c r="J969" i="26"/>
  <c r="K969" i="26"/>
  <c r="L969" i="26"/>
  <c r="M969" i="26"/>
  <c r="N969" i="26"/>
  <c r="O969" i="26"/>
  <c r="P969" i="26"/>
  <c r="Q969" i="26"/>
  <c r="R969" i="26"/>
  <c r="S969" i="26"/>
  <c r="T969" i="26"/>
  <c r="U969" i="26"/>
  <c r="B970" i="26"/>
  <c r="C970" i="26"/>
  <c r="D970" i="26"/>
  <c r="E970" i="26"/>
  <c r="F970" i="26"/>
  <c r="G970" i="26"/>
  <c r="H970" i="26"/>
  <c r="I970" i="26"/>
  <c r="J970" i="26"/>
  <c r="K970" i="26"/>
  <c r="L970" i="26"/>
  <c r="M970" i="26"/>
  <c r="N970" i="26"/>
  <c r="O970" i="26"/>
  <c r="P970" i="26"/>
  <c r="Q970" i="26"/>
  <c r="R970" i="26"/>
  <c r="S970" i="26"/>
  <c r="T970" i="26"/>
  <c r="U970" i="26"/>
  <c r="B971" i="26"/>
  <c r="C971" i="26"/>
  <c r="D971" i="26"/>
  <c r="E971" i="26"/>
  <c r="F971" i="26"/>
  <c r="G971" i="26"/>
  <c r="H971" i="26"/>
  <c r="I971" i="26"/>
  <c r="J971" i="26"/>
  <c r="K971" i="26"/>
  <c r="L971" i="26"/>
  <c r="M971" i="26"/>
  <c r="N971" i="26"/>
  <c r="O971" i="26"/>
  <c r="P971" i="26"/>
  <c r="Q971" i="26"/>
  <c r="R971" i="26"/>
  <c r="S971" i="26"/>
  <c r="T971" i="26"/>
  <c r="U971" i="26"/>
  <c r="B972" i="26"/>
  <c r="C972" i="26"/>
  <c r="D972" i="26"/>
  <c r="E972" i="26"/>
  <c r="F972" i="26"/>
  <c r="G972" i="26"/>
  <c r="H972" i="26"/>
  <c r="I972" i="26"/>
  <c r="J972" i="26"/>
  <c r="K972" i="26"/>
  <c r="L972" i="26"/>
  <c r="M972" i="26"/>
  <c r="N972" i="26"/>
  <c r="O972" i="26"/>
  <c r="P972" i="26"/>
  <c r="Q972" i="26"/>
  <c r="R972" i="26"/>
  <c r="S972" i="26"/>
  <c r="T972" i="26"/>
  <c r="U972" i="26"/>
  <c r="B973" i="26"/>
  <c r="C973" i="26"/>
  <c r="D973" i="26"/>
  <c r="E973" i="26"/>
  <c r="F973" i="26"/>
  <c r="G973" i="26"/>
  <c r="H973" i="26"/>
  <c r="I973" i="26"/>
  <c r="J973" i="26"/>
  <c r="K973" i="26"/>
  <c r="L973" i="26"/>
  <c r="M973" i="26"/>
  <c r="N973" i="26"/>
  <c r="O973" i="26"/>
  <c r="P973" i="26"/>
  <c r="Q973" i="26"/>
  <c r="R973" i="26"/>
  <c r="S973" i="26"/>
  <c r="B974" i="26"/>
  <c r="C974" i="26"/>
  <c r="D974" i="26"/>
  <c r="E974" i="26"/>
  <c r="F974" i="26"/>
  <c r="G974" i="26"/>
  <c r="H974" i="26"/>
  <c r="I974" i="26"/>
  <c r="J974" i="26"/>
  <c r="K974" i="26"/>
  <c r="L974" i="26"/>
  <c r="M974" i="26"/>
  <c r="N974" i="26"/>
  <c r="O974" i="26"/>
  <c r="P974" i="26"/>
  <c r="Q974" i="26"/>
  <c r="R974" i="26"/>
  <c r="S974" i="26"/>
  <c r="T974" i="26"/>
  <c r="U974" i="26"/>
  <c r="B975" i="26"/>
  <c r="C975" i="26"/>
  <c r="D975" i="26"/>
  <c r="E975" i="26"/>
  <c r="F975" i="26"/>
  <c r="G975" i="26"/>
  <c r="H975" i="26"/>
  <c r="I975" i="26"/>
  <c r="J975" i="26"/>
  <c r="K975" i="26"/>
  <c r="L975" i="26"/>
  <c r="M975" i="26"/>
  <c r="N975" i="26"/>
  <c r="O975" i="26"/>
  <c r="P975" i="26"/>
  <c r="Q975" i="26"/>
  <c r="R975" i="26"/>
  <c r="S975" i="26"/>
  <c r="T975" i="26"/>
  <c r="U975" i="26"/>
  <c r="B976" i="26"/>
  <c r="C976" i="26"/>
  <c r="D976" i="26"/>
  <c r="E976" i="26"/>
  <c r="F976" i="26"/>
  <c r="G976" i="26"/>
  <c r="H976" i="26"/>
  <c r="I976" i="26"/>
  <c r="J976" i="26"/>
  <c r="K976" i="26"/>
  <c r="L976" i="26"/>
  <c r="M976" i="26"/>
  <c r="N976" i="26"/>
  <c r="O976" i="26"/>
  <c r="P976" i="26"/>
  <c r="Q976" i="26"/>
  <c r="R976" i="26"/>
  <c r="S976" i="26"/>
  <c r="T976" i="26"/>
  <c r="U976" i="26"/>
  <c r="B977" i="26"/>
  <c r="C977" i="26"/>
  <c r="D977" i="26"/>
  <c r="E977" i="26"/>
  <c r="F977" i="26"/>
  <c r="G977" i="26"/>
  <c r="H977" i="26"/>
  <c r="I977" i="26"/>
  <c r="J977" i="26"/>
  <c r="K977" i="26"/>
  <c r="L977" i="26"/>
  <c r="M977" i="26"/>
  <c r="N977" i="26"/>
  <c r="O977" i="26"/>
  <c r="P977" i="26"/>
  <c r="Q977" i="26"/>
  <c r="R977" i="26"/>
  <c r="S977" i="26"/>
  <c r="T977" i="26"/>
  <c r="U977" i="26"/>
  <c r="B978" i="26"/>
  <c r="C978" i="26"/>
  <c r="D978" i="26"/>
  <c r="E978" i="26"/>
  <c r="F978" i="26"/>
  <c r="G978" i="26"/>
  <c r="H978" i="26"/>
  <c r="I978" i="26"/>
  <c r="J978" i="26"/>
  <c r="K978" i="26"/>
  <c r="L978" i="26"/>
  <c r="M978" i="26"/>
  <c r="N978" i="26"/>
  <c r="O978" i="26"/>
  <c r="P978" i="26"/>
  <c r="Q978" i="26"/>
  <c r="R978" i="26"/>
  <c r="S978" i="26"/>
  <c r="T978" i="26"/>
  <c r="U978" i="26"/>
  <c r="B979" i="26"/>
  <c r="C979" i="26"/>
  <c r="D979" i="26"/>
  <c r="E979" i="26"/>
  <c r="F979" i="26"/>
  <c r="G979" i="26"/>
  <c r="H979" i="26"/>
  <c r="I979" i="26"/>
  <c r="J979" i="26"/>
  <c r="K979" i="26"/>
  <c r="L979" i="26"/>
  <c r="M979" i="26"/>
  <c r="N979" i="26"/>
  <c r="O979" i="26"/>
  <c r="P979" i="26"/>
  <c r="Q979" i="26"/>
  <c r="R979" i="26"/>
  <c r="S979" i="26"/>
  <c r="T979" i="26"/>
  <c r="U979" i="26"/>
  <c r="B980" i="26"/>
  <c r="C980" i="26"/>
  <c r="D980" i="26"/>
  <c r="E980" i="26"/>
  <c r="F980" i="26"/>
  <c r="G980" i="26"/>
  <c r="H980" i="26"/>
  <c r="I980" i="26"/>
  <c r="J980" i="26"/>
  <c r="K980" i="26"/>
  <c r="L980" i="26"/>
  <c r="M980" i="26"/>
  <c r="N980" i="26"/>
  <c r="O980" i="26"/>
  <c r="P980" i="26"/>
  <c r="Q980" i="26"/>
  <c r="R980" i="26"/>
  <c r="S980" i="26"/>
  <c r="T980" i="26"/>
  <c r="U980" i="26"/>
  <c r="B981" i="26"/>
  <c r="C981" i="26"/>
  <c r="D981" i="26"/>
  <c r="E981" i="26"/>
  <c r="F981" i="26"/>
  <c r="G981" i="26"/>
  <c r="H981" i="26"/>
  <c r="I981" i="26"/>
  <c r="J981" i="26"/>
  <c r="K981" i="26"/>
  <c r="L981" i="26"/>
  <c r="M981" i="26"/>
  <c r="N981" i="26"/>
  <c r="O981" i="26"/>
  <c r="P981" i="26"/>
  <c r="Q981" i="26"/>
  <c r="R981" i="26"/>
  <c r="S981" i="26"/>
  <c r="T981" i="26"/>
  <c r="U981" i="26"/>
  <c r="B982" i="26"/>
  <c r="C982" i="26"/>
  <c r="D982" i="26"/>
  <c r="E982" i="26"/>
  <c r="F982" i="26"/>
  <c r="G982" i="26"/>
  <c r="H982" i="26"/>
  <c r="I982" i="26"/>
  <c r="J982" i="26"/>
  <c r="K982" i="26"/>
  <c r="L982" i="26"/>
  <c r="M982" i="26"/>
  <c r="N982" i="26"/>
  <c r="O982" i="26"/>
  <c r="P982" i="26"/>
  <c r="Q982" i="26"/>
  <c r="R982" i="26"/>
  <c r="S982" i="26"/>
  <c r="T982" i="26"/>
  <c r="U982" i="26"/>
  <c r="B983" i="26"/>
  <c r="C983" i="26"/>
  <c r="D983" i="26"/>
  <c r="E983" i="26"/>
  <c r="F983" i="26"/>
  <c r="G983" i="26"/>
  <c r="H983" i="26"/>
  <c r="I983" i="26"/>
  <c r="J983" i="26"/>
  <c r="K983" i="26"/>
  <c r="L983" i="26"/>
  <c r="M983" i="26"/>
  <c r="N983" i="26"/>
  <c r="O983" i="26"/>
  <c r="P983" i="26"/>
  <c r="Q983" i="26"/>
  <c r="R983" i="26"/>
  <c r="S983" i="26"/>
  <c r="T983" i="26"/>
  <c r="U983" i="26"/>
  <c r="B984" i="26"/>
  <c r="C984" i="26"/>
  <c r="D984" i="26"/>
  <c r="E984" i="26"/>
  <c r="F984" i="26"/>
  <c r="G984" i="26"/>
  <c r="H984" i="26"/>
  <c r="I984" i="26"/>
  <c r="J984" i="26"/>
  <c r="K984" i="26"/>
  <c r="L984" i="26"/>
  <c r="M984" i="26"/>
  <c r="N984" i="26"/>
  <c r="O984" i="26"/>
  <c r="P984" i="26"/>
  <c r="Q984" i="26"/>
  <c r="R984" i="26"/>
  <c r="S984" i="26"/>
  <c r="T984" i="26"/>
  <c r="U984" i="26"/>
  <c r="B985" i="26"/>
  <c r="C985" i="26"/>
  <c r="D985" i="26"/>
  <c r="E985" i="26"/>
  <c r="F985" i="26"/>
  <c r="G985" i="26"/>
  <c r="H985" i="26"/>
  <c r="I985" i="26"/>
  <c r="J985" i="26"/>
  <c r="K985" i="26"/>
  <c r="L985" i="26"/>
  <c r="M985" i="26"/>
  <c r="N985" i="26"/>
  <c r="O985" i="26"/>
  <c r="P985" i="26"/>
  <c r="Q985" i="26"/>
  <c r="R985" i="26"/>
  <c r="S985" i="26"/>
  <c r="T985" i="26"/>
  <c r="U985" i="26"/>
  <c r="B986" i="26"/>
  <c r="C986" i="26"/>
  <c r="D986" i="26"/>
  <c r="E986" i="26"/>
  <c r="F986" i="26"/>
  <c r="G986" i="26"/>
  <c r="H986" i="26"/>
  <c r="I986" i="26"/>
  <c r="J986" i="26"/>
  <c r="K986" i="26"/>
  <c r="L986" i="26"/>
  <c r="M986" i="26"/>
  <c r="N986" i="26"/>
  <c r="O986" i="26"/>
  <c r="P986" i="26"/>
  <c r="Q986" i="26"/>
  <c r="R986" i="26"/>
  <c r="S986" i="26"/>
  <c r="T986" i="26"/>
  <c r="U986" i="26"/>
  <c r="B987" i="26"/>
  <c r="C987" i="26"/>
  <c r="D987" i="26"/>
  <c r="E987" i="26"/>
  <c r="F987" i="26"/>
  <c r="G987" i="26"/>
  <c r="H987" i="26"/>
  <c r="I987" i="26"/>
  <c r="J987" i="26"/>
  <c r="K987" i="26"/>
  <c r="L987" i="26"/>
  <c r="M987" i="26"/>
  <c r="N987" i="26"/>
  <c r="O987" i="26"/>
  <c r="P987" i="26"/>
  <c r="Q987" i="26"/>
  <c r="R987" i="26"/>
  <c r="S987" i="26"/>
  <c r="T987" i="26"/>
  <c r="U987" i="26"/>
  <c r="B988" i="26"/>
  <c r="C988" i="26"/>
  <c r="D988" i="26"/>
  <c r="E988" i="26"/>
  <c r="F988" i="26"/>
  <c r="G988" i="26"/>
  <c r="H988" i="26"/>
  <c r="I988" i="26"/>
  <c r="J988" i="26"/>
  <c r="K988" i="26"/>
  <c r="L988" i="26"/>
  <c r="M988" i="26"/>
  <c r="N988" i="26"/>
  <c r="O988" i="26"/>
  <c r="P988" i="26"/>
  <c r="Q988" i="26"/>
  <c r="R988" i="26"/>
  <c r="S988" i="26"/>
  <c r="T988" i="26"/>
  <c r="U988" i="26"/>
  <c r="B989" i="26"/>
  <c r="C989" i="26"/>
  <c r="D989" i="26"/>
  <c r="E989" i="26"/>
  <c r="F989" i="26"/>
  <c r="G989" i="26"/>
  <c r="H989" i="26"/>
  <c r="I989" i="26"/>
  <c r="J989" i="26"/>
  <c r="K989" i="26"/>
  <c r="L989" i="26"/>
  <c r="M989" i="26"/>
  <c r="N989" i="26"/>
  <c r="O989" i="26"/>
  <c r="P989" i="26"/>
  <c r="Q989" i="26"/>
  <c r="R989" i="26"/>
  <c r="S989" i="26"/>
  <c r="T989" i="26"/>
  <c r="U989" i="26"/>
  <c r="B990" i="26"/>
  <c r="C990" i="26"/>
  <c r="D990" i="26"/>
  <c r="E990" i="26"/>
  <c r="F990" i="26"/>
  <c r="G990" i="26"/>
  <c r="H990" i="26"/>
  <c r="I990" i="26"/>
  <c r="J990" i="26"/>
  <c r="K990" i="26"/>
  <c r="L990" i="26"/>
  <c r="M990" i="26"/>
  <c r="N990" i="26"/>
  <c r="O990" i="26"/>
  <c r="P990" i="26"/>
  <c r="Q990" i="26"/>
  <c r="R990" i="26"/>
  <c r="S990" i="26"/>
  <c r="T990" i="26"/>
  <c r="U990" i="26"/>
  <c r="B991" i="26"/>
  <c r="C991" i="26"/>
  <c r="D991" i="26"/>
  <c r="E991" i="26"/>
  <c r="F991" i="26"/>
  <c r="G991" i="26"/>
  <c r="H991" i="26"/>
  <c r="I991" i="26"/>
  <c r="J991" i="26"/>
  <c r="K991" i="26"/>
  <c r="L991" i="26"/>
  <c r="M991" i="26"/>
  <c r="N991" i="26"/>
  <c r="O991" i="26"/>
  <c r="P991" i="26"/>
  <c r="Q991" i="26"/>
  <c r="R991" i="26"/>
  <c r="S991" i="26"/>
  <c r="T991" i="26"/>
  <c r="U991" i="26"/>
  <c r="B992" i="26"/>
  <c r="C992" i="26"/>
  <c r="D992" i="26"/>
  <c r="E992" i="26"/>
  <c r="F992" i="26"/>
  <c r="G992" i="26"/>
  <c r="H992" i="26"/>
  <c r="I992" i="26"/>
  <c r="J992" i="26"/>
  <c r="K992" i="26"/>
  <c r="L992" i="26"/>
  <c r="M992" i="26"/>
  <c r="N992" i="26"/>
  <c r="O992" i="26"/>
  <c r="P992" i="26"/>
  <c r="Q992" i="26"/>
  <c r="R992" i="26"/>
  <c r="S992" i="26"/>
  <c r="T992" i="26"/>
  <c r="U992" i="26"/>
  <c r="B993" i="26"/>
  <c r="C993" i="26"/>
  <c r="D993" i="26"/>
  <c r="E993" i="26"/>
  <c r="F993" i="26"/>
  <c r="G993" i="26"/>
  <c r="H993" i="26"/>
  <c r="I993" i="26"/>
  <c r="J993" i="26"/>
  <c r="K993" i="26"/>
  <c r="L993" i="26"/>
  <c r="M993" i="26"/>
  <c r="N993" i="26"/>
  <c r="O993" i="26"/>
  <c r="P993" i="26"/>
  <c r="Q993" i="26"/>
  <c r="R993" i="26"/>
  <c r="S993" i="26"/>
  <c r="T993" i="26"/>
  <c r="U993" i="26"/>
  <c r="B994" i="26"/>
  <c r="C994" i="26"/>
  <c r="D994" i="26"/>
  <c r="E994" i="26"/>
  <c r="F994" i="26"/>
  <c r="G994" i="26"/>
  <c r="H994" i="26"/>
  <c r="I994" i="26"/>
  <c r="J994" i="26"/>
  <c r="K994" i="26"/>
  <c r="L994" i="26"/>
  <c r="M994" i="26"/>
  <c r="N994" i="26"/>
  <c r="O994" i="26"/>
  <c r="P994" i="26"/>
  <c r="Q994" i="26"/>
  <c r="R994" i="26"/>
  <c r="S994" i="26"/>
  <c r="T994" i="26"/>
  <c r="U994" i="26"/>
  <c r="B995" i="26"/>
  <c r="C995" i="26"/>
  <c r="D995" i="26"/>
  <c r="E995" i="26"/>
  <c r="F995" i="26"/>
  <c r="G995" i="26"/>
  <c r="H995" i="26"/>
  <c r="I995" i="26"/>
  <c r="J995" i="26"/>
  <c r="K995" i="26"/>
  <c r="L995" i="26"/>
  <c r="M995" i="26"/>
  <c r="N995" i="26"/>
  <c r="O995" i="26"/>
  <c r="P995" i="26"/>
  <c r="Q995" i="26"/>
  <c r="R995" i="26"/>
  <c r="S995" i="26"/>
  <c r="T995" i="26"/>
  <c r="U995" i="26"/>
  <c r="B996" i="26"/>
  <c r="C996" i="26"/>
  <c r="D996" i="26"/>
  <c r="E996" i="26"/>
  <c r="F996" i="26"/>
  <c r="G996" i="26"/>
  <c r="H996" i="26"/>
  <c r="I996" i="26"/>
  <c r="J996" i="26"/>
  <c r="K996" i="26"/>
  <c r="L996" i="26"/>
  <c r="M996" i="26"/>
  <c r="N996" i="26"/>
  <c r="O996" i="26"/>
  <c r="P996" i="26"/>
  <c r="Q996" i="26"/>
  <c r="R996" i="26"/>
  <c r="S996" i="26"/>
  <c r="T996" i="26"/>
  <c r="U996" i="26"/>
  <c r="B997" i="26"/>
  <c r="C997" i="26"/>
  <c r="D997" i="26"/>
  <c r="E997" i="26"/>
  <c r="F997" i="26"/>
  <c r="G997" i="26"/>
  <c r="H997" i="26"/>
  <c r="I997" i="26"/>
  <c r="J997" i="26"/>
  <c r="K997" i="26"/>
  <c r="L997" i="26"/>
  <c r="M997" i="26"/>
  <c r="N997" i="26"/>
  <c r="O997" i="26"/>
  <c r="P997" i="26"/>
  <c r="Q997" i="26"/>
  <c r="R997" i="26"/>
  <c r="S997" i="26"/>
  <c r="T997" i="26"/>
  <c r="U997" i="26"/>
  <c r="B998" i="26"/>
  <c r="C998" i="26"/>
  <c r="D998" i="26"/>
  <c r="E998" i="26"/>
  <c r="F998" i="26"/>
  <c r="G998" i="26"/>
  <c r="H998" i="26"/>
  <c r="I998" i="26"/>
  <c r="J998" i="26"/>
  <c r="K998" i="26"/>
  <c r="L998" i="26"/>
  <c r="M998" i="26"/>
  <c r="N998" i="26"/>
  <c r="O998" i="26"/>
  <c r="P998" i="26"/>
  <c r="Q998" i="26"/>
  <c r="R998" i="26"/>
  <c r="S998" i="26"/>
  <c r="T998" i="26"/>
  <c r="U998" i="26"/>
  <c r="B999" i="26"/>
  <c r="C999" i="26"/>
  <c r="D999" i="26"/>
  <c r="E999" i="26"/>
  <c r="F999" i="26"/>
  <c r="G999" i="26"/>
  <c r="H999" i="26"/>
  <c r="I999" i="26"/>
  <c r="J999" i="26"/>
  <c r="K999" i="26"/>
  <c r="L999" i="26"/>
  <c r="M999" i="26"/>
  <c r="N999" i="26"/>
  <c r="O999" i="26"/>
  <c r="P999" i="26"/>
  <c r="Q999" i="26"/>
  <c r="R999" i="26"/>
  <c r="S999" i="26"/>
  <c r="T999" i="26"/>
  <c r="U999" i="26"/>
  <c r="B1000" i="26"/>
  <c r="C1000" i="26"/>
  <c r="D1000" i="26"/>
  <c r="E1000" i="26"/>
  <c r="F1000" i="26"/>
  <c r="G1000" i="26"/>
  <c r="H1000" i="26"/>
  <c r="I1000" i="26"/>
  <c r="J1000" i="26"/>
  <c r="K1000" i="26"/>
  <c r="L1000" i="26"/>
  <c r="M1000" i="26"/>
  <c r="N1000" i="26"/>
  <c r="O1000" i="26"/>
  <c r="P1000" i="26"/>
  <c r="Q1000" i="26"/>
  <c r="R1000" i="26"/>
  <c r="S1000" i="26"/>
  <c r="T1000" i="26"/>
  <c r="U1000" i="26"/>
  <c r="B1001" i="26"/>
  <c r="C1001" i="26"/>
  <c r="D1001" i="26"/>
  <c r="E1001" i="26"/>
  <c r="F1001" i="26"/>
  <c r="G1001" i="26"/>
  <c r="H1001" i="26"/>
  <c r="I1001" i="26"/>
  <c r="J1001" i="26"/>
  <c r="K1001" i="26"/>
  <c r="L1001" i="26"/>
  <c r="M1001" i="26"/>
  <c r="N1001" i="26"/>
  <c r="O1001" i="26"/>
  <c r="P1001" i="26"/>
  <c r="Q1001" i="26"/>
  <c r="R1001" i="26"/>
  <c r="S1001" i="26"/>
  <c r="T1001" i="26"/>
  <c r="U1001" i="26"/>
  <c r="B1002" i="26"/>
  <c r="C1002" i="26"/>
  <c r="D1002" i="26"/>
  <c r="E1002" i="26"/>
  <c r="F1002" i="26"/>
  <c r="G1002" i="26"/>
  <c r="H1002" i="26"/>
  <c r="I1002" i="26"/>
  <c r="J1002" i="26"/>
  <c r="K1002" i="26"/>
  <c r="L1002" i="26"/>
  <c r="M1002" i="26"/>
  <c r="N1002" i="26"/>
  <c r="O1002" i="26"/>
  <c r="P1002" i="26"/>
  <c r="Q1002" i="26"/>
  <c r="R1002" i="26"/>
  <c r="S1002" i="26"/>
  <c r="T1002" i="26"/>
  <c r="U1002" i="26"/>
  <c r="B1003" i="26"/>
  <c r="C1003" i="26"/>
  <c r="D1003" i="26"/>
  <c r="E1003" i="26"/>
  <c r="F1003" i="26"/>
  <c r="G1003" i="26"/>
  <c r="H1003" i="26"/>
  <c r="I1003" i="26"/>
  <c r="J1003" i="26"/>
  <c r="K1003" i="26"/>
  <c r="L1003" i="26"/>
  <c r="M1003" i="26"/>
  <c r="N1003" i="26"/>
  <c r="O1003" i="26"/>
  <c r="P1003" i="26"/>
  <c r="Q1003" i="26"/>
  <c r="R1003" i="26"/>
  <c r="S1003" i="26"/>
  <c r="T1003" i="26"/>
  <c r="U1003" i="26"/>
  <c r="B1004" i="26"/>
  <c r="C1004" i="26"/>
  <c r="D1004" i="26"/>
  <c r="E1004" i="26"/>
  <c r="F1004" i="26"/>
  <c r="G1004" i="26"/>
  <c r="H1004" i="26"/>
  <c r="I1004" i="26"/>
  <c r="J1004" i="26"/>
  <c r="K1004" i="26"/>
  <c r="L1004" i="26"/>
  <c r="M1004" i="26"/>
  <c r="N1004" i="26"/>
  <c r="O1004" i="26"/>
  <c r="P1004" i="26"/>
  <c r="Q1004" i="26"/>
  <c r="R1004" i="26"/>
  <c r="S1004" i="26"/>
  <c r="T1004" i="26"/>
  <c r="U1004" i="26"/>
  <c r="B1005" i="26"/>
  <c r="C1005" i="26"/>
  <c r="D1005" i="26"/>
  <c r="E1005" i="26"/>
  <c r="F1005" i="26"/>
  <c r="G1005" i="26"/>
  <c r="H1005" i="26"/>
  <c r="I1005" i="26"/>
  <c r="J1005" i="26"/>
  <c r="K1005" i="26"/>
  <c r="L1005" i="26"/>
  <c r="M1005" i="26"/>
  <c r="N1005" i="26"/>
  <c r="O1005" i="26"/>
  <c r="P1005" i="26"/>
  <c r="Q1005" i="26"/>
  <c r="R1005" i="26"/>
  <c r="S1005" i="26"/>
  <c r="T1005" i="26"/>
  <c r="U1005" i="26"/>
  <c r="B1006" i="26"/>
  <c r="C1006" i="26"/>
  <c r="D1006" i="26"/>
  <c r="E1006" i="26"/>
  <c r="F1006" i="26"/>
  <c r="G1006" i="26"/>
  <c r="H1006" i="26"/>
  <c r="I1006" i="26"/>
  <c r="J1006" i="26"/>
  <c r="K1006" i="26"/>
  <c r="L1006" i="26"/>
  <c r="M1006" i="26"/>
  <c r="N1006" i="26"/>
  <c r="O1006" i="26"/>
  <c r="P1006" i="26"/>
  <c r="Q1006" i="26"/>
  <c r="R1006" i="26"/>
  <c r="S1006" i="26"/>
  <c r="T1006" i="26"/>
  <c r="U1006" i="26"/>
  <c r="B1007" i="26"/>
  <c r="C1007" i="26"/>
  <c r="D1007" i="26"/>
  <c r="E1007" i="26"/>
  <c r="F1007" i="26"/>
  <c r="G1007" i="26"/>
  <c r="H1007" i="26"/>
  <c r="I1007" i="26"/>
  <c r="J1007" i="26"/>
  <c r="K1007" i="26"/>
  <c r="L1007" i="26"/>
  <c r="M1007" i="26"/>
  <c r="N1007" i="26"/>
  <c r="O1007" i="26"/>
  <c r="P1007" i="26"/>
  <c r="Q1007" i="26"/>
  <c r="R1007" i="26"/>
  <c r="S1007" i="26"/>
  <c r="T1007" i="26"/>
  <c r="U1007" i="26"/>
  <c r="B1008" i="26"/>
  <c r="C1008" i="26"/>
  <c r="D1008" i="26"/>
  <c r="E1008" i="26"/>
  <c r="F1008" i="26"/>
  <c r="G1008" i="26"/>
  <c r="H1008" i="26"/>
  <c r="I1008" i="26"/>
  <c r="J1008" i="26"/>
  <c r="K1008" i="26"/>
  <c r="L1008" i="26"/>
  <c r="M1008" i="26"/>
  <c r="N1008" i="26"/>
  <c r="O1008" i="26"/>
  <c r="P1008" i="26"/>
  <c r="Q1008" i="26"/>
  <c r="R1008" i="26"/>
  <c r="S1008" i="26"/>
  <c r="T1008" i="26"/>
  <c r="U1008" i="26"/>
  <c r="B1009" i="26"/>
  <c r="C1009" i="26"/>
  <c r="D1009" i="26"/>
  <c r="E1009" i="26"/>
  <c r="F1009" i="26"/>
  <c r="G1009" i="26"/>
  <c r="H1009" i="26"/>
  <c r="I1009" i="26"/>
  <c r="J1009" i="26"/>
  <c r="K1009" i="26"/>
  <c r="L1009" i="26"/>
  <c r="M1009" i="26"/>
  <c r="N1009" i="26"/>
  <c r="O1009" i="26"/>
  <c r="P1009" i="26"/>
  <c r="Q1009" i="26"/>
  <c r="R1009" i="26"/>
  <c r="S1009" i="26"/>
  <c r="T1009" i="26"/>
  <c r="U1009" i="26"/>
  <c r="B1010" i="26"/>
  <c r="C1010" i="26"/>
  <c r="D1010" i="26"/>
  <c r="E1010" i="26"/>
  <c r="F1010" i="26"/>
  <c r="G1010" i="26"/>
  <c r="H1010" i="26"/>
  <c r="I1010" i="26"/>
  <c r="J1010" i="26"/>
  <c r="K1010" i="26"/>
  <c r="L1010" i="26"/>
  <c r="M1010" i="26"/>
  <c r="N1010" i="26"/>
  <c r="O1010" i="26"/>
  <c r="P1010" i="26"/>
  <c r="Q1010" i="26"/>
  <c r="R1010" i="26"/>
  <c r="S1010" i="26"/>
  <c r="T1010" i="26"/>
  <c r="U1010" i="26"/>
  <c r="B1011" i="26"/>
  <c r="C1011" i="26"/>
  <c r="D1011" i="26"/>
  <c r="E1011" i="26"/>
  <c r="F1011" i="26"/>
  <c r="G1011" i="26"/>
  <c r="H1011" i="26"/>
  <c r="I1011" i="26"/>
  <c r="J1011" i="26"/>
  <c r="K1011" i="26"/>
  <c r="L1011" i="26"/>
  <c r="M1011" i="26"/>
  <c r="N1011" i="26"/>
  <c r="O1011" i="26"/>
  <c r="P1011" i="26"/>
  <c r="Q1011" i="26"/>
  <c r="R1011" i="26"/>
  <c r="S1011" i="26"/>
  <c r="T1011" i="26"/>
  <c r="U1011" i="26"/>
  <c r="B1012" i="26"/>
  <c r="C1012" i="26"/>
  <c r="D1012" i="26"/>
  <c r="E1012" i="26"/>
  <c r="F1012" i="26"/>
  <c r="G1012" i="26"/>
  <c r="H1012" i="26"/>
  <c r="I1012" i="26"/>
  <c r="J1012" i="26"/>
  <c r="K1012" i="26"/>
  <c r="L1012" i="26"/>
  <c r="M1012" i="26"/>
  <c r="N1012" i="26"/>
  <c r="O1012" i="26"/>
  <c r="P1012" i="26"/>
  <c r="Q1012" i="26"/>
  <c r="R1012" i="26"/>
  <c r="S1012" i="26"/>
  <c r="T1012" i="26"/>
  <c r="U1012" i="26"/>
  <c r="B1013" i="26"/>
  <c r="C1013" i="26"/>
  <c r="D1013" i="26"/>
  <c r="E1013" i="26"/>
  <c r="F1013" i="26"/>
  <c r="G1013" i="26"/>
  <c r="H1013" i="26"/>
  <c r="I1013" i="26"/>
  <c r="J1013" i="26"/>
  <c r="K1013" i="26"/>
  <c r="L1013" i="26"/>
  <c r="M1013" i="26"/>
  <c r="N1013" i="26"/>
  <c r="O1013" i="26"/>
  <c r="P1013" i="26"/>
  <c r="Q1013" i="26"/>
  <c r="R1013" i="26"/>
  <c r="S1013" i="26"/>
  <c r="T1013" i="26"/>
  <c r="U1013" i="26"/>
  <c r="B1014" i="26"/>
  <c r="C1014" i="26"/>
  <c r="D1014" i="26"/>
  <c r="E1014" i="26"/>
  <c r="F1014" i="26"/>
  <c r="G1014" i="26"/>
  <c r="H1014" i="26"/>
  <c r="I1014" i="26"/>
  <c r="J1014" i="26"/>
  <c r="K1014" i="26"/>
  <c r="L1014" i="26"/>
  <c r="M1014" i="26"/>
  <c r="N1014" i="26"/>
  <c r="O1014" i="26"/>
  <c r="P1014" i="26"/>
  <c r="Q1014" i="26"/>
  <c r="R1014" i="26"/>
  <c r="S1014" i="26"/>
  <c r="T1014" i="26"/>
  <c r="U1014" i="26"/>
  <c r="B1015" i="26"/>
  <c r="C1015" i="26"/>
  <c r="D1015" i="26"/>
  <c r="E1015" i="26"/>
  <c r="F1015" i="26"/>
  <c r="G1015" i="26"/>
  <c r="H1015" i="26"/>
  <c r="I1015" i="26"/>
  <c r="J1015" i="26"/>
  <c r="K1015" i="26"/>
  <c r="L1015" i="26"/>
  <c r="M1015" i="26"/>
  <c r="N1015" i="26"/>
  <c r="O1015" i="26"/>
  <c r="P1015" i="26"/>
  <c r="Q1015" i="26"/>
  <c r="R1015" i="26"/>
  <c r="S1015" i="26"/>
  <c r="T1015" i="26"/>
  <c r="U1015" i="26"/>
  <c r="B1016" i="26"/>
  <c r="C1016" i="26"/>
  <c r="D1016" i="26"/>
  <c r="E1016" i="26"/>
  <c r="F1016" i="26"/>
  <c r="G1016" i="26"/>
  <c r="H1016" i="26"/>
  <c r="I1016" i="26"/>
  <c r="J1016" i="26"/>
  <c r="K1016" i="26"/>
  <c r="L1016" i="26"/>
  <c r="M1016" i="26"/>
  <c r="N1016" i="26"/>
  <c r="O1016" i="26"/>
  <c r="P1016" i="26"/>
  <c r="Q1016" i="26"/>
  <c r="R1016" i="26"/>
  <c r="S1016" i="26"/>
  <c r="T1016" i="26"/>
  <c r="U1016" i="26"/>
  <c r="B1017" i="26"/>
  <c r="C1017" i="26"/>
  <c r="D1017" i="26"/>
  <c r="E1017" i="26"/>
  <c r="F1017" i="26"/>
  <c r="G1017" i="26"/>
  <c r="H1017" i="26"/>
  <c r="I1017" i="26"/>
  <c r="J1017" i="26"/>
  <c r="K1017" i="26"/>
  <c r="L1017" i="26"/>
  <c r="M1017" i="26"/>
  <c r="N1017" i="26"/>
  <c r="O1017" i="26"/>
  <c r="P1017" i="26"/>
  <c r="Q1017" i="26"/>
  <c r="R1017" i="26"/>
  <c r="S1017" i="26"/>
  <c r="T1017" i="26"/>
  <c r="U1017" i="26"/>
  <c r="B1018" i="26"/>
  <c r="C1018" i="26"/>
  <c r="D1018" i="26"/>
  <c r="E1018" i="26"/>
  <c r="F1018" i="26"/>
  <c r="G1018" i="26"/>
  <c r="H1018" i="26"/>
  <c r="I1018" i="26"/>
  <c r="J1018" i="26"/>
  <c r="K1018" i="26"/>
  <c r="L1018" i="26"/>
  <c r="M1018" i="26"/>
  <c r="N1018" i="26"/>
  <c r="O1018" i="26"/>
  <c r="P1018" i="26"/>
  <c r="Q1018" i="26"/>
  <c r="R1018" i="26"/>
  <c r="S1018" i="26"/>
  <c r="T1018" i="26"/>
  <c r="U1018" i="26"/>
  <c r="B1019" i="26"/>
  <c r="C1019" i="26"/>
  <c r="D1019" i="26"/>
  <c r="E1019" i="26"/>
  <c r="F1019" i="26"/>
  <c r="G1019" i="26"/>
  <c r="H1019" i="26"/>
  <c r="I1019" i="26"/>
  <c r="J1019" i="26"/>
  <c r="K1019" i="26"/>
  <c r="L1019" i="26"/>
  <c r="M1019" i="26"/>
  <c r="N1019" i="26"/>
  <c r="O1019" i="26"/>
  <c r="P1019" i="26"/>
  <c r="Q1019" i="26"/>
  <c r="R1019" i="26"/>
  <c r="S1019" i="26"/>
  <c r="T1019" i="26"/>
  <c r="U1019" i="26"/>
  <c r="B1020" i="26"/>
  <c r="C1020" i="26"/>
  <c r="D1020" i="26"/>
  <c r="E1020" i="26"/>
  <c r="F1020" i="26"/>
  <c r="G1020" i="26"/>
  <c r="H1020" i="26"/>
  <c r="I1020" i="26"/>
  <c r="J1020" i="26"/>
  <c r="K1020" i="26"/>
  <c r="L1020" i="26"/>
  <c r="M1020" i="26"/>
  <c r="N1020" i="26"/>
  <c r="O1020" i="26"/>
  <c r="P1020" i="26"/>
  <c r="Q1020" i="26"/>
  <c r="R1020" i="26"/>
  <c r="S1020" i="26"/>
  <c r="T1020" i="26"/>
  <c r="U1020" i="26"/>
  <c r="B1021" i="26"/>
  <c r="C1021" i="26"/>
  <c r="D1021" i="26"/>
  <c r="E1021" i="26"/>
  <c r="F1021" i="26"/>
  <c r="G1021" i="26"/>
  <c r="H1021" i="26"/>
  <c r="I1021" i="26"/>
  <c r="J1021" i="26"/>
  <c r="K1021" i="26"/>
  <c r="L1021" i="26"/>
  <c r="M1021" i="26"/>
  <c r="N1021" i="26"/>
  <c r="O1021" i="26"/>
  <c r="P1021" i="26"/>
  <c r="Q1021" i="26"/>
  <c r="R1021" i="26"/>
  <c r="S1021" i="26"/>
  <c r="T1021" i="26"/>
  <c r="U1021" i="26"/>
  <c r="B1022" i="26"/>
  <c r="C1022" i="26"/>
  <c r="D1022" i="26"/>
  <c r="E1022" i="26"/>
  <c r="F1022" i="26"/>
  <c r="G1022" i="26"/>
  <c r="H1022" i="26"/>
  <c r="I1022" i="26"/>
  <c r="J1022" i="26"/>
  <c r="K1022" i="26"/>
  <c r="L1022" i="26"/>
  <c r="M1022" i="26"/>
  <c r="N1022" i="26"/>
  <c r="O1022" i="26"/>
  <c r="P1022" i="26"/>
  <c r="Q1022" i="26"/>
  <c r="R1022" i="26"/>
  <c r="S1022" i="26"/>
  <c r="T1022" i="26"/>
  <c r="U1022" i="26"/>
  <c r="B1023" i="26"/>
  <c r="C1023" i="26"/>
  <c r="D1023" i="26"/>
  <c r="E1023" i="26"/>
  <c r="F1023" i="26"/>
  <c r="G1023" i="26"/>
  <c r="H1023" i="26"/>
  <c r="I1023" i="26"/>
  <c r="J1023" i="26"/>
  <c r="K1023" i="26"/>
  <c r="L1023" i="26"/>
  <c r="M1023" i="26"/>
  <c r="N1023" i="26"/>
  <c r="O1023" i="26"/>
  <c r="P1023" i="26"/>
  <c r="Q1023" i="26"/>
  <c r="R1023" i="26"/>
  <c r="S1023" i="26"/>
  <c r="T1023" i="26"/>
  <c r="U1023" i="26"/>
  <c r="B1024" i="26"/>
  <c r="C1024" i="26"/>
  <c r="D1024" i="26"/>
  <c r="E1024" i="26"/>
  <c r="F1024" i="26"/>
  <c r="G1024" i="26"/>
  <c r="H1024" i="26"/>
  <c r="I1024" i="26"/>
  <c r="J1024" i="26"/>
  <c r="K1024" i="26"/>
  <c r="L1024" i="26"/>
  <c r="M1024" i="26"/>
  <c r="N1024" i="26"/>
  <c r="O1024" i="26"/>
  <c r="P1024" i="26"/>
  <c r="Q1024" i="26"/>
  <c r="R1024" i="26"/>
  <c r="S1024" i="26"/>
  <c r="T1024" i="26"/>
  <c r="U1024" i="26"/>
  <c r="B1025" i="26"/>
  <c r="C1025" i="26"/>
  <c r="D1025" i="26"/>
  <c r="E1025" i="26"/>
  <c r="F1025" i="26"/>
  <c r="G1025" i="26"/>
  <c r="H1025" i="26"/>
  <c r="I1025" i="26"/>
  <c r="J1025" i="26"/>
  <c r="K1025" i="26"/>
  <c r="L1025" i="26"/>
  <c r="M1025" i="26"/>
  <c r="N1025" i="26"/>
  <c r="O1025" i="26"/>
  <c r="P1025" i="26"/>
  <c r="Q1025" i="26"/>
  <c r="R1025" i="26"/>
  <c r="S1025" i="26"/>
  <c r="T1025" i="26"/>
  <c r="U1025" i="26"/>
  <c r="B1026" i="26"/>
  <c r="C1026" i="26"/>
  <c r="D1026" i="26"/>
  <c r="E1026" i="26"/>
  <c r="F1026" i="26"/>
  <c r="G1026" i="26"/>
  <c r="H1026" i="26"/>
  <c r="I1026" i="26"/>
  <c r="J1026" i="26"/>
  <c r="K1026" i="26"/>
  <c r="L1026" i="26"/>
  <c r="M1026" i="26"/>
  <c r="N1026" i="26"/>
  <c r="O1026" i="26"/>
  <c r="P1026" i="26"/>
  <c r="Q1026" i="26"/>
  <c r="R1026" i="26"/>
  <c r="S1026" i="26"/>
  <c r="T1026" i="26"/>
  <c r="U1026" i="26"/>
  <c r="B1027" i="26"/>
  <c r="C1027" i="26"/>
  <c r="D1027" i="26"/>
  <c r="E1027" i="26"/>
  <c r="F1027" i="26"/>
  <c r="G1027" i="26"/>
  <c r="H1027" i="26"/>
  <c r="I1027" i="26"/>
  <c r="J1027" i="26"/>
  <c r="K1027" i="26"/>
  <c r="L1027" i="26"/>
  <c r="M1027" i="26"/>
  <c r="N1027" i="26"/>
  <c r="O1027" i="26"/>
  <c r="P1027" i="26"/>
  <c r="Q1027" i="26"/>
  <c r="R1027" i="26"/>
  <c r="S1027" i="26"/>
  <c r="T1027" i="26"/>
  <c r="U1027" i="26"/>
  <c r="B1028" i="26"/>
  <c r="C1028" i="26"/>
  <c r="D1028" i="26"/>
  <c r="E1028" i="26"/>
  <c r="F1028" i="26"/>
  <c r="G1028" i="26"/>
  <c r="H1028" i="26"/>
  <c r="I1028" i="26"/>
  <c r="J1028" i="26"/>
  <c r="K1028" i="26"/>
  <c r="L1028" i="26"/>
  <c r="M1028" i="26"/>
  <c r="N1028" i="26"/>
  <c r="O1028" i="26"/>
  <c r="P1028" i="26"/>
  <c r="Q1028" i="26"/>
  <c r="R1028" i="26"/>
  <c r="S1028" i="26"/>
  <c r="T1028" i="26"/>
  <c r="U1028" i="26"/>
  <c r="B1029" i="26"/>
  <c r="C1029" i="26"/>
  <c r="D1029" i="26"/>
  <c r="E1029" i="26"/>
  <c r="F1029" i="26"/>
  <c r="G1029" i="26"/>
  <c r="H1029" i="26"/>
  <c r="I1029" i="26"/>
  <c r="J1029" i="26"/>
  <c r="K1029" i="26"/>
  <c r="L1029" i="26"/>
  <c r="M1029" i="26"/>
  <c r="N1029" i="26"/>
  <c r="O1029" i="26"/>
  <c r="P1029" i="26"/>
  <c r="Q1029" i="26"/>
  <c r="R1029" i="26"/>
  <c r="S1029" i="26"/>
  <c r="T1029" i="26"/>
  <c r="U1029" i="26"/>
  <c r="B1030" i="26"/>
  <c r="C1030" i="26"/>
  <c r="D1030" i="26"/>
  <c r="E1030" i="26"/>
  <c r="F1030" i="26"/>
  <c r="G1030" i="26"/>
  <c r="H1030" i="26"/>
  <c r="I1030" i="26"/>
  <c r="J1030" i="26"/>
  <c r="K1030" i="26"/>
  <c r="L1030" i="26"/>
  <c r="M1030" i="26"/>
  <c r="N1030" i="26"/>
  <c r="O1030" i="26"/>
  <c r="P1030" i="26"/>
  <c r="Q1030" i="26"/>
  <c r="R1030" i="26"/>
  <c r="S1030" i="26"/>
  <c r="T1030" i="26"/>
  <c r="U1030" i="26"/>
  <c r="B1031" i="26"/>
  <c r="C1031" i="26"/>
  <c r="D1031" i="26"/>
  <c r="E1031" i="26"/>
  <c r="F1031" i="26"/>
  <c r="G1031" i="26"/>
  <c r="H1031" i="26"/>
  <c r="I1031" i="26"/>
  <c r="J1031" i="26"/>
  <c r="K1031" i="26"/>
  <c r="L1031" i="26"/>
  <c r="M1031" i="26"/>
  <c r="N1031" i="26"/>
  <c r="O1031" i="26"/>
  <c r="P1031" i="26"/>
  <c r="Q1031" i="26"/>
  <c r="R1031" i="26"/>
  <c r="S1031" i="26"/>
  <c r="T1031" i="26"/>
  <c r="U1031" i="26"/>
  <c r="B1032" i="26"/>
  <c r="C1032" i="26"/>
  <c r="D1032" i="26"/>
  <c r="E1032" i="26"/>
  <c r="F1032" i="26"/>
  <c r="G1032" i="26"/>
  <c r="H1032" i="26"/>
  <c r="I1032" i="26"/>
  <c r="J1032" i="26"/>
  <c r="K1032" i="26"/>
  <c r="L1032" i="26"/>
  <c r="M1032" i="26"/>
  <c r="N1032" i="26"/>
  <c r="O1032" i="26"/>
  <c r="P1032" i="26"/>
  <c r="Q1032" i="26"/>
  <c r="R1032" i="26"/>
  <c r="S1032" i="26"/>
  <c r="T1032" i="26"/>
  <c r="U1032" i="26"/>
  <c r="B1033" i="26"/>
  <c r="C1033" i="26"/>
  <c r="D1033" i="26"/>
  <c r="E1033" i="26"/>
  <c r="F1033" i="26"/>
  <c r="G1033" i="26"/>
  <c r="H1033" i="26"/>
  <c r="I1033" i="26"/>
  <c r="J1033" i="26"/>
  <c r="K1033" i="26"/>
  <c r="L1033" i="26"/>
  <c r="M1033" i="26"/>
  <c r="N1033" i="26"/>
  <c r="O1033" i="26"/>
  <c r="P1033" i="26"/>
  <c r="Q1033" i="26"/>
  <c r="R1033" i="26"/>
  <c r="S1033" i="26"/>
  <c r="T1033" i="26"/>
  <c r="U1033" i="26"/>
  <c r="B1034" i="26"/>
  <c r="C1034" i="26"/>
  <c r="D1034" i="26"/>
  <c r="E1034" i="26"/>
  <c r="F1034" i="26"/>
  <c r="G1034" i="26"/>
  <c r="H1034" i="26"/>
  <c r="I1034" i="26"/>
  <c r="J1034" i="26"/>
  <c r="K1034" i="26"/>
  <c r="L1034" i="26"/>
  <c r="M1034" i="26"/>
  <c r="N1034" i="26"/>
  <c r="O1034" i="26"/>
  <c r="P1034" i="26"/>
  <c r="Q1034" i="26"/>
  <c r="R1034" i="26"/>
  <c r="S1034" i="26"/>
  <c r="T1034" i="26"/>
  <c r="U1034" i="26"/>
  <c r="B1035" i="26"/>
  <c r="C1035" i="26"/>
  <c r="D1035" i="26"/>
  <c r="E1035" i="26"/>
  <c r="F1035" i="26"/>
  <c r="G1035" i="26"/>
  <c r="H1035" i="26"/>
  <c r="I1035" i="26"/>
  <c r="J1035" i="26"/>
  <c r="K1035" i="26"/>
  <c r="L1035" i="26"/>
  <c r="M1035" i="26"/>
  <c r="N1035" i="26"/>
  <c r="O1035" i="26"/>
  <c r="P1035" i="26"/>
  <c r="Q1035" i="26"/>
  <c r="R1035" i="26"/>
  <c r="S1035" i="26"/>
  <c r="T1035" i="26"/>
  <c r="U1035" i="26"/>
  <c r="B1036" i="26"/>
  <c r="C1036" i="26"/>
  <c r="D1036" i="26"/>
  <c r="E1036" i="26"/>
  <c r="F1036" i="26"/>
  <c r="G1036" i="26"/>
  <c r="H1036" i="26"/>
  <c r="I1036" i="26"/>
  <c r="J1036" i="26"/>
  <c r="K1036" i="26"/>
  <c r="L1036" i="26"/>
  <c r="M1036" i="26"/>
  <c r="N1036" i="26"/>
  <c r="O1036" i="26"/>
  <c r="P1036" i="26"/>
  <c r="Q1036" i="26"/>
  <c r="R1036" i="26"/>
  <c r="S1036" i="26"/>
  <c r="T1036" i="26"/>
  <c r="U1036" i="26"/>
  <c r="B1037" i="26"/>
  <c r="C1037" i="26"/>
  <c r="D1037" i="26"/>
  <c r="E1037" i="26"/>
  <c r="F1037" i="26"/>
  <c r="G1037" i="26"/>
  <c r="H1037" i="26"/>
  <c r="I1037" i="26"/>
  <c r="J1037" i="26"/>
  <c r="K1037" i="26"/>
  <c r="L1037" i="26"/>
  <c r="M1037" i="26"/>
  <c r="N1037" i="26"/>
  <c r="O1037" i="26"/>
  <c r="P1037" i="26"/>
  <c r="Q1037" i="26"/>
  <c r="R1037" i="26"/>
  <c r="S1037" i="26"/>
  <c r="T1037" i="26"/>
  <c r="U1037" i="26"/>
  <c r="B1038" i="26"/>
  <c r="C1038" i="26"/>
  <c r="D1038" i="26"/>
  <c r="E1038" i="26"/>
  <c r="F1038" i="26"/>
  <c r="G1038" i="26"/>
  <c r="H1038" i="26"/>
  <c r="I1038" i="26"/>
  <c r="J1038" i="26"/>
  <c r="K1038" i="26"/>
  <c r="L1038" i="26"/>
  <c r="M1038" i="26"/>
  <c r="N1038" i="26"/>
  <c r="O1038" i="26"/>
  <c r="P1038" i="26"/>
  <c r="Q1038" i="26"/>
  <c r="R1038" i="26"/>
  <c r="S1038" i="26"/>
  <c r="T1038" i="26"/>
  <c r="U1038" i="26"/>
  <c r="B1039" i="26"/>
  <c r="C1039" i="26"/>
  <c r="D1039" i="26"/>
  <c r="E1039" i="26"/>
  <c r="F1039" i="26"/>
  <c r="G1039" i="26"/>
  <c r="H1039" i="26"/>
  <c r="I1039" i="26"/>
  <c r="J1039" i="26"/>
  <c r="K1039" i="26"/>
  <c r="L1039" i="26"/>
  <c r="M1039" i="26"/>
  <c r="N1039" i="26"/>
  <c r="O1039" i="26"/>
  <c r="P1039" i="26"/>
  <c r="Q1039" i="26"/>
  <c r="R1039" i="26"/>
  <c r="S1039" i="26"/>
  <c r="T1039" i="26"/>
  <c r="U1039" i="26"/>
  <c r="B1040" i="26"/>
  <c r="C1040" i="26"/>
  <c r="D1040" i="26"/>
  <c r="E1040" i="26"/>
  <c r="F1040" i="26"/>
  <c r="G1040" i="26"/>
  <c r="H1040" i="26"/>
  <c r="I1040" i="26"/>
  <c r="J1040" i="26"/>
  <c r="K1040" i="26"/>
  <c r="L1040" i="26"/>
  <c r="M1040" i="26"/>
  <c r="N1040" i="26"/>
  <c r="O1040" i="26"/>
  <c r="P1040" i="26"/>
  <c r="Q1040" i="26"/>
  <c r="R1040" i="26"/>
  <c r="S1040" i="26"/>
  <c r="T1040" i="26"/>
  <c r="U1040" i="26"/>
  <c r="B1041" i="26"/>
  <c r="C1041" i="26"/>
  <c r="D1041" i="26"/>
  <c r="E1041" i="26"/>
  <c r="F1041" i="26"/>
  <c r="G1041" i="26"/>
  <c r="H1041" i="26"/>
  <c r="I1041" i="26"/>
  <c r="J1041" i="26"/>
  <c r="K1041" i="26"/>
  <c r="L1041" i="26"/>
  <c r="M1041" i="26"/>
  <c r="N1041" i="26"/>
  <c r="O1041" i="26"/>
  <c r="P1041" i="26"/>
  <c r="Q1041" i="26"/>
  <c r="R1041" i="26"/>
  <c r="S1041" i="26"/>
  <c r="T1041" i="26"/>
  <c r="U1041" i="26"/>
  <c r="B1042" i="26"/>
  <c r="C1042" i="26"/>
  <c r="D1042" i="26"/>
  <c r="E1042" i="26"/>
  <c r="F1042" i="26"/>
  <c r="G1042" i="26"/>
  <c r="H1042" i="26"/>
  <c r="I1042" i="26"/>
  <c r="J1042" i="26"/>
  <c r="K1042" i="26"/>
  <c r="L1042" i="26"/>
  <c r="M1042" i="26"/>
  <c r="N1042" i="26"/>
  <c r="O1042" i="26"/>
  <c r="P1042" i="26"/>
  <c r="Q1042" i="26"/>
  <c r="R1042" i="26"/>
  <c r="S1042" i="26"/>
  <c r="T1042" i="26"/>
  <c r="U1042" i="26"/>
  <c r="B1043" i="26"/>
  <c r="C1043" i="26"/>
  <c r="D1043" i="26"/>
  <c r="E1043" i="26"/>
  <c r="F1043" i="26"/>
  <c r="G1043" i="26"/>
  <c r="H1043" i="26"/>
  <c r="I1043" i="26"/>
  <c r="J1043" i="26"/>
  <c r="K1043" i="26"/>
  <c r="L1043" i="26"/>
  <c r="M1043" i="26"/>
  <c r="N1043" i="26"/>
  <c r="O1043" i="26"/>
  <c r="P1043" i="26"/>
  <c r="Q1043" i="26"/>
  <c r="R1043" i="26"/>
  <c r="S1043" i="26"/>
  <c r="T1043" i="26"/>
  <c r="U1043" i="26"/>
  <c r="B1044" i="26"/>
  <c r="C1044" i="26"/>
  <c r="D1044" i="26"/>
  <c r="E1044" i="26"/>
  <c r="F1044" i="26"/>
  <c r="G1044" i="26"/>
  <c r="H1044" i="26"/>
  <c r="I1044" i="26"/>
  <c r="J1044" i="26"/>
  <c r="K1044" i="26"/>
  <c r="L1044" i="26"/>
  <c r="M1044" i="26"/>
  <c r="N1044" i="26"/>
  <c r="O1044" i="26"/>
  <c r="P1044" i="26"/>
  <c r="Q1044" i="26"/>
  <c r="R1044" i="26"/>
  <c r="S1044" i="26"/>
  <c r="T1044" i="26"/>
  <c r="U1044" i="26"/>
  <c r="B1045" i="26"/>
  <c r="C1045" i="26"/>
  <c r="D1045" i="26"/>
  <c r="E1045" i="26"/>
  <c r="F1045" i="26"/>
  <c r="G1045" i="26"/>
  <c r="H1045" i="26"/>
  <c r="I1045" i="26"/>
  <c r="J1045" i="26"/>
  <c r="K1045" i="26"/>
  <c r="L1045" i="26"/>
  <c r="M1045" i="26"/>
  <c r="N1045" i="26"/>
  <c r="O1045" i="26"/>
  <c r="P1045" i="26"/>
  <c r="Q1045" i="26"/>
  <c r="R1045" i="26"/>
  <c r="S1045" i="26"/>
  <c r="T1045" i="26"/>
  <c r="U1045" i="26"/>
  <c r="B1046" i="26"/>
  <c r="C1046" i="26"/>
  <c r="D1046" i="26"/>
  <c r="E1046" i="26"/>
  <c r="F1046" i="26"/>
  <c r="G1046" i="26"/>
  <c r="H1046" i="26"/>
  <c r="I1046" i="26"/>
  <c r="J1046" i="26"/>
  <c r="K1046" i="26"/>
  <c r="L1046" i="26"/>
  <c r="M1046" i="26"/>
  <c r="N1046" i="26"/>
  <c r="O1046" i="26"/>
  <c r="P1046" i="26"/>
  <c r="Q1046" i="26"/>
  <c r="R1046" i="26"/>
  <c r="S1046" i="26"/>
  <c r="T1046" i="26"/>
  <c r="U1046" i="26"/>
  <c r="B1047" i="26"/>
  <c r="C1047" i="26"/>
  <c r="D1047" i="26"/>
  <c r="E1047" i="26"/>
  <c r="F1047" i="26"/>
  <c r="G1047" i="26"/>
  <c r="H1047" i="26"/>
  <c r="I1047" i="26"/>
  <c r="J1047" i="26"/>
  <c r="K1047" i="26"/>
  <c r="L1047" i="26"/>
  <c r="M1047" i="26"/>
  <c r="N1047" i="26"/>
  <c r="O1047" i="26"/>
  <c r="P1047" i="26"/>
  <c r="Q1047" i="26"/>
  <c r="R1047" i="26"/>
  <c r="S1047" i="26"/>
  <c r="T1047" i="26"/>
  <c r="U1047" i="26"/>
  <c r="B1048" i="26"/>
  <c r="C1048" i="26"/>
  <c r="D1048" i="26"/>
  <c r="E1048" i="26"/>
  <c r="F1048" i="26"/>
  <c r="G1048" i="26"/>
  <c r="H1048" i="26"/>
  <c r="I1048" i="26"/>
  <c r="J1048" i="26"/>
  <c r="K1048" i="26"/>
  <c r="L1048" i="26"/>
  <c r="M1048" i="26"/>
  <c r="N1048" i="26"/>
  <c r="O1048" i="26"/>
  <c r="P1048" i="26"/>
  <c r="Q1048" i="26"/>
  <c r="R1048" i="26"/>
  <c r="S1048" i="26"/>
  <c r="T1048" i="26"/>
  <c r="U1048" i="26"/>
  <c r="B1049" i="26"/>
  <c r="C1049" i="26"/>
  <c r="D1049" i="26"/>
  <c r="E1049" i="26"/>
  <c r="F1049" i="26"/>
  <c r="G1049" i="26"/>
  <c r="H1049" i="26"/>
  <c r="I1049" i="26"/>
  <c r="J1049" i="26"/>
  <c r="K1049" i="26"/>
  <c r="L1049" i="26"/>
  <c r="M1049" i="26"/>
  <c r="N1049" i="26"/>
  <c r="O1049" i="26"/>
  <c r="P1049" i="26"/>
  <c r="Q1049" i="26"/>
  <c r="R1049" i="26"/>
  <c r="S1049" i="26"/>
  <c r="T1049" i="26"/>
  <c r="U1049" i="26"/>
  <c r="B1050" i="26"/>
  <c r="C1050" i="26"/>
  <c r="D1050" i="26"/>
  <c r="E1050" i="26"/>
  <c r="F1050" i="26"/>
  <c r="G1050" i="26"/>
  <c r="H1050" i="26"/>
  <c r="I1050" i="26"/>
  <c r="J1050" i="26"/>
  <c r="K1050" i="26"/>
  <c r="L1050" i="26"/>
  <c r="M1050" i="26"/>
  <c r="N1050" i="26"/>
  <c r="O1050" i="26"/>
  <c r="P1050" i="26"/>
  <c r="Q1050" i="26"/>
  <c r="R1050" i="26"/>
  <c r="S1050" i="26"/>
  <c r="T1050" i="26"/>
  <c r="U1050" i="26"/>
  <c r="B1051" i="26"/>
  <c r="C1051" i="26"/>
  <c r="D1051" i="26"/>
  <c r="E1051" i="26"/>
  <c r="F1051" i="26"/>
  <c r="G1051" i="26"/>
  <c r="H1051" i="26"/>
  <c r="I1051" i="26"/>
  <c r="J1051" i="26"/>
  <c r="K1051" i="26"/>
  <c r="L1051" i="26"/>
  <c r="M1051" i="26"/>
  <c r="N1051" i="26"/>
  <c r="O1051" i="26"/>
  <c r="P1051" i="26"/>
  <c r="Q1051" i="26"/>
  <c r="R1051" i="26"/>
  <c r="S1051" i="26"/>
  <c r="T1051" i="26"/>
  <c r="U1051" i="26"/>
  <c r="B1052" i="26"/>
  <c r="C1052" i="26"/>
  <c r="D1052" i="26"/>
  <c r="E1052" i="26"/>
  <c r="F1052" i="26"/>
  <c r="G1052" i="26"/>
  <c r="H1052" i="26"/>
  <c r="I1052" i="26"/>
  <c r="J1052" i="26"/>
  <c r="K1052" i="26"/>
  <c r="L1052" i="26"/>
  <c r="M1052" i="26"/>
  <c r="N1052" i="26"/>
  <c r="O1052" i="26"/>
  <c r="P1052" i="26"/>
  <c r="Q1052" i="26"/>
  <c r="R1052" i="26"/>
  <c r="S1052" i="26"/>
  <c r="T1052" i="26"/>
  <c r="U1052" i="26"/>
  <c r="B1053" i="26"/>
  <c r="C1053" i="26"/>
  <c r="D1053" i="26"/>
  <c r="E1053" i="26"/>
  <c r="F1053" i="26"/>
  <c r="G1053" i="26"/>
  <c r="H1053" i="26"/>
  <c r="I1053" i="26"/>
  <c r="J1053" i="26"/>
  <c r="K1053" i="26"/>
  <c r="L1053" i="26"/>
  <c r="M1053" i="26"/>
  <c r="N1053" i="26"/>
  <c r="O1053" i="26"/>
  <c r="P1053" i="26"/>
  <c r="Q1053" i="26"/>
  <c r="R1053" i="26"/>
  <c r="S1053" i="26"/>
  <c r="T1053" i="26"/>
  <c r="U1053" i="26"/>
  <c r="B1054" i="26"/>
  <c r="C1054" i="26"/>
  <c r="D1054" i="26"/>
  <c r="E1054" i="26"/>
  <c r="F1054" i="26"/>
  <c r="G1054" i="26"/>
  <c r="H1054" i="26"/>
  <c r="I1054" i="26"/>
  <c r="J1054" i="26"/>
  <c r="K1054" i="26"/>
  <c r="L1054" i="26"/>
  <c r="M1054" i="26"/>
  <c r="N1054" i="26"/>
  <c r="O1054" i="26"/>
  <c r="P1054" i="26"/>
  <c r="Q1054" i="26"/>
  <c r="R1054" i="26"/>
  <c r="S1054" i="26"/>
  <c r="T1054" i="26"/>
  <c r="U1054" i="26"/>
  <c r="B1055" i="26"/>
  <c r="C1055" i="26"/>
  <c r="D1055" i="26"/>
  <c r="E1055" i="26"/>
  <c r="F1055" i="26"/>
  <c r="G1055" i="26"/>
  <c r="H1055" i="26"/>
  <c r="I1055" i="26"/>
  <c r="J1055" i="26"/>
  <c r="K1055" i="26"/>
  <c r="L1055" i="26"/>
  <c r="M1055" i="26"/>
  <c r="N1055" i="26"/>
  <c r="O1055" i="26"/>
  <c r="P1055" i="26"/>
  <c r="Q1055" i="26"/>
  <c r="R1055" i="26"/>
  <c r="S1055" i="26"/>
  <c r="T1055" i="26"/>
  <c r="U1055" i="26"/>
  <c r="B1056" i="26"/>
  <c r="C1056" i="26"/>
  <c r="D1056" i="26"/>
  <c r="E1056" i="26"/>
  <c r="F1056" i="26"/>
  <c r="G1056" i="26"/>
  <c r="H1056" i="26"/>
  <c r="I1056" i="26"/>
  <c r="J1056" i="26"/>
  <c r="K1056" i="26"/>
  <c r="L1056" i="26"/>
  <c r="M1056" i="26"/>
  <c r="N1056" i="26"/>
  <c r="O1056" i="26"/>
  <c r="P1056" i="26"/>
  <c r="Q1056" i="26"/>
  <c r="R1056" i="26"/>
  <c r="S1056" i="26"/>
  <c r="T1056" i="26"/>
  <c r="U1056" i="26"/>
  <c r="B1057" i="26"/>
  <c r="C1057" i="26"/>
  <c r="D1057" i="26"/>
  <c r="E1057" i="26"/>
  <c r="F1057" i="26"/>
  <c r="G1057" i="26"/>
  <c r="H1057" i="26"/>
  <c r="I1057" i="26"/>
  <c r="J1057" i="26"/>
  <c r="K1057" i="26"/>
  <c r="L1057" i="26"/>
  <c r="M1057" i="26"/>
  <c r="N1057" i="26"/>
  <c r="O1057" i="26"/>
  <c r="P1057" i="26"/>
  <c r="Q1057" i="26"/>
  <c r="R1057" i="26"/>
  <c r="S1057" i="26"/>
  <c r="T1057" i="26"/>
  <c r="U1057" i="26"/>
  <c r="B1058" i="26"/>
  <c r="C1058" i="26"/>
  <c r="D1058" i="26"/>
  <c r="E1058" i="26"/>
  <c r="F1058" i="26"/>
  <c r="G1058" i="26"/>
  <c r="H1058" i="26"/>
  <c r="I1058" i="26"/>
  <c r="J1058" i="26"/>
  <c r="K1058" i="26"/>
  <c r="L1058" i="26"/>
  <c r="M1058" i="26"/>
  <c r="N1058" i="26"/>
  <c r="O1058" i="26"/>
  <c r="P1058" i="26"/>
  <c r="Q1058" i="26"/>
  <c r="R1058" i="26"/>
  <c r="S1058" i="26"/>
  <c r="T1058" i="26"/>
  <c r="U1058" i="26"/>
  <c r="B1059" i="26"/>
  <c r="C1059" i="26"/>
  <c r="D1059" i="26"/>
  <c r="E1059" i="26"/>
  <c r="F1059" i="26"/>
  <c r="G1059" i="26"/>
  <c r="H1059" i="26"/>
  <c r="I1059" i="26"/>
  <c r="J1059" i="26"/>
  <c r="K1059" i="26"/>
  <c r="L1059" i="26"/>
  <c r="M1059" i="26"/>
  <c r="N1059" i="26"/>
  <c r="O1059" i="26"/>
  <c r="P1059" i="26"/>
  <c r="Q1059" i="26"/>
  <c r="R1059" i="26"/>
  <c r="S1059" i="26"/>
  <c r="T1059" i="26"/>
  <c r="U1059" i="26"/>
  <c r="B1060" i="26"/>
  <c r="C1060" i="26"/>
  <c r="D1060" i="26"/>
  <c r="E1060" i="26"/>
  <c r="F1060" i="26"/>
  <c r="G1060" i="26"/>
  <c r="H1060" i="26"/>
  <c r="I1060" i="26"/>
  <c r="J1060" i="26"/>
  <c r="K1060" i="26"/>
  <c r="L1060" i="26"/>
  <c r="M1060" i="26"/>
  <c r="N1060" i="26"/>
  <c r="O1060" i="26"/>
  <c r="P1060" i="26"/>
  <c r="Q1060" i="26"/>
  <c r="R1060" i="26"/>
  <c r="S1060" i="26"/>
  <c r="T1060" i="26"/>
  <c r="U1060" i="26"/>
  <c r="B1061" i="26"/>
  <c r="C1061" i="26"/>
  <c r="D1061" i="26"/>
  <c r="E1061" i="26"/>
  <c r="F1061" i="26"/>
  <c r="G1061" i="26"/>
  <c r="H1061" i="26"/>
  <c r="I1061" i="26"/>
  <c r="J1061" i="26"/>
  <c r="K1061" i="26"/>
  <c r="L1061" i="26"/>
  <c r="M1061" i="26"/>
  <c r="N1061" i="26"/>
  <c r="O1061" i="26"/>
  <c r="P1061" i="26"/>
  <c r="Q1061" i="26"/>
  <c r="R1061" i="26"/>
  <c r="S1061" i="26"/>
  <c r="T1061" i="26"/>
  <c r="U1061" i="26"/>
  <c r="B1062" i="26"/>
  <c r="C1062" i="26"/>
  <c r="D1062" i="26"/>
  <c r="E1062" i="26"/>
  <c r="F1062" i="26"/>
  <c r="G1062" i="26"/>
  <c r="H1062" i="26"/>
  <c r="I1062" i="26"/>
  <c r="J1062" i="26"/>
  <c r="K1062" i="26"/>
  <c r="L1062" i="26"/>
  <c r="M1062" i="26"/>
  <c r="N1062" i="26"/>
  <c r="O1062" i="26"/>
  <c r="P1062" i="26"/>
  <c r="Q1062" i="26"/>
  <c r="R1062" i="26"/>
  <c r="S1062" i="26"/>
  <c r="T1062" i="26"/>
  <c r="U1062" i="26"/>
  <c r="B1063" i="26"/>
  <c r="C1063" i="26"/>
  <c r="D1063" i="26"/>
  <c r="E1063" i="26"/>
  <c r="F1063" i="26"/>
  <c r="G1063" i="26"/>
  <c r="H1063" i="26"/>
  <c r="I1063" i="26"/>
  <c r="J1063" i="26"/>
  <c r="K1063" i="26"/>
  <c r="L1063" i="26"/>
  <c r="M1063" i="26"/>
  <c r="N1063" i="26"/>
  <c r="O1063" i="26"/>
  <c r="P1063" i="26"/>
  <c r="Q1063" i="26"/>
  <c r="R1063" i="26"/>
  <c r="S1063" i="26"/>
  <c r="T1063" i="26"/>
  <c r="U1063" i="26"/>
  <c r="B1064" i="26"/>
  <c r="C1064" i="26"/>
  <c r="D1064" i="26"/>
  <c r="E1064" i="26"/>
  <c r="F1064" i="26"/>
  <c r="G1064" i="26"/>
  <c r="H1064" i="26"/>
  <c r="I1064" i="26"/>
  <c r="J1064" i="26"/>
  <c r="K1064" i="26"/>
  <c r="L1064" i="26"/>
  <c r="M1064" i="26"/>
  <c r="N1064" i="26"/>
  <c r="O1064" i="26"/>
  <c r="P1064" i="26"/>
  <c r="Q1064" i="26"/>
  <c r="R1064" i="26"/>
  <c r="S1064" i="26"/>
  <c r="T1064" i="26"/>
  <c r="U1064" i="26"/>
  <c r="B1065" i="26"/>
  <c r="C1065" i="26"/>
  <c r="D1065" i="26"/>
  <c r="E1065" i="26"/>
  <c r="F1065" i="26"/>
  <c r="G1065" i="26"/>
  <c r="H1065" i="26"/>
  <c r="I1065" i="26"/>
  <c r="J1065" i="26"/>
  <c r="K1065" i="26"/>
  <c r="L1065" i="26"/>
  <c r="M1065" i="26"/>
  <c r="N1065" i="26"/>
  <c r="O1065" i="26"/>
  <c r="P1065" i="26"/>
  <c r="Q1065" i="26"/>
  <c r="R1065" i="26"/>
  <c r="S1065" i="26"/>
  <c r="T1065" i="26"/>
  <c r="U1065" i="26"/>
  <c r="B1066" i="26"/>
  <c r="C1066" i="26"/>
  <c r="D1066" i="26"/>
  <c r="E1066" i="26"/>
  <c r="F1066" i="26"/>
  <c r="G1066" i="26"/>
  <c r="H1066" i="26"/>
  <c r="I1066" i="26"/>
  <c r="J1066" i="26"/>
  <c r="K1066" i="26"/>
  <c r="L1066" i="26"/>
  <c r="M1066" i="26"/>
  <c r="N1066" i="26"/>
  <c r="O1066" i="26"/>
  <c r="P1066" i="26"/>
  <c r="Q1066" i="26"/>
  <c r="R1066" i="26"/>
  <c r="S1066" i="26"/>
  <c r="T1066" i="26"/>
  <c r="U1066" i="26"/>
  <c r="B1067" i="26"/>
  <c r="C1067" i="26"/>
  <c r="D1067" i="26"/>
  <c r="E1067" i="26"/>
  <c r="F1067" i="26"/>
  <c r="G1067" i="26"/>
  <c r="H1067" i="26"/>
  <c r="I1067" i="26"/>
  <c r="J1067" i="26"/>
  <c r="K1067" i="26"/>
  <c r="L1067" i="26"/>
  <c r="M1067" i="26"/>
  <c r="N1067" i="26"/>
  <c r="O1067" i="26"/>
  <c r="P1067" i="26"/>
  <c r="Q1067" i="26"/>
  <c r="R1067" i="26"/>
  <c r="S1067" i="26"/>
  <c r="T1067" i="26"/>
  <c r="U1067" i="26"/>
  <c r="B1068" i="26"/>
  <c r="C1068" i="26"/>
  <c r="D1068" i="26"/>
  <c r="E1068" i="26"/>
  <c r="F1068" i="26"/>
  <c r="G1068" i="26"/>
  <c r="H1068" i="26"/>
  <c r="I1068" i="26"/>
  <c r="J1068" i="26"/>
  <c r="K1068" i="26"/>
  <c r="L1068" i="26"/>
  <c r="M1068" i="26"/>
  <c r="N1068" i="26"/>
  <c r="O1068" i="26"/>
  <c r="P1068" i="26"/>
  <c r="Q1068" i="26"/>
  <c r="R1068" i="26"/>
  <c r="S1068" i="26"/>
  <c r="B1069" i="26"/>
  <c r="C1069" i="26"/>
  <c r="D1069" i="26"/>
  <c r="E1069" i="26"/>
  <c r="F1069" i="26"/>
  <c r="G1069" i="26"/>
  <c r="H1069" i="26"/>
  <c r="I1069" i="26"/>
  <c r="J1069" i="26"/>
  <c r="K1069" i="26"/>
  <c r="L1069" i="26"/>
  <c r="M1069" i="26"/>
  <c r="N1069" i="26"/>
  <c r="O1069" i="26"/>
  <c r="P1069" i="26"/>
  <c r="Q1069" i="26"/>
  <c r="R1069" i="26"/>
  <c r="S1069" i="26"/>
  <c r="T1069" i="26"/>
  <c r="U1069" i="26"/>
  <c r="B1070" i="26"/>
  <c r="C1070" i="26"/>
  <c r="D1070" i="26"/>
  <c r="E1070" i="26"/>
  <c r="F1070" i="26"/>
  <c r="G1070" i="26"/>
  <c r="H1070" i="26"/>
  <c r="I1070" i="26"/>
  <c r="J1070" i="26"/>
  <c r="K1070" i="26"/>
  <c r="L1070" i="26"/>
  <c r="M1070" i="26"/>
  <c r="N1070" i="26"/>
  <c r="O1070" i="26"/>
  <c r="P1070" i="26"/>
  <c r="Q1070" i="26"/>
  <c r="R1070" i="26"/>
  <c r="S1070" i="26"/>
  <c r="T1070" i="26"/>
  <c r="U1070" i="26"/>
  <c r="B1071" i="26"/>
  <c r="C1071" i="26"/>
  <c r="D1071" i="26"/>
  <c r="E1071" i="26"/>
  <c r="F1071" i="26"/>
  <c r="G1071" i="26"/>
  <c r="H1071" i="26"/>
  <c r="I1071" i="26"/>
  <c r="J1071" i="26"/>
  <c r="K1071" i="26"/>
  <c r="L1071" i="26"/>
  <c r="M1071" i="26"/>
  <c r="N1071" i="26"/>
  <c r="O1071" i="26"/>
  <c r="P1071" i="26"/>
  <c r="Q1071" i="26"/>
  <c r="R1071" i="26"/>
  <c r="S1071" i="26"/>
  <c r="T1071" i="26"/>
  <c r="U1071" i="26"/>
  <c r="B1072" i="26"/>
  <c r="C1072" i="26"/>
  <c r="D1072" i="26"/>
  <c r="E1072" i="26"/>
  <c r="F1072" i="26"/>
  <c r="G1072" i="26"/>
  <c r="H1072" i="26"/>
  <c r="I1072" i="26"/>
  <c r="J1072" i="26"/>
  <c r="K1072" i="26"/>
  <c r="L1072" i="26"/>
  <c r="M1072" i="26"/>
  <c r="N1072" i="26"/>
  <c r="O1072" i="26"/>
  <c r="P1072" i="26"/>
  <c r="Q1072" i="26"/>
  <c r="R1072" i="26"/>
  <c r="S1072" i="26"/>
  <c r="T1072" i="26"/>
  <c r="U1072" i="26"/>
  <c r="B1073" i="26"/>
  <c r="C1073" i="26"/>
  <c r="D1073" i="26"/>
  <c r="E1073" i="26"/>
  <c r="F1073" i="26"/>
  <c r="G1073" i="26"/>
  <c r="H1073" i="26"/>
  <c r="I1073" i="26"/>
  <c r="J1073" i="26"/>
  <c r="K1073" i="26"/>
  <c r="L1073" i="26"/>
  <c r="M1073" i="26"/>
  <c r="N1073" i="26"/>
  <c r="O1073" i="26"/>
  <c r="P1073" i="26"/>
  <c r="Q1073" i="26"/>
  <c r="R1073" i="26"/>
  <c r="S1073" i="26"/>
  <c r="T1073" i="26"/>
  <c r="U1073" i="26"/>
  <c r="B1074" i="26"/>
  <c r="C1074" i="26"/>
  <c r="D1074" i="26"/>
  <c r="E1074" i="26"/>
  <c r="F1074" i="26"/>
  <c r="G1074" i="26"/>
  <c r="H1074" i="26"/>
  <c r="I1074" i="26"/>
  <c r="J1074" i="26"/>
  <c r="K1074" i="26"/>
  <c r="L1074" i="26"/>
  <c r="M1074" i="26"/>
  <c r="N1074" i="26"/>
  <c r="O1074" i="26"/>
  <c r="P1074" i="26"/>
  <c r="Q1074" i="26"/>
  <c r="R1074" i="26"/>
  <c r="S1074" i="26"/>
  <c r="T1074" i="26"/>
  <c r="U1074" i="26"/>
  <c r="B1075" i="26"/>
  <c r="C1075" i="26"/>
  <c r="D1075" i="26"/>
  <c r="E1075" i="26"/>
  <c r="F1075" i="26"/>
  <c r="G1075" i="26"/>
  <c r="H1075" i="26"/>
  <c r="I1075" i="26"/>
  <c r="J1075" i="26"/>
  <c r="K1075" i="26"/>
  <c r="L1075" i="26"/>
  <c r="M1075" i="26"/>
  <c r="N1075" i="26"/>
  <c r="O1075" i="26"/>
  <c r="P1075" i="26"/>
  <c r="Q1075" i="26"/>
  <c r="R1075" i="26"/>
  <c r="S1075" i="26"/>
  <c r="T1075" i="26"/>
  <c r="U1075" i="26"/>
  <c r="B1076" i="26"/>
  <c r="C1076" i="26"/>
  <c r="D1076" i="26"/>
  <c r="E1076" i="26"/>
  <c r="F1076" i="26"/>
  <c r="G1076" i="26"/>
  <c r="H1076" i="26"/>
  <c r="I1076" i="26"/>
  <c r="J1076" i="26"/>
  <c r="K1076" i="26"/>
  <c r="L1076" i="26"/>
  <c r="M1076" i="26"/>
  <c r="N1076" i="26"/>
  <c r="O1076" i="26"/>
  <c r="P1076" i="26"/>
  <c r="Q1076" i="26"/>
  <c r="R1076" i="26"/>
  <c r="S1076" i="26"/>
  <c r="T1076" i="26"/>
  <c r="U1076" i="26"/>
  <c r="B1077" i="26"/>
  <c r="C1077" i="26"/>
  <c r="D1077" i="26"/>
  <c r="E1077" i="26"/>
  <c r="F1077" i="26"/>
  <c r="G1077" i="26"/>
  <c r="H1077" i="26"/>
  <c r="I1077" i="26"/>
  <c r="J1077" i="26"/>
  <c r="K1077" i="26"/>
  <c r="L1077" i="26"/>
  <c r="M1077" i="26"/>
  <c r="N1077" i="26"/>
  <c r="O1077" i="26"/>
  <c r="P1077" i="26"/>
  <c r="Q1077" i="26"/>
  <c r="R1077" i="26"/>
  <c r="S1077" i="26"/>
  <c r="T1077" i="26"/>
  <c r="U1077" i="26"/>
  <c r="B1078" i="26"/>
  <c r="C1078" i="26"/>
  <c r="D1078" i="26"/>
  <c r="E1078" i="26"/>
  <c r="F1078" i="26"/>
  <c r="G1078" i="26"/>
  <c r="H1078" i="26"/>
  <c r="I1078" i="26"/>
  <c r="J1078" i="26"/>
  <c r="K1078" i="26"/>
  <c r="L1078" i="26"/>
  <c r="M1078" i="26"/>
  <c r="N1078" i="26"/>
  <c r="O1078" i="26"/>
  <c r="P1078" i="26"/>
  <c r="Q1078" i="26"/>
  <c r="R1078" i="26"/>
  <c r="S1078" i="26"/>
  <c r="T1078" i="26"/>
  <c r="U1078" i="26"/>
  <c r="B1079" i="26"/>
  <c r="C1079" i="26"/>
  <c r="D1079" i="26"/>
  <c r="E1079" i="26"/>
  <c r="F1079" i="26"/>
  <c r="G1079" i="26"/>
  <c r="H1079" i="26"/>
  <c r="I1079" i="26"/>
  <c r="J1079" i="26"/>
  <c r="K1079" i="26"/>
  <c r="L1079" i="26"/>
  <c r="M1079" i="26"/>
  <c r="N1079" i="26"/>
  <c r="O1079" i="26"/>
  <c r="P1079" i="26"/>
  <c r="Q1079" i="26"/>
  <c r="R1079" i="26"/>
  <c r="S1079" i="26"/>
  <c r="T1079" i="26"/>
  <c r="U1079" i="26"/>
  <c r="B1080" i="26"/>
  <c r="C1080" i="26"/>
  <c r="D1080" i="26"/>
  <c r="E1080" i="26"/>
  <c r="F1080" i="26"/>
  <c r="G1080" i="26"/>
  <c r="H1080" i="26"/>
  <c r="I1080" i="26"/>
  <c r="J1080" i="26"/>
  <c r="K1080" i="26"/>
  <c r="L1080" i="26"/>
  <c r="M1080" i="26"/>
  <c r="N1080" i="26"/>
  <c r="O1080" i="26"/>
  <c r="P1080" i="26"/>
  <c r="Q1080" i="26"/>
  <c r="R1080" i="26"/>
  <c r="S1080" i="26"/>
  <c r="T1080" i="26"/>
  <c r="U1080" i="26"/>
  <c r="B1081" i="26"/>
  <c r="C1081" i="26"/>
  <c r="D1081" i="26"/>
  <c r="E1081" i="26"/>
  <c r="F1081" i="26"/>
  <c r="G1081" i="26"/>
  <c r="H1081" i="26"/>
  <c r="I1081" i="26"/>
  <c r="J1081" i="26"/>
  <c r="K1081" i="26"/>
  <c r="L1081" i="26"/>
  <c r="M1081" i="26"/>
  <c r="N1081" i="26"/>
  <c r="O1081" i="26"/>
  <c r="P1081" i="26"/>
  <c r="Q1081" i="26"/>
  <c r="R1081" i="26"/>
  <c r="S1081" i="26"/>
  <c r="T1081" i="26"/>
  <c r="U1081" i="26"/>
  <c r="B1082" i="26"/>
  <c r="C1082" i="26"/>
  <c r="D1082" i="26"/>
  <c r="E1082" i="26"/>
  <c r="F1082" i="26"/>
  <c r="G1082" i="26"/>
  <c r="H1082" i="26"/>
  <c r="I1082" i="26"/>
  <c r="J1082" i="26"/>
  <c r="K1082" i="26"/>
  <c r="L1082" i="26"/>
  <c r="M1082" i="26"/>
  <c r="N1082" i="26"/>
  <c r="O1082" i="26"/>
  <c r="P1082" i="26"/>
  <c r="Q1082" i="26"/>
  <c r="R1082" i="26"/>
  <c r="S1082" i="26"/>
  <c r="T1082" i="26"/>
  <c r="U1082" i="26"/>
  <c r="B1083" i="26"/>
  <c r="C1083" i="26"/>
  <c r="D1083" i="26"/>
  <c r="E1083" i="26"/>
  <c r="F1083" i="26"/>
  <c r="G1083" i="26"/>
  <c r="H1083" i="26"/>
  <c r="I1083" i="26"/>
  <c r="J1083" i="26"/>
  <c r="K1083" i="26"/>
  <c r="L1083" i="26"/>
  <c r="M1083" i="26"/>
  <c r="N1083" i="26"/>
  <c r="O1083" i="26"/>
  <c r="P1083" i="26"/>
  <c r="Q1083" i="26"/>
  <c r="R1083" i="26"/>
  <c r="S1083" i="26"/>
  <c r="T1083" i="26"/>
  <c r="U1083" i="26"/>
  <c r="B1084" i="26"/>
  <c r="C1084" i="26"/>
  <c r="D1084" i="26"/>
  <c r="E1084" i="26"/>
  <c r="F1084" i="26"/>
  <c r="G1084" i="26"/>
  <c r="H1084" i="26"/>
  <c r="I1084" i="26"/>
  <c r="J1084" i="26"/>
  <c r="K1084" i="26"/>
  <c r="L1084" i="26"/>
  <c r="M1084" i="26"/>
  <c r="N1084" i="26"/>
  <c r="O1084" i="26"/>
  <c r="P1084" i="26"/>
  <c r="Q1084" i="26"/>
  <c r="R1084" i="26"/>
  <c r="S1084" i="26"/>
  <c r="T1084" i="26"/>
  <c r="U1084" i="26"/>
  <c r="B1085" i="26"/>
  <c r="C1085" i="26"/>
  <c r="D1085" i="26"/>
  <c r="E1085" i="26"/>
  <c r="F1085" i="26"/>
  <c r="G1085" i="26"/>
  <c r="H1085" i="26"/>
  <c r="I1085" i="26"/>
  <c r="J1085" i="26"/>
  <c r="K1085" i="26"/>
  <c r="L1085" i="26"/>
  <c r="M1085" i="26"/>
  <c r="N1085" i="26"/>
  <c r="O1085" i="26"/>
  <c r="P1085" i="26"/>
  <c r="Q1085" i="26"/>
  <c r="R1085" i="26"/>
  <c r="S1085" i="26"/>
  <c r="T1085" i="26"/>
  <c r="U1085" i="26"/>
  <c r="B1086" i="26"/>
  <c r="C1086" i="26"/>
  <c r="D1086" i="26"/>
  <c r="E1086" i="26"/>
  <c r="F1086" i="26"/>
  <c r="G1086" i="26"/>
  <c r="H1086" i="26"/>
  <c r="I1086" i="26"/>
  <c r="J1086" i="26"/>
  <c r="K1086" i="26"/>
  <c r="L1086" i="26"/>
  <c r="M1086" i="26"/>
  <c r="N1086" i="26"/>
  <c r="O1086" i="26"/>
  <c r="P1086" i="26"/>
  <c r="Q1086" i="26"/>
  <c r="R1086" i="26"/>
  <c r="S1086" i="26"/>
  <c r="T1086" i="26"/>
  <c r="U1086" i="26"/>
  <c r="B1087" i="26"/>
  <c r="C1087" i="26"/>
  <c r="D1087" i="26"/>
  <c r="E1087" i="26"/>
  <c r="F1087" i="26"/>
  <c r="G1087" i="26"/>
  <c r="H1087" i="26"/>
  <c r="I1087" i="26"/>
  <c r="J1087" i="26"/>
  <c r="K1087" i="26"/>
  <c r="L1087" i="26"/>
  <c r="M1087" i="26"/>
  <c r="N1087" i="26"/>
  <c r="O1087" i="26"/>
  <c r="P1087" i="26"/>
  <c r="Q1087" i="26"/>
  <c r="R1087" i="26"/>
  <c r="S1087" i="26"/>
  <c r="T1087" i="26"/>
  <c r="U1087" i="26"/>
  <c r="B1088" i="26"/>
  <c r="C1088" i="26"/>
  <c r="D1088" i="26"/>
  <c r="E1088" i="26"/>
  <c r="F1088" i="26"/>
  <c r="G1088" i="26"/>
  <c r="H1088" i="26"/>
  <c r="I1088" i="26"/>
  <c r="J1088" i="26"/>
  <c r="K1088" i="26"/>
  <c r="L1088" i="26"/>
  <c r="M1088" i="26"/>
  <c r="N1088" i="26"/>
  <c r="O1088" i="26"/>
  <c r="P1088" i="26"/>
  <c r="Q1088" i="26"/>
  <c r="R1088" i="26"/>
  <c r="S1088" i="26"/>
  <c r="T1088" i="26"/>
  <c r="U1088" i="26"/>
  <c r="B1089" i="26"/>
  <c r="C1089" i="26"/>
  <c r="D1089" i="26"/>
  <c r="E1089" i="26"/>
  <c r="F1089" i="26"/>
  <c r="G1089" i="26"/>
  <c r="H1089" i="26"/>
  <c r="I1089" i="26"/>
  <c r="J1089" i="26"/>
  <c r="K1089" i="26"/>
  <c r="L1089" i="26"/>
  <c r="M1089" i="26"/>
  <c r="N1089" i="26"/>
  <c r="O1089" i="26"/>
  <c r="P1089" i="26"/>
  <c r="Q1089" i="26"/>
  <c r="R1089" i="26"/>
  <c r="S1089" i="26"/>
  <c r="T1089" i="26"/>
  <c r="U1089" i="26"/>
  <c r="B1090" i="26"/>
  <c r="C1090" i="26"/>
  <c r="D1090" i="26"/>
  <c r="E1090" i="26"/>
  <c r="F1090" i="26"/>
  <c r="G1090" i="26"/>
  <c r="H1090" i="26"/>
  <c r="I1090" i="26"/>
  <c r="J1090" i="26"/>
  <c r="K1090" i="26"/>
  <c r="L1090" i="26"/>
  <c r="M1090" i="26"/>
  <c r="N1090" i="26"/>
  <c r="O1090" i="26"/>
  <c r="P1090" i="26"/>
  <c r="Q1090" i="26"/>
  <c r="R1090" i="26"/>
  <c r="S1090" i="26"/>
  <c r="T1090" i="26"/>
  <c r="U1090" i="26"/>
  <c r="B1091" i="26"/>
  <c r="C1091" i="26"/>
  <c r="D1091" i="26"/>
  <c r="E1091" i="26"/>
  <c r="F1091" i="26"/>
  <c r="G1091" i="26"/>
  <c r="H1091" i="26"/>
  <c r="I1091" i="26"/>
  <c r="J1091" i="26"/>
  <c r="K1091" i="26"/>
  <c r="L1091" i="26"/>
  <c r="M1091" i="26"/>
  <c r="N1091" i="26"/>
  <c r="O1091" i="26"/>
  <c r="P1091" i="26"/>
  <c r="Q1091" i="26"/>
  <c r="R1091" i="26"/>
  <c r="S1091" i="26"/>
  <c r="T1091" i="26"/>
  <c r="U1091" i="26"/>
  <c r="B1092" i="26"/>
  <c r="C1092" i="26"/>
  <c r="D1092" i="26"/>
  <c r="E1092" i="26"/>
  <c r="F1092" i="26"/>
  <c r="G1092" i="26"/>
  <c r="H1092" i="26"/>
  <c r="I1092" i="26"/>
  <c r="J1092" i="26"/>
  <c r="K1092" i="26"/>
  <c r="L1092" i="26"/>
  <c r="M1092" i="26"/>
  <c r="N1092" i="26"/>
  <c r="O1092" i="26"/>
  <c r="P1092" i="26"/>
  <c r="Q1092" i="26"/>
  <c r="R1092" i="26"/>
  <c r="S1092" i="26"/>
  <c r="T1092" i="26"/>
  <c r="U1092" i="26"/>
  <c r="B1093" i="26"/>
  <c r="C1093" i="26"/>
  <c r="D1093" i="26"/>
  <c r="E1093" i="26"/>
  <c r="F1093" i="26"/>
  <c r="G1093" i="26"/>
  <c r="H1093" i="26"/>
  <c r="I1093" i="26"/>
  <c r="J1093" i="26"/>
  <c r="K1093" i="26"/>
  <c r="L1093" i="26"/>
  <c r="M1093" i="26"/>
  <c r="N1093" i="26"/>
  <c r="O1093" i="26"/>
  <c r="P1093" i="26"/>
  <c r="Q1093" i="26"/>
  <c r="R1093" i="26"/>
  <c r="S1093" i="26"/>
  <c r="T1093" i="26"/>
  <c r="U1093" i="26"/>
  <c r="B1094" i="26"/>
  <c r="C1094" i="26"/>
  <c r="D1094" i="26"/>
  <c r="E1094" i="26"/>
  <c r="F1094" i="26"/>
  <c r="G1094" i="26"/>
  <c r="H1094" i="26"/>
  <c r="I1094" i="26"/>
  <c r="J1094" i="26"/>
  <c r="K1094" i="26"/>
  <c r="L1094" i="26"/>
  <c r="M1094" i="26"/>
  <c r="N1094" i="26"/>
  <c r="O1094" i="26"/>
  <c r="P1094" i="26"/>
  <c r="Q1094" i="26"/>
  <c r="R1094" i="26"/>
  <c r="S1094" i="26"/>
  <c r="T1094" i="26"/>
  <c r="U1094" i="26"/>
  <c r="B1095" i="26"/>
  <c r="C1095" i="26"/>
  <c r="D1095" i="26"/>
  <c r="E1095" i="26"/>
  <c r="F1095" i="26"/>
  <c r="G1095" i="26"/>
  <c r="H1095" i="26"/>
  <c r="I1095" i="26"/>
  <c r="J1095" i="26"/>
  <c r="K1095" i="26"/>
  <c r="L1095" i="26"/>
  <c r="M1095" i="26"/>
  <c r="N1095" i="26"/>
  <c r="O1095" i="26"/>
  <c r="P1095" i="26"/>
  <c r="Q1095" i="26"/>
  <c r="R1095" i="26"/>
  <c r="S1095" i="26"/>
  <c r="T1095" i="26"/>
  <c r="U1095" i="26"/>
  <c r="B1096" i="26"/>
  <c r="C1096" i="26"/>
  <c r="D1096" i="26"/>
  <c r="E1096" i="26"/>
  <c r="F1096" i="26"/>
  <c r="G1096" i="26"/>
  <c r="H1096" i="26"/>
  <c r="I1096" i="26"/>
  <c r="J1096" i="26"/>
  <c r="K1096" i="26"/>
  <c r="L1096" i="26"/>
  <c r="M1096" i="26"/>
  <c r="N1096" i="26"/>
  <c r="O1096" i="26"/>
  <c r="P1096" i="26"/>
  <c r="Q1096" i="26"/>
  <c r="R1096" i="26"/>
  <c r="S1096" i="26"/>
  <c r="T1096" i="26"/>
  <c r="U1096" i="26"/>
  <c r="B1097" i="26"/>
  <c r="C1097" i="26"/>
  <c r="D1097" i="26"/>
  <c r="E1097" i="26"/>
  <c r="F1097" i="26"/>
  <c r="G1097" i="26"/>
  <c r="H1097" i="26"/>
  <c r="I1097" i="26"/>
  <c r="J1097" i="26"/>
  <c r="K1097" i="26"/>
  <c r="L1097" i="26"/>
  <c r="M1097" i="26"/>
  <c r="N1097" i="26"/>
  <c r="O1097" i="26"/>
  <c r="P1097" i="26"/>
  <c r="Q1097" i="26"/>
  <c r="R1097" i="26"/>
  <c r="S1097" i="26"/>
  <c r="T1097" i="26"/>
  <c r="U1097" i="26"/>
  <c r="B1098" i="26"/>
  <c r="C1098" i="26"/>
  <c r="D1098" i="26"/>
  <c r="E1098" i="26"/>
  <c r="F1098" i="26"/>
  <c r="G1098" i="26"/>
  <c r="H1098" i="26"/>
  <c r="I1098" i="26"/>
  <c r="J1098" i="26"/>
  <c r="K1098" i="26"/>
  <c r="L1098" i="26"/>
  <c r="M1098" i="26"/>
  <c r="N1098" i="26"/>
  <c r="O1098" i="26"/>
  <c r="P1098" i="26"/>
  <c r="Q1098" i="26"/>
  <c r="R1098" i="26"/>
  <c r="S1098" i="26"/>
  <c r="T1098" i="26"/>
  <c r="U1098" i="26"/>
  <c r="B1099" i="26"/>
  <c r="C1099" i="26"/>
  <c r="D1099" i="26"/>
  <c r="E1099" i="26"/>
  <c r="F1099" i="26"/>
  <c r="G1099" i="26"/>
  <c r="H1099" i="26"/>
  <c r="I1099" i="26"/>
  <c r="J1099" i="26"/>
  <c r="K1099" i="26"/>
  <c r="L1099" i="26"/>
  <c r="M1099" i="26"/>
  <c r="N1099" i="26"/>
  <c r="O1099" i="26"/>
  <c r="P1099" i="26"/>
  <c r="Q1099" i="26"/>
  <c r="R1099" i="26"/>
  <c r="S1099" i="26"/>
  <c r="T1099" i="26"/>
  <c r="U1099" i="26"/>
  <c r="B1100" i="26"/>
  <c r="C1100" i="26"/>
  <c r="D1100" i="26"/>
  <c r="E1100" i="26"/>
  <c r="F1100" i="26"/>
  <c r="G1100" i="26"/>
  <c r="H1100" i="26"/>
  <c r="I1100" i="26"/>
  <c r="J1100" i="26"/>
  <c r="K1100" i="26"/>
  <c r="L1100" i="26"/>
  <c r="M1100" i="26"/>
  <c r="N1100" i="26"/>
  <c r="O1100" i="26"/>
  <c r="P1100" i="26"/>
  <c r="Q1100" i="26"/>
  <c r="R1100" i="26"/>
  <c r="S1100" i="26"/>
  <c r="T1100" i="26"/>
  <c r="U1100" i="26"/>
  <c r="B1101" i="26"/>
  <c r="C1101" i="26"/>
  <c r="D1101" i="26"/>
  <c r="E1101" i="26"/>
  <c r="F1101" i="26"/>
  <c r="G1101" i="26"/>
  <c r="H1101" i="26"/>
  <c r="I1101" i="26"/>
  <c r="J1101" i="26"/>
  <c r="K1101" i="26"/>
  <c r="L1101" i="26"/>
  <c r="M1101" i="26"/>
  <c r="N1101" i="26"/>
  <c r="O1101" i="26"/>
  <c r="P1101" i="26"/>
  <c r="Q1101" i="26"/>
  <c r="R1101" i="26"/>
  <c r="S1101" i="26"/>
  <c r="T1101" i="26"/>
  <c r="U1101" i="26"/>
  <c r="B1102" i="26"/>
  <c r="C1102" i="26"/>
  <c r="D1102" i="26"/>
  <c r="E1102" i="26"/>
  <c r="F1102" i="26"/>
  <c r="G1102" i="26"/>
  <c r="H1102" i="26"/>
  <c r="I1102" i="26"/>
  <c r="J1102" i="26"/>
  <c r="K1102" i="26"/>
  <c r="L1102" i="26"/>
  <c r="M1102" i="26"/>
  <c r="N1102" i="26"/>
  <c r="O1102" i="26"/>
  <c r="P1102" i="26"/>
  <c r="Q1102" i="26"/>
  <c r="R1102" i="26"/>
  <c r="S1102" i="26"/>
  <c r="T1102" i="26"/>
  <c r="U1102" i="26"/>
  <c r="B1103" i="26"/>
  <c r="C1103" i="26"/>
  <c r="D1103" i="26"/>
  <c r="E1103" i="26"/>
  <c r="F1103" i="26"/>
  <c r="G1103" i="26"/>
  <c r="H1103" i="26"/>
  <c r="I1103" i="26"/>
  <c r="J1103" i="26"/>
  <c r="K1103" i="26"/>
  <c r="L1103" i="26"/>
  <c r="M1103" i="26"/>
  <c r="N1103" i="26"/>
  <c r="O1103" i="26"/>
  <c r="P1103" i="26"/>
  <c r="Q1103" i="26"/>
  <c r="R1103" i="26"/>
  <c r="S1103" i="26"/>
  <c r="T1103" i="26"/>
  <c r="U1103" i="26"/>
  <c r="B1104" i="26"/>
  <c r="C1104" i="26"/>
  <c r="D1104" i="26"/>
  <c r="E1104" i="26"/>
  <c r="F1104" i="26"/>
  <c r="G1104" i="26"/>
  <c r="H1104" i="26"/>
  <c r="I1104" i="26"/>
  <c r="J1104" i="26"/>
  <c r="K1104" i="26"/>
  <c r="L1104" i="26"/>
  <c r="M1104" i="26"/>
  <c r="N1104" i="26"/>
  <c r="O1104" i="26"/>
  <c r="P1104" i="26"/>
  <c r="Q1104" i="26"/>
  <c r="R1104" i="26"/>
  <c r="S1104" i="26"/>
  <c r="T1104" i="26"/>
  <c r="U1104" i="26"/>
  <c r="B1105" i="26"/>
  <c r="C1105" i="26"/>
  <c r="D1105" i="26"/>
  <c r="E1105" i="26"/>
  <c r="F1105" i="26"/>
  <c r="G1105" i="26"/>
  <c r="H1105" i="26"/>
  <c r="I1105" i="26"/>
  <c r="J1105" i="26"/>
  <c r="K1105" i="26"/>
  <c r="L1105" i="26"/>
  <c r="M1105" i="26"/>
  <c r="N1105" i="26"/>
  <c r="O1105" i="26"/>
  <c r="P1105" i="26"/>
  <c r="Q1105" i="26"/>
  <c r="R1105" i="26"/>
  <c r="S1105" i="26"/>
  <c r="T1105" i="26"/>
  <c r="U1105" i="26"/>
  <c r="B1106" i="26"/>
  <c r="C1106" i="26"/>
  <c r="D1106" i="26"/>
  <c r="E1106" i="26"/>
  <c r="F1106" i="26"/>
  <c r="G1106" i="26"/>
  <c r="H1106" i="26"/>
  <c r="I1106" i="26"/>
  <c r="J1106" i="26"/>
  <c r="K1106" i="26"/>
  <c r="L1106" i="26"/>
  <c r="M1106" i="26"/>
  <c r="N1106" i="26"/>
  <c r="O1106" i="26"/>
  <c r="P1106" i="26"/>
  <c r="Q1106" i="26"/>
  <c r="R1106" i="26"/>
  <c r="S1106" i="26"/>
  <c r="T1106" i="26"/>
  <c r="U1106" i="26"/>
  <c r="B1107" i="26"/>
  <c r="C1107" i="26"/>
  <c r="D1107" i="26"/>
  <c r="E1107" i="26"/>
  <c r="F1107" i="26"/>
  <c r="G1107" i="26"/>
  <c r="H1107" i="26"/>
  <c r="I1107" i="26"/>
  <c r="J1107" i="26"/>
  <c r="K1107" i="26"/>
  <c r="L1107" i="26"/>
  <c r="M1107" i="26"/>
  <c r="N1107" i="26"/>
  <c r="O1107" i="26"/>
  <c r="P1107" i="26"/>
  <c r="Q1107" i="26"/>
  <c r="R1107" i="26"/>
  <c r="S1107" i="26"/>
  <c r="T1107" i="26"/>
  <c r="U1107" i="26"/>
  <c r="B1108" i="26"/>
  <c r="C1108" i="26"/>
  <c r="D1108" i="26"/>
  <c r="E1108" i="26"/>
  <c r="F1108" i="26"/>
  <c r="G1108" i="26"/>
  <c r="H1108" i="26"/>
  <c r="I1108" i="26"/>
  <c r="J1108" i="26"/>
  <c r="K1108" i="26"/>
  <c r="L1108" i="26"/>
  <c r="M1108" i="26"/>
  <c r="N1108" i="26"/>
  <c r="O1108" i="26"/>
  <c r="P1108" i="26"/>
  <c r="Q1108" i="26"/>
  <c r="R1108" i="26"/>
  <c r="S1108" i="26"/>
  <c r="T1108" i="26"/>
  <c r="U1108" i="26"/>
  <c r="B1109" i="26"/>
  <c r="C1109" i="26"/>
  <c r="D1109" i="26"/>
  <c r="E1109" i="26"/>
  <c r="F1109" i="26"/>
  <c r="G1109" i="26"/>
  <c r="H1109" i="26"/>
  <c r="I1109" i="26"/>
  <c r="J1109" i="26"/>
  <c r="K1109" i="26"/>
  <c r="L1109" i="26"/>
  <c r="M1109" i="26"/>
  <c r="N1109" i="26"/>
  <c r="O1109" i="26"/>
  <c r="P1109" i="26"/>
  <c r="Q1109" i="26"/>
  <c r="R1109" i="26"/>
  <c r="S1109" i="26"/>
  <c r="T1109" i="26"/>
  <c r="U1109" i="26"/>
  <c r="B1110" i="26"/>
  <c r="C1110" i="26"/>
  <c r="D1110" i="26"/>
  <c r="E1110" i="26"/>
  <c r="F1110" i="26"/>
  <c r="G1110" i="26"/>
  <c r="H1110" i="26"/>
  <c r="I1110" i="26"/>
  <c r="J1110" i="26"/>
  <c r="K1110" i="26"/>
  <c r="L1110" i="26"/>
  <c r="M1110" i="26"/>
  <c r="N1110" i="26"/>
  <c r="O1110" i="26"/>
  <c r="P1110" i="26"/>
  <c r="Q1110" i="26"/>
  <c r="R1110" i="26"/>
  <c r="S1110" i="26"/>
  <c r="T1110" i="26"/>
  <c r="U1110" i="26"/>
  <c r="B1111" i="26"/>
  <c r="C1111" i="26"/>
  <c r="D1111" i="26"/>
  <c r="E1111" i="26"/>
  <c r="F1111" i="26"/>
  <c r="G1111" i="26"/>
  <c r="H1111" i="26"/>
  <c r="I1111" i="26"/>
  <c r="J1111" i="26"/>
  <c r="K1111" i="26"/>
  <c r="L1111" i="26"/>
  <c r="M1111" i="26"/>
  <c r="N1111" i="26"/>
  <c r="O1111" i="26"/>
  <c r="P1111" i="26"/>
  <c r="Q1111" i="26"/>
  <c r="R1111" i="26"/>
  <c r="S1111" i="26"/>
  <c r="T1111" i="26"/>
  <c r="U1111" i="26"/>
  <c r="B1112" i="26"/>
  <c r="C1112" i="26"/>
  <c r="D1112" i="26"/>
  <c r="E1112" i="26"/>
  <c r="F1112" i="26"/>
  <c r="G1112" i="26"/>
  <c r="H1112" i="26"/>
  <c r="I1112" i="26"/>
  <c r="J1112" i="26"/>
  <c r="K1112" i="26"/>
  <c r="L1112" i="26"/>
  <c r="M1112" i="26"/>
  <c r="N1112" i="26"/>
  <c r="O1112" i="26"/>
  <c r="P1112" i="26"/>
  <c r="Q1112" i="26"/>
  <c r="R1112" i="26"/>
  <c r="S1112" i="26"/>
  <c r="T1112" i="26"/>
  <c r="U1112" i="26"/>
  <c r="B1113" i="26"/>
  <c r="C1113" i="26"/>
  <c r="D1113" i="26"/>
  <c r="E1113" i="26"/>
  <c r="F1113" i="26"/>
  <c r="G1113" i="26"/>
  <c r="H1113" i="26"/>
  <c r="I1113" i="26"/>
  <c r="J1113" i="26"/>
  <c r="K1113" i="26"/>
  <c r="L1113" i="26"/>
  <c r="M1113" i="26"/>
  <c r="N1113" i="26"/>
  <c r="O1113" i="26"/>
  <c r="P1113" i="26"/>
  <c r="Q1113" i="26"/>
  <c r="R1113" i="26"/>
  <c r="S1113" i="26"/>
  <c r="T1113" i="26"/>
  <c r="U1113" i="26"/>
  <c r="B1114" i="26"/>
  <c r="C1114" i="26"/>
  <c r="D1114" i="26"/>
  <c r="E1114" i="26"/>
  <c r="F1114" i="26"/>
  <c r="G1114" i="26"/>
  <c r="H1114" i="26"/>
  <c r="I1114" i="26"/>
  <c r="J1114" i="26"/>
  <c r="K1114" i="26"/>
  <c r="L1114" i="26"/>
  <c r="M1114" i="26"/>
  <c r="N1114" i="26"/>
  <c r="O1114" i="26"/>
  <c r="P1114" i="26"/>
  <c r="Q1114" i="26"/>
  <c r="R1114" i="26"/>
  <c r="S1114" i="26"/>
  <c r="T1114" i="26"/>
  <c r="U1114" i="26"/>
  <c r="B1115" i="26"/>
  <c r="C1115" i="26"/>
  <c r="D1115" i="26"/>
  <c r="E1115" i="26"/>
  <c r="F1115" i="26"/>
  <c r="G1115" i="26"/>
  <c r="H1115" i="26"/>
  <c r="I1115" i="26"/>
  <c r="J1115" i="26"/>
  <c r="K1115" i="26"/>
  <c r="L1115" i="26"/>
  <c r="M1115" i="26"/>
  <c r="N1115" i="26"/>
  <c r="O1115" i="26"/>
  <c r="P1115" i="26"/>
  <c r="Q1115" i="26"/>
  <c r="R1115" i="26"/>
  <c r="S1115" i="26"/>
  <c r="T1115" i="26"/>
  <c r="U1115" i="26"/>
  <c r="B1116" i="26"/>
  <c r="C1116" i="26"/>
  <c r="D1116" i="26"/>
  <c r="E1116" i="26"/>
  <c r="F1116" i="26"/>
  <c r="G1116" i="26"/>
  <c r="H1116" i="26"/>
  <c r="I1116" i="26"/>
  <c r="J1116" i="26"/>
  <c r="K1116" i="26"/>
  <c r="L1116" i="26"/>
  <c r="M1116" i="26"/>
  <c r="N1116" i="26"/>
  <c r="O1116" i="26"/>
  <c r="P1116" i="26"/>
  <c r="Q1116" i="26"/>
  <c r="R1116" i="26"/>
  <c r="S1116" i="26"/>
  <c r="T1116" i="26"/>
  <c r="U1116" i="26"/>
  <c r="B1117" i="26"/>
  <c r="C1117" i="26"/>
  <c r="D1117" i="26"/>
  <c r="E1117" i="26"/>
  <c r="F1117" i="26"/>
  <c r="G1117" i="26"/>
  <c r="H1117" i="26"/>
  <c r="I1117" i="26"/>
  <c r="J1117" i="26"/>
  <c r="K1117" i="26"/>
  <c r="L1117" i="26"/>
  <c r="M1117" i="26"/>
  <c r="N1117" i="26"/>
  <c r="O1117" i="26"/>
  <c r="P1117" i="26"/>
  <c r="Q1117" i="26"/>
  <c r="R1117" i="26"/>
  <c r="S1117" i="26"/>
  <c r="T1117" i="26"/>
  <c r="U1117" i="26"/>
  <c r="B1118" i="26"/>
  <c r="C1118" i="26"/>
  <c r="D1118" i="26"/>
  <c r="E1118" i="26"/>
  <c r="F1118" i="26"/>
  <c r="G1118" i="26"/>
  <c r="H1118" i="26"/>
  <c r="I1118" i="26"/>
  <c r="J1118" i="26"/>
  <c r="K1118" i="26"/>
  <c r="L1118" i="26"/>
  <c r="M1118" i="26"/>
  <c r="N1118" i="26"/>
  <c r="O1118" i="26"/>
  <c r="P1118" i="26"/>
  <c r="Q1118" i="26"/>
  <c r="R1118" i="26"/>
  <c r="S1118" i="26"/>
  <c r="T1118" i="26"/>
  <c r="U1118" i="26"/>
  <c r="B1119" i="26"/>
  <c r="C1119" i="26"/>
  <c r="D1119" i="26"/>
  <c r="E1119" i="26"/>
  <c r="F1119" i="26"/>
  <c r="G1119" i="26"/>
  <c r="H1119" i="26"/>
  <c r="I1119" i="26"/>
  <c r="J1119" i="26"/>
  <c r="K1119" i="26"/>
  <c r="L1119" i="26"/>
  <c r="M1119" i="26"/>
  <c r="N1119" i="26"/>
  <c r="O1119" i="26"/>
  <c r="P1119" i="26"/>
  <c r="Q1119" i="26"/>
  <c r="R1119" i="26"/>
  <c r="S1119" i="26"/>
  <c r="T1119" i="26"/>
  <c r="U1119" i="26"/>
  <c r="B1120" i="26"/>
  <c r="C1120" i="26"/>
  <c r="D1120" i="26"/>
  <c r="E1120" i="26"/>
  <c r="F1120" i="26"/>
  <c r="G1120" i="26"/>
  <c r="H1120" i="26"/>
  <c r="I1120" i="26"/>
  <c r="J1120" i="26"/>
  <c r="K1120" i="26"/>
  <c r="L1120" i="26"/>
  <c r="M1120" i="26"/>
  <c r="N1120" i="26"/>
  <c r="O1120" i="26"/>
  <c r="P1120" i="26"/>
  <c r="Q1120" i="26"/>
  <c r="R1120" i="26"/>
  <c r="S1120" i="26"/>
  <c r="T1120" i="26"/>
  <c r="U1120" i="26"/>
  <c r="B1121" i="26"/>
  <c r="C1121" i="26"/>
  <c r="D1121" i="26"/>
  <c r="E1121" i="26"/>
  <c r="F1121" i="26"/>
  <c r="G1121" i="26"/>
  <c r="H1121" i="26"/>
  <c r="I1121" i="26"/>
  <c r="J1121" i="26"/>
  <c r="K1121" i="26"/>
  <c r="L1121" i="26"/>
  <c r="M1121" i="26"/>
  <c r="N1121" i="26"/>
  <c r="O1121" i="26"/>
  <c r="P1121" i="26"/>
  <c r="Q1121" i="26"/>
  <c r="R1121" i="26"/>
  <c r="S1121" i="26"/>
  <c r="T1121" i="26"/>
  <c r="U1121" i="26"/>
  <c r="B1122" i="26"/>
  <c r="C1122" i="26"/>
  <c r="D1122" i="26"/>
  <c r="E1122" i="26"/>
  <c r="F1122" i="26"/>
  <c r="G1122" i="26"/>
  <c r="H1122" i="26"/>
  <c r="I1122" i="26"/>
  <c r="J1122" i="26"/>
  <c r="K1122" i="26"/>
  <c r="L1122" i="26"/>
  <c r="M1122" i="26"/>
  <c r="N1122" i="26"/>
  <c r="O1122" i="26"/>
  <c r="P1122" i="26"/>
  <c r="Q1122" i="26"/>
  <c r="R1122" i="26"/>
  <c r="S1122" i="26"/>
  <c r="T1122" i="26"/>
  <c r="U1122" i="26"/>
  <c r="B1123" i="26"/>
  <c r="C1123" i="26"/>
  <c r="D1123" i="26"/>
  <c r="E1123" i="26"/>
  <c r="F1123" i="26"/>
  <c r="G1123" i="26"/>
  <c r="H1123" i="26"/>
  <c r="I1123" i="26"/>
  <c r="J1123" i="26"/>
  <c r="K1123" i="26"/>
  <c r="L1123" i="26"/>
  <c r="M1123" i="26"/>
  <c r="N1123" i="26"/>
  <c r="O1123" i="26"/>
  <c r="P1123" i="26"/>
  <c r="Q1123" i="26"/>
  <c r="R1123" i="26"/>
  <c r="S1123" i="26"/>
  <c r="T1123" i="26"/>
  <c r="U1123" i="26"/>
  <c r="B1124" i="26"/>
  <c r="C1124" i="26"/>
  <c r="D1124" i="26"/>
  <c r="E1124" i="26"/>
  <c r="F1124" i="26"/>
  <c r="G1124" i="26"/>
  <c r="H1124" i="26"/>
  <c r="I1124" i="26"/>
  <c r="J1124" i="26"/>
  <c r="K1124" i="26"/>
  <c r="L1124" i="26"/>
  <c r="M1124" i="26"/>
  <c r="N1124" i="26"/>
  <c r="O1124" i="26"/>
  <c r="P1124" i="26"/>
  <c r="Q1124" i="26"/>
  <c r="R1124" i="26"/>
  <c r="S1124" i="26"/>
  <c r="T1124" i="26"/>
  <c r="U1124" i="26"/>
  <c r="B1125" i="26"/>
  <c r="C1125" i="26"/>
  <c r="D1125" i="26"/>
  <c r="E1125" i="26"/>
  <c r="F1125" i="26"/>
  <c r="G1125" i="26"/>
  <c r="H1125" i="26"/>
  <c r="I1125" i="26"/>
  <c r="J1125" i="26"/>
  <c r="K1125" i="26"/>
  <c r="L1125" i="26"/>
  <c r="M1125" i="26"/>
  <c r="N1125" i="26"/>
  <c r="O1125" i="26"/>
  <c r="P1125" i="26"/>
  <c r="Q1125" i="26"/>
  <c r="R1125" i="26"/>
  <c r="S1125" i="26"/>
  <c r="T1125" i="26"/>
  <c r="U1125" i="26"/>
  <c r="B1126" i="26"/>
  <c r="C1126" i="26"/>
  <c r="D1126" i="26"/>
  <c r="E1126" i="26"/>
  <c r="F1126" i="26"/>
  <c r="G1126" i="26"/>
  <c r="H1126" i="26"/>
  <c r="I1126" i="26"/>
  <c r="J1126" i="26"/>
  <c r="K1126" i="26"/>
  <c r="L1126" i="26"/>
  <c r="M1126" i="26"/>
  <c r="N1126" i="26"/>
  <c r="O1126" i="26"/>
  <c r="P1126" i="26"/>
  <c r="Q1126" i="26"/>
  <c r="R1126" i="26"/>
  <c r="S1126" i="26"/>
  <c r="T1126" i="26"/>
  <c r="U1126" i="26"/>
  <c r="B1127" i="26"/>
  <c r="C1127" i="26"/>
  <c r="D1127" i="26"/>
  <c r="E1127" i="26"/>
  <c r="F1127" i="26"/>
  <c r="G1127" i="26"/>
  <c r="H1127" i="26"/>
  <c r="I1127" i="26"/>
  <c r="J1127" i="26"/>
  <c r="K1127" i="26"/>
  <c r="L1127" i="26"/>
  <c r="M1127" i="26"/>
  <c r="N1127" i="26"/>
  <c r="O1127" i="26"/>
  <c r="P1127" i="26"/>
  <c r="Q1127" i="26"/>
  <c r="R1127" i="26"/>
  <c r="S1127" i="26"/>
  <c r="T1127" i="26"/>
  <c r="U1127" i="26"/>
  <c r="B1128" i="26"/>
  <c r="C1128" i="26"/>
  <c r="D1128" i="26"/>
  <c r="E1128" i="26"/>
  <c r="F1128" i="26"/>
  <c r="G1128" i="26"/>
  <c r="H1128" i="26"/>
  <c r="I1128" i="26"/>
  <c r="J1128" i="26"/>
  <c r="K1128" i="26"/>
  <c r="L1128" i="26"/>
  <c r="M1128" i="26"/>
  <c r="N1128" i="26"/>
  <c r="O1128" i="26"/>
  <c r="P1128" i="26"/>
  <c r="Q1128" i="26"/>
  <c r="R1128" i="26"/>
  <c r="S1128" i="26"/>
  <c r="T1128" i="26"/>
  <c r="U1128" i="26"/>
  <c r="B1129" i="26"/>
  <c r="C1129" i="26"/>
  <c r="D1129" i="26"/>
  <c r="E1129" i="26"/>
  <c r="F1129" i="26"/>
  <c r="G1129" i="26"/>
  <c r="H1129" i="26"/>
  <c r="I1129" i="26"/>
  <c r="J1129" i="26"/>
  <c r="K1129" i="26"/>
  <c r="L1129" i="26"/>
  <c r="M1129" i="26"/>
  <c r="N1129" i="26"/>
  <c r="O1129" i="26"/>
  <c r="P1129" i="26"/>
  <c r="Q1129" i="26"/>
  <c r="R1129" i="26"/>
  <c r="S1129" i="26"/>
  <c r="T1129" i="26"/>
  <c r="U1129" i="26"/>
  <c r="B1130" i="26"/>
  <c r="C1130" i="26"/>
  <c r="D1130" i="26"/>
  <c r="E1130" i="26"/>
  <c r="F1130" i="26"/>
  <c r="G1130" i="26"/>
  <c r="H1130" i="26"/>
  <c r="I1130" i="26"/>
  <c r="J1130" i="26"/>
  <c r="K1130" i="26"/>
  <c r="L1130" i="26"/>
  <c r="M1130" i="26"/>
  <c r="N1130" i="26"/>
  <c r="O1130" i="26"/>
  <c r="P1130" i="26"/>
  <c r="Q1130" i="26"/>
  <c r="R1130" i="26"/>
  <c r="S1130" i="26"/>
  <c r="T1130" i="26"/>
  <c r="U1130" i="26"/>
  <c r="B1131" i="26"/>
  <c r="C1131" i="26"/>
  <c r="D1131" i="26"/>
  <c r="E1131" i="26"/>
  <c r="F1131" i="26"/>
  <c r="G1131" i="26"/>
  <c r="H1131" i="26"/>
  <c r="I1131" i="26"/>
  <c r="J1131" i="26"/>
  <c r="K1131" i="26"/>
  <c r="L1131" i="26"/>
  <c r="M1131" i="26"/>
  <c r="N1131" i="26"/>
  <c r="O1131" i="26"/>
  <c r="P1131" i="26"/>
  <c r="Q1131" i="26"/>
  <c r="R1131" i="26"/>
  <c r="S1131" i="26"/>
  <c r="T1131" i="26"/>
  <c r="U1131" i="26"/>
  <c r="B1132" i="26"/>
  <c r="C1132" i="26"/>
  <c r="D1132" i="26"/>
  <c r="E1132" i="26"/>
  <c r="F1132" i="26"/>
  <c r="G1132" i="26"/>
  <c r="H1132" i="26"/>
  <c r="I1132" i="26"/>
  <c r="J1132" i="26"/>
  <c r="K1132" i="26"/>
  <c r="L1132" i="26"/>
  <c r="M1132" i="26"/>
  <c r="N1132" i="26"/>
  <c r="O1132" i="26"/>
  <c r="P1132" i="26"/>
  <c r="Q1132" i="26"/>
  <c r="R1132" i="26"/>
  <c r="S1132" i="26"/>
  <c r="T1132" i="26"/>
  <c r="U1132" i="26"/>
  <c r="B1133" i="26"/>
  <c r="C1133" i="26"/>
  <c r="D1133" i="26"/>
  <c r="E1133" i="26"/>
  <c r="F1133" i="26"/>
  <c r="G1133" i="26"/>
  <c r="H1133" i="26"/>
  <c r="I1133" i="26"/>
  <c r="J1133" i="26"/>
  <c r="K1133" i="26"/>
  <c r="L1133" i="26"/>
  <c r="M1133" i="26"/>
  <c r="N1133" i="26"/>
  <c r="O1133" i="26"/>
  <c r="P1133" i="26"/>
  <c r="Q1133" i="26"/>
  <c r="R1133" i="26"/>
  <c r="S1133" i="26"/>
  <c r="T1133" i="26"/>
  <c r="U1133" i="26"/>
  <c r="B1134" i="26"/>
  <c r="C1134" i="26"/>
  <c r="D1134" i="26"/>
  <c r="E1134" i="26"/>
  <c r="F1134" i="26"/>
  <c r="G1134" i="26"/>
  <c r="H1134" i="26"/>
  <c r="I1134" i="26"/>
  <c r="J1134" i="26"/>
  <c r="K1134" i="26"/>
  <c r="L1134" i="26"/>
  <c r="M1134" i="26"/>
  <c r="N1134" i="26"/>
  <c r="O1134" i="26"/>
  <c r="P1134" i="26"/>
  <c r="Q1134" i="26"/>
  <c r="R1134" i="26"/>
  <c r="S1134" i="26"/>
  <c r="T1134" i="26"/>
  <c r="U1134" i="26"/>
  <c r="B1135" i="26"/>
  <c r="C1135" i="26"/>
  <c r="D1135" i="26"/>
  <c r="E1135" i="26"/>
  <c r="F1135" i="26"/>
  <c r="G1135" i="26"/>
  <c r="H1135" i="26"/>
  <c r="I1135" i="26"/>
  <c r="J1135" i="26"/>
  <c r="K1135" i="26"/>
  <c r="L1135" i="26"/>
  <c r="M1135" i="26"/>
  <c r="N1135" i="26"/>
  <c r="O1135" i="26"/>
  <c r="P1135" i="26"/>
  <c r="Q1135" i="26"/>
  <c r="R1135" i="26"/>
  <c r="S1135" i="26"/>
  <c r="T1135" i="26"/>
  <c r="U1135" i="26"/>
  <c r="B1136" i="26"/>
  <c r="C1136" i="26"/>
  <c r="D1136" i="26"/>
  <c r="E1136" i="26"/>
  <c r="F1136" i="26"/>
  <c r="G1136" i="26"/>
  <c r="H1136" i="26"/>
  <c r="I1136" i="26"/>
  <c r="J1136" i="26"/>
  <c r="K1136" i="26"/>
  <c r="L1136" i="26"/>
  <c r="M1136" i="26"/>
  <c r="N1136" i="26"/>
  <c r="O1136" i="26"/>
  <c r="P1136" i="26"/>
  <c r="Q1136" i="26"/>
  <c r="R1136" i="26"/>
  <c r="S1136" i="26"/>
  <c r="T1136" i="26"/>
  <c r="U1136" i="26"/>
  <c r="B1137" i="26"/>
  <c r="C1137" i="26"/>
  <c r="D1137" i="26"/>
  <c r="E1137" i="26"/>
  <c r="F1137" i="26"/>
  <c r="G1137" i="26"/>
  <c r="H1137" i="26"/>
  <c r="I1137" i="26"/>
  <c r="J1137" i="26"/>
  <c r="K1137" i="26"/>
  <c r="L1137" i="26"/>
  <c r="M1137" i="26"/>
  <c r="N1137" i="26"/>
  <c r="O1137" i="26"/>
  <c r="P1137" i="26"/>
  <c r="Q1137" i="26"/>
  <c r="R1137" i="26"/>
  <c r="S1137" i="26"/>
  <c r="T1137" i="26"/>
  <c r="U1137" i="26"/>
  <c r="B1138" i="26"/>
  <c r="C1138" i="26"/>
  <c r="D1138" i="26"/>
  <c r="E1138" i="26"/>
  <c r="F1138" i="26"/>
  <c r="G1138" i="26"/>
  <c r="H1138" i="26"/>
  <c r="I1138" i="26"/>
  <c r="J1138" i="26"/>
  <c r="K1138" i="26"/>
  <c r="L1138" i="26"/>
  <c r="M1138" i="26"/>
  <c r="N1138" i="26"/>
  <c r="O1138" i="26"/>
  <c r="P1138" i="26"/>
  <c r="Q1138" i="26"/>
  <c r="R1138" i="26"/>
  <c r="S1138" i="26"/>
  <c r="T1138" i="26"/>
  <c r="U1138" i="26"/>
  <c r="B1139" i="26"/>
  <c r="C1139" i="26"/>
  <c r="D1139" i="26"/>
  <c r="E1139" i="26"/>
  <c r="F1139" i="26"/>
  <c r="G1139" i="26"/>
  <c r="H1139" i="26"/>
  <c r="I1139" i="26"/>
  <c r="J1139" i="26"/>
  <c r="K1139" i="26"/>
  <c r="L1139" i="26"/>
  <c r="M1139" i="26"/>
  <c r="N1139" i="26"/>
  <c r="O1139" i="26"/>
  <c r="P1139" i="26"/>
  <c r="Q1139" i="26"/>
  <c r="R1139" i="26"/>
  <c r="S1139" i="26"/>
  <c r="T1139" i="26"/>
  <c r="U1139" i="26"/>
  <c r="B1140" i="26"/>
  <c r="C1140" i="26"/>
  <c r="D1140" i="26"/>
  <c r="E1140" i="26"/>
  <c r="F1140" i="26"/>
  <c r="G1140" i="26"/>
  <c r="H1140" i="26"/>
  <c r="I1140" i="26"/>
  <c r="J1140" i="26"/>
  <c r="K1140" i="26"/>
  <c r="L1140" i="26"/>
  <c r="M1140" i="26"/>
  <c r="N1140" i="26"/>
  <c r="O1140" i="26"/>
  <c r="P1140" i="26"/>
  <c r="Q1140" i="26"/>
  <c r="R1140" i="26"/>
  <c r="S1140" i="26"/>
  <c r="T1140" i="26"/>
  <c r="U1140" i="26"/>
  <c r="B1141" i="26"/>
  <c r="C1141" i="26"/>
  <c r="D1141" i="26"/>
  <c r="E1141" i="26"/>
  <c r="F1141" i="26"/>
  <c r="G1141" i="26"/>
  <c r="H1141" i="26"/>
  <c r="I1141" i="26"/>
  <c r="J1141" i="26"/>
  <c r="K1141" i="26"/>
  <c r="L1141" i="26"/>
  <c r="M1141" i="26"/>
  <c r="N1141" i="26"/>
  <c r="O1141" i="26"/>
  <c r="P1141" i="26"/>
  <c r="Q1141" i="26"/>
  <c r="R1141" i="26"/>
  <c r="S1141" i="26"/>
  <c r="T1141" i="26"/>
  <c r="U1141" i="26"/>
  <c r="B1142" i="26"/>
  <c r="C1142" i="26"/>
  <c r="D1142" i="26"/>
  <c r="E1142" i="26"/>
  <c r="F1142" i="26"/>
  <c r="G1142" i="26"/>
  <c r="H1142" i="26"/>
  <c r="I1142" i="26"/>
  <c r="J1142" i="26"/>
  <c r="K1142" i="26"/>
  <c r="L1142" i="26"/>
  <c r="M1142" i="26"/>
  <c r="N1142" i="26"/>
  <c r="O1142" i="26"/>
  <c r="P1142" i="26"/>
  <c r="Q1142" i="26"/>
  <c r="R1142" i="26"/>
  <c r="S1142" i="26"/>
  <c r="T1142" i="26"/>
  <c r="U1142" i="26"/>
  <c r="B1143" i="26"/>
  <c r="C1143" i="26"/>
  <c r="D1143" i="26"/>
  <c r="E1143" i="26"/>
  <c r="F1143" i="26"/>
  <c r="G1143" i="26"/>
  <c r="H1143" i="26"/>
  <c r="I1143" i="26"/>
  <c r="J1143" i="26"/>
  <c r="K1143" i="26"/>
  <c r="L1143" i="26"/>
  <c r="M1143" i="26"/>
  <c r="N1143" i="26"/>
  <c r="O1143" i="26"/>
  <c r="P1143" i="26"/>
  <c r="Q1143" i="26"/>
  <c r="R1143" i="26"/>
  <c r="S1143" i="26"/>
  <c r="T1143" i="26"/>
  <c r="U1143" i="26"/>
  <c r="B1144" i="26"/>
  <c r="C1144" i="26"/>
  <c r="D1144" i="26"/>
  <c r="E1144" i="26"/>
  <c r="F1144" i="26"/>
  <c r="G1144" i="26"/>
  <c r="H1144" i="26"/>
  <c r="I1144" i="26"/>
  <c r="J1144" i="26"/>
  <c r="K1144" i="26"/>
  <c r="L1144" i="26"/>
  <c r="M1144" i="26"/>
  <c r="N1144" i="26"/>
  <c r="O1144" i="26"/>
  <c r="P1144" i="26"/>
  <c r="Q1144" i="26"/>
  <c r="R1144" i="26"/>
  <c r="S1144" i="26"/>
  <c r="T1144" i="26"/>
  <c r="U1144" i="26"/>
  <c r="B1145" i="26"/>
  <c r="C1145" i="26"/>
  <c r="D1145" i="26"/>
  <c r="E1145" i="26"/>
  <c r="F1145" i="26"/>
  <c r="G1145" i="26"/>
  <c r="H1145" i="26"/>
  <c r="I1145" i="26"/>
  <c r="J1145" i="26"/>
  <c r="K1145" i="26"/>
  <c r="L1145" i="26"/>
  <c r="M1145" i="26"/>
  <c r="N1145" i="26"/>
  <c r="O1145" i="26"/>
  <c r="P1145" i="26"/>
  <c r="Q1145" i="26"/>
  <c r="R1145" i="26"/>
  <c r="S1145" i="26"/>
  <c r="T1145" i="26"/>
  <c r="U1145" i="26"/>
  <c r="B1146" i="26"/>
  <c r="C1146" i="26"/>
  <c r="D1146" i="26"/>
  <c r="E1146" i="26"/>
  <c r="F1146" i="26"/>
  <c r="G1146" i="26"/>
  <c r="H1146" i="26"/>
  <c r="I1146" i="26"/>
  <c r="J1146" i="26"/>
  <c r="K1146" i="26"/>
  <c r="L1146" i="26"/>
  <c r="M1146" i="26"/>
  <c r="N1146" i="26"/>
  <c r="O1146" i="26"/>
  <c r="P1146" i="26"/>
  <c r="Q1146" i="26"/>
  <c r="R1146" i="26"/>
  <c r="S1146" i="26"/>
  <c r="T1146" i="26"/>
  <c r="U1146" i="26"/>
  <c r="B1147" i="26"/>
  <c r="C1147" i="26"/>
  <c r="D1147" i="26"/>
  <c r="E1147" i="26"/>
  <c r="F1147" i="26"/>
  <c r="G1147" i="26"/>
  <c r="H1147" i="26"/>
  <c r="I1147" i="26"/>
  <c r="J1147" i="26"/>
  <c r="K1147" i="26"/>
  <c r="L1147" i="26"/>
  <c r="M1147" i="26"/>
  <c r="N1147" i="26"/>
  <c r="O1147" i="26"/>
  <c r="P1147" i="26"/>
  <c r="Q1147" i="26"/>
  <c r="R1147" i="26"/>
  <c r="S1147" i="26"/>
  <c r="T1147" i="26"/>
  <c r="U1147" i="26"/>
  <c r="B1148" i="26"/>
  <c r="C1148" i="26"/>
  <c r="D1148" i="26"/>
  <c r="E1148" i="26"/>
  <c r="F1148" i="26"/>
  <c r="G1148" i="26"/>
  <c r="H1148" i="26"/>
  <c r="I1148" i="26"/>
  <c r="J1148" i="26"/>
  <c r="K1148" i="26"/>
  <c r="L1148" i="26"/>
  <c r="M1148" i="26"/>
  <c r="N1148" i="26"/>
  <c r="O1148" i="26"/>
  <c r="P1148" i="26"/>
  <c r="Q1148" i="26"/>
  <c r="R1148" i="26"/>
  <c r="S1148" i="26"/>
  <c r="T1148" i="26"/>
  <c r="U1148" i="26"/>
  <c r="B1149" i="26"/>
  <c r="C1149" i="26"/>
  <c r="D1149" i="26"/>
  <c r="E1149" i="26"/>
  <c r="F1149" i="26"/>
  <c r="G1149" i="26"/>
  <c r="H1149" i="26"/>
  <c r="I1149" i="26"/>
  <c r="J1149" i="26"/>
  <c r="K1149" i="26"/>
  <c r="L1149" i="26"/>
  <c r="M1149" i="26"/>
  <c r="N1149" i="26"/>
  <c r="O1149" i="26"/>
  <c r="P1149" i="26"/>
  <c r="Q1149" i="26"/>
  <c r="R1149" i="26"/>
  <c r="S1149" i="26"/>
  <c r="T1149" i="26"/>
  <c r="U1149" i="26"/>
  <c r="B1150" i="26"/>
  <c r="C1150" i="26"/>
  <c r="D1150" i="26"/>
  <c r="E1150" i="26"/>
  <c r="F1150" i="26"/>
  <c r="G1150" i="26"/>
  <c r="H1150" i="26"/>
  <c r="I1150" i="26"/>
  <c r="J1150" i="26"/>
  <c r="K1150" i="26"/>
  <c r="L1150" i="26"/>
  <c r="M1150" i="26"/>
  <c r="N1150" i="26"/>
  <c r="O1150" i="26"/>
  <c r="P1150" i="26"/>
  <c r="Q1150" i="26"/>
  <c r="R1150" i="26"/>
  <c r="S1150" i="26"/>
  <c r="T1150" i="26"/>
  <c r="U1150" i="26"/>
  <c r="B1151" i="26"/>
  <c r="C1151" i="26"/>
  <c r="D1151" i="26"/>
  <c r="E1151" i="26"/>
  <c r="F1151" i="26"/>
  <c r="G1151" i="26"/>
  <c r="H1151" i="26"/>
  <c r="I1151" i="26"/>
  <c r="J1151" i="26"/>
  <c r="K1151" i="26"/>
  <c r="L1151" i="26"/>
  <c r="M1151" i="26"/>
  <c r="N1151" i="26"/>
  <c r="O1151" i="26"/>
  <c r="P1151" i="26"/>
  <c r="Q1151" i="26"/>
  <c r="R1151" i="26"/>
  <c r="S1151" i="26"/>
  <c r="T1151" i="26"/>
  <c r="U1151" i="26"/>
  <c r="B1152" i="26"/>
  <c r="C1152" i="26"/>
  <c r="D1152" i="26"/>
  <c r="E1152" i="26"/>
  <c r="F1152" i="26"/>
  <c r="G1152" i="26"/>
  <c r="H1152" i="26"/>
  <c r="I1152" i="26"/>
  <c r="J1152" i="26"/>
  <c r="K1152" i="26"/>
  <c r="L1152" i="26"/>
  <c r="M1152" i="26"/>
  <c r="N1152" i="26"/>
  <c r="O1152" i="26"/>
  <c r="P1152" i="26"/>
  <c r="Q1152" i="26"/>
  <c r="R1152" i="26"/>
  <c r="S1152" i="26"/>
  <c r="T1152" i="26"/>
  <c r="U1152" i="26"/>
  <c r="B1153" i="26"/>
  <c r="C1153" i="26"/>
  <c r="D1153" i="26"/>
  <c r="E1153" i="26"/>
  <c r="F1153" i="26"/>
  <c r="G1153" i="26"/>
  <c r="H1153" i="26"/>
  <c r="I1153" i="26"/>
  <c r="J1153" i="26"/>
  <c r="K1153" i="26"/>
  <c r="L1153" i="26"/>
  <c r="M1153" i="26"/>
  <c r="N1153" i="26"/>
  <c r="O1153" i="26"/>
  <c r="P1153" i="26"/>
  <c r="Q1153" i="26"/>
  <c r="R1153" i="26"/>
  <c r="S1153" i="26"/>
  <c r="T1153" i="26"/>
  <c r="U1153" i="26"/>
  <c r="B1154" i="26"/>
  <c r="C1154" i="26"/>
  <c r="D1154" i="26"/>
  <c r="E1154" i="26"/>
  <c r="F1154" i="26"/>
  <c r="G1154" i="26"/>
  <c r="H1154" i="26"/>
  <c r="I1154" i="26"/>
  <c r="J1154" i="26"/>
  <c r="K1154" i="26"/>
  <c r="L1154" i="26"/>
  <c r="M1154" i="26"/>
  <c r="N1154" i="26"/>
  <c r="O1154" i="26"/>
  <c r="P1154" i="26"/>
  <c r="Q1154" i="26"/>
  <c r="R1154" i="26"/>
  <c r="S1154" i="26"/>
  <c r="T1154" i="26"/>
  <c r="U1154" i="26"/>
  <c r="B1155" i="26"/>
  <c r="C1155" i="26"/>
  <c r="D1155" i="26"/>
  <c r="E1155" i="26"/>
  <c r="F1155" i="26"/>
  <c r="G1155" i="26"/>
  <c r="H1155" i="26"/>
  <c r="I1155" i="26"/>
  <c r="J1155" i="26"/>
  <c r="K1155" i="26"/>
  <c r="L1155" i="26"/>
  <c r="M1155" i="26"/>
  <c r="N1155" i="26"/>
  <c r="O1155" i="26"/>
  <c r="P1155" i="26"/>
  <c r="Q1155" i="26"/>
  <c r="R1155" i="26"/>
  <c r="S1155" i="26"/>
  <c r="T1155" i="26"/>
  <c r="U1155" i="26"/>
  <c r="B1156" i="26"/>
  <c r="C1156" i="26"/>
  <c r="D1156" i="26"/>
  <c r="E1156" i="26"/>
  <c r="F1156" i="26"/>
  <c r="G1156" i="26"/>
  <c r="H1156" i="26"/>
  <c r="I1156" i="26"/>
  <c r="J1156" i="26"/>
  <c r="K1156" i="26"/>
  <c r="L1156" i="26"/>
  <c r="M1156" i="26"/>
  <c r="N1156" i="26"/>
  <c r="O1156" i="26"/>
  <c r="P1156" i="26"/>
  <c r="Q1156" i="26"/>
  <c r="R1156" i="26"/>
  <c r="S1156" i="26"/>
  <c r="T1156" i="26"/>
  <c r="U1156" i="26"/>
  <c r="B1157" i="26"/>
  <c r="C1157" i="26"/>
  <c r="D1157" i="26"/>
  <c r="E1157" i="26"/>
  <c r="F1157" i="26"/>
  <c r="G1157" i="26"/>
  <c r="H1157" i="26"/>
  <c r="I1157" i="26"/>
  <c r="J1157" i="26"/>
  <c r="K1157" i="26"/>
  <c r="L1157" i="26"/>
  <c r="M1157" i="26"/>
  <c r="N1157" i="26"/>
  <c r="O1157" i="26"/>
  <c r="P1157" i="26"/>
  <c r="Q1157" i="26"/>
  <c r="R1157" i="26"/>
  <c r="S1157" i="26"/>
  <c r="T1157" i="26"/>
  <c r="U1157" i="26"/>
  <c r="B1158" i="26"/>
  <c r="C1158" i="26"/>
  <c r="D1158" i="26"/>
  <c r="E1158" i="26"/>
  <c r="F1158" i="26"/>
  <c r="G1158" i="26"/>
  <c r="K1158" i="26"/>
  <c r="M1158" i="26"/>
  <c r="N1158" i="26"/>
  <c r="O1158" i="26"/>
  <c r="P1158" i="26"/>
  <c r="Q1158" i="26"/>
  <c r="R1158" i="26"/>
  <c r="S1158" i="26"/>
  <c r="T1158" i="26"/>
  <c r="U1158" i="26"/>
  <c r="B1159" i="26"/>
  <c r="C1159" i="26"/>
  <c r="D1159" i="26"/>
  <c r="E1159" i="26"/>
  <c r="F1159" i="26"/>
  <c r="G1159" i="26"/>
  <c r="I1159" i="26"/>
  <c r="J1159" i="26"/>
  <c r="K1159" i="26"/>
  <c r="L1159" i="26"/>
  <c r="M1159" i="26"/>
  <c r="N1159" i="26"/>
  <c r="O1159" i="26"/>
  <c r="P1159" i="26"/>
  <c r="Q1159" i="26"/>
  <c r="R1159" i="26"/>
  <c r="S1159" i="26"/>
  <c r="T1159" i="26"/>
  <c r="U1159" i="26"/>
  <c r="B1160" i="26"/>
  <c r="C1160" i="26"/>
  <c r="D1160" i="26"/>
  <c r="E1160" i="26"/>
  <c r="F1160" i="26"/>
  <c r="G1160" i="26"/>
  <c r="H1160" i="26"/>
  <c r="I1160" i="26"/>
  <c r="J1160" i="26"/>
  <c r="K1160" i="26"/>
  <c r="L1160" i="26"/>
  <c r="M1160" i="26"/>
  <c r="N1160" i="26"/>
  <c r="O1160" i="26"/>
  <c r="P1160" i="26"/>
  <c r="Q1160" i="26"/>
  <c r="R1160" i="26"/>
  <c r="S1160" i="26"/>
  <c r="T1160" i="26"/>
  <c r="U1160" i="26"/>
  <c r="B1161" i="26"/>
  <c r="C1161" i="26"/>
  <c r="D1161" i="26"/>
  <c r="E1161" i="26"/>
  <c r="F1161" i="26"/>
  <c r="G1161" i="26"/>
  <c r="H1161" i="26"/>
  <c r="I1161" i="26"/>
  <c r="J1161" i="26"/>
  <c r="K1161" i="26"/>
  <c r="L1161" i="26"/>
  <c r="M1161" i="26"/>
  <c r="N1161" i="26"/>
  <c r="O1161" i="26"/>
  <c r="P1161" i="26"/>
  <c r="Q1161" i="26"/>
  <c r="R1161" i="26"/>
  <c r="S1161" i="26"/>
  <c r="T1161" i="26"/>
  <c r="U1161" i="26"/>
  <c r="B1162" i="26"/>
  <c r="C1162" i="26"/>
  <c r="D1162" i="26"/>
  <c r="E1162" i="26"/>
  <c r="F1162" i="26"/>
  <c r="G1162" i="26"/>
  <c r="H1162" i="26"/>
  <c r="I1162" i="26"/>
  <c r="J1162" i="26"/>
  <c r="K1162" i="26"/>
  <c r="L1162" i="26"/>
  <c r="M1162" i="26"/>
  <c r="N1162" i="26"/>
  <c r="O1162" i="26"/>
  <c r="P1162" i="26"/>
  <c r="Q1162" i="26"/>
  <c r="R1162" i="26"/>
  <c r="S1162" i="26"/>
  <c r="T1162" i="26"/>
  <c r="U1162" i="26"/>
  <c r="B1163" i="26"/>
  <c r="C1163" i="26"/>
  <c r="D1163" i="26"/>
  <c r="E1163" i="26"/>
  <c r="F1163" i="26"/>
  <c r="G1163" i="26"/>
  <c r="H1163" i="26"/>
  <c r="I1163" i="26"/>
  <c r="J1163" i="26"/>
  <c r="K1163" i="26"/>
  <c r="L1163" i="26"/>
  <c r="M1163" i="26"/>
  <c r="N1163" i="26"/>
  <c r="O1163" i="26"/>
  <c r="P1163" i="26"/>
  <c r="Q1163" i="26"/>
  <c r="R1163" i="26"/>
  <c r="S1163" i="26"/>
  <c r="B1164" i="26"/>
  <c r="C1164" i="26"/>
  <c r="D1164" i="26"/>
  <c r="E1164" i="26"/>
  <c r="F1164" i="26"/>
  <c r="G1164" i="26"/>
  <c r="H1164" i="26"/>
  <c r="I1164" i="26"/>
  <c r="J1164" i="26"/>
  <c r="K1164" i="26"/>
  <c r="L1164" i="26"/>
  <c r="M1164" i="26"/>
  <c r="N1164" i="26"/>
  <c r="O1164" i="26"/>
  <c r="P1164" i="26"/>
  <c r="Q1164" i="26"/>
  <c r="R1164" i="26"/>
  <c r="S1164" i="26"/>
  <c r="T1164" i="26"/>
  <c r="U1164" i="26"/>
  <c r="B1165" i="26"/>
  <c r="C1165" i="26"/>
  <c r="D1165" i="26"/>
  <c r="E1165" i="26"/>
  <c r="F1165" i="26"/>
  <c r="G1165" i="26"/>
  <c r="H1165" i="26"/>
  <c r="I1165" i="26"/>
  <c r="J1165" i="26"/>
  <c r="K1165" i="26"/>
  <c r="L1165" i="26"/>
  <c r="M1165" i="26"/>
  <c r="N1165" i="26"/>
  <c r="O1165" i="26"/>
  <c r="P1165" i="26"/>
  <c r="Q1165" i="26"/>
  <c r="R1165" i="26"/>
  <c r="S1165" i="26"/>
  <c r="T1165" i="26"/>
  <c r="U1165" i="26"/>
  <c r="B1166" i="26"/>
  <c r="C1166" i="26"/>
  <c r="D1166" i="26"/>
  <c r="E1166" i="26"/>
  <c r="F1166" i="26"/>
  <c r="G1166" i="26"/>
  <c r="H1166" i="26"/>
  <c r="I1166" i="26"/>
  <c r="J1166" i="26"/>
  <c r="K1166" i="26"/>
  <c r="L1166" i="26"/>
  <c r="M1166" i="26"/>
  <c r="N1166" i="26"/>
  <c r="O1166" i="26"/>
  <c r="P1166" i="26"/>
  <c r="Q1166" i="26"/>
  <c r="R1166" i="26"/>
  <c r="S1166" i="26"/>
  <c r="T1166" i="26"/>
  <c r="U1166" i="26"/>
  <c r="B1167" i="26"/>
  <c r="C1167" i="26"/>
  <c r="D1167" i="26"/>
  <c r="E1167" i="26"/>
  <c r="F1167" i="26"/>
  <c r="G1167" i="26"/>
  <c r="H1167" i="26"/>
  <c r="I1167" i="26"/>
  <c r="J1167" i="26"/>
  <c r="K1167" i="26"/>
  <c r="L1167" i="26"/>
  <c r="M1167" i="26"/>
  <c r="N1167" i="26"/>
  <c r="O1167" i="26"/>
  <c r="P1167" i="26"/>
  <c r="Q1167" i="26"/>
  <c r="R1167" i="26"/>
  <c r="S1167" i="26"/>
  <c r="T1167" i="26"/>
  <c r="U1167" i="26"/>
  <c r="B1168" i="26"/>
  <c r="C1168" i="26"/>
  <c r="D1168" i="26"/>
  <c r="E1168" i="26"/>
  <c r="F1168" i="26"/>
  <c r="G1168" i="26"/>
  <c r="H1168" i="26"/>
  <c r="I1168" i="26"/>
  <c r="J1168" i="26"/>
  <c r="K1168" i="26"/>
  <c r="L1168" i="26"/>
  <c r="M1168" i="26"/>
  <c r="N1168" i="26"/>
  <c r="O1168" i="26"/>
  <c r="P1168" i="26"/>
  <c r="Q1168" i="26"/>
  <c r="R1168" i="26"/>
  <c r="S1168" i="26"/>
  <c r="T1168" i="26"/>
  <c r="U1168" i="26"/>
  <c r="B1169" i="26"/>
  <c r="C1169" i="26"/>
  <c r="D1169" i="26"/>
  <c r="E1169" i="26"/>
  <c r="F1169" i="26"/>
  <c r="G1169" i="26"/>
  <c r="H1169" i="26"/>
  <c r="I1169" i="26"/>
  <c r="J1169" i="26"/>
  <c r="K1169" i="26"/>
  <c r="L1169" i="26"/>
  <c r="M1169" i="26"/>
  <c r="N1169" i="26"/>
  <c r="O1169" i="26"/>
  <c r="P1169" i="26"/>
  <c r="Q1169" i="26"/>
  <c r="R1169" i="26"/>
  <c r="S1169" i="26"/>
  <c r="T1169" i="26"/>
  <c r="U1169" i="26"/>
  <c r="B1170" i="26"/>
  <c r="C1170" i="26"/>
  <c r="D1170" i="26"/>
  <c r="E1170" i="26"/>
  <c r="F1170" i="26"/>
  <c r="G1170" i="26"/>
  <c r="H1170" i="26"/>
  <c r="I1170" i="26"/>
  <c r="J1170" i="26"/>
  <c r="K1170" i="26"/>
  <c r="L1170" i="26"/>
  <c r="M1170" i="26"/>
  <c r="N1170" i="26"/>
  <c r="O1170" i="26"/>
  <c r="P1170" i="26"/>
  <c r="Q1170" i="26"/>
  <c r="R1170" i="26"/>
  <c r="S1170" i="26"/>
  <c r="T1170" i="26"/>
  <c r="U1170" i="26"/>
  <c r="B1171" i="26"/>
  <c r="C1171" i="26"/>
  <c r="D1171" i="26"/>
  <c r="E1171" i="26"/>
  <c r="F1171" i="26"/>
  <c r="G1171" i="26"/>
  <c r="H1171" i="26"/>
  <c r="I1171" i="26"/>
  <c r="J1171" i="26"/>
  <c r="K1171" i="26"/>
  <c r="L1171" i="26"/>
  <c r="M1171" i="26"/>
  <c r="N1171" i="26"/>
  <c r="O1171" i="26"/>
  <c r="P1171" i="26"/>
  <c r="Q1171" i="26"/>
  <c r="R1171" i="26"/>
  <c r="S1171" i="26"/>
  <c r="T1171" i="26"/>
  <c r="U1171" i="26"/>
  <c r="B1172" i="26"/>
  <c r="C1172" i="26"/>
  <c r="D1172" i="26"/>
  <c r="E1172" i="26"/>
  <c r="F1172" i="26"/>
  <c r="G1172" i="26"/>
  <c r="H1172" i="26"/>
  <c r="I1172" i="26"/>
  <c r="J1172" i="26"/>
  <c r="K1172" i="26"/>
  <c r="L1172" i="26"/>
  <c r="M1172" i="26"/>
  <c r="N1172" i="26"/>
  <c r="O1172" i="26"/>
  <c r="P1172" i="26"/>
  <c r="Q1172" i="26"/>
  <c r="R1172" i="26"/>
  <c r="S1172" i="26"/>
  <c r="T1172" i="26"/>
  <c r="U1172" i="26"/>
  <c r="B1173" i="26"/>
  <c r="C1173" i="26"/>
  <c r="D1173" i="26"/>
  <c r="E1173" i="26"/>
  <c r="F1173" i="26"/>
  <c r="G1173" i="26"/>
  <c r="H1173" i="26"/>
  <c r="I1173" i="26"/>
  <c r="J1173" i="26"/>
  <c r="K1173" i="26"/>
  <c r="L1173" i="26"/>
  <c r="M1173" i="26"/>
  <c r="N1173" i="26"/>
  <c r="O1173" i="26"/>
  <c r="P1173" i="26"/>
  <c r="Q1173" i="26"/>
  <c r="R1173" i="26"/>
  <c r="S1173" i="26"/>
  <c r="T1173" i="26"/>
  <c r="U1173" i="26"/>
  <c r="B1174" i="26"/>
  <c r="C1174" i="26"/>
  <c r="D1174" i="26"/>
  <c r="E1174" i="26"/>
  <c r="F1174" i="26"/>
  <c r="G1174" i="26"/>
  <c r="H1174" i="26"/>
  <c r="I1174" i="26"/>
  <c r="J1174" i="26"/>
  <c r="K1174" i="26"/>
  <c r="L1174" i="26"/>
  <c r="M1174" i="26"/>
  <c r="N1174" i="26"/>
  <c r="O1174" i="26"/>
  <c r="P1174" i="26"/>
  <c r="Q1174" i="26"/>
  <c r="R1174" i="26"/>
  <c r="S1174" i="26"/>
  <c r="T1174" i="26"/>
  <c r="U1174" i="26"/>
  <c r="B1175" i="26"/>
  <c r="C1175" i="26"/>
  <c r="D1175" i="26"/>
  <c r="E1175" i="26"/>
  <c r="F1175" i="26"/>
  <c r="G1175" i="26"/>
  <c r="H1175" i="26"/>
  <c r="I1175" i="26"/>
  <c r="J1175" i="26"/>
  <c r="K1175" i="26"/>
  <c r="L1175" i="26"/>
  <c r="M1175" i="26"/>
  <c r="N1175" i="26"/>
  <c r="O1175" i="26"/>
  <c r="P1175" i="26"/>
  <c r="Q1175" i="26"/>
  <c r="R1175" i="26"/>
  <c r="S1175" i="26"/>
  <c r="T1175" i="26"/>
  <c r="U1175" i="26"/>
  <c r="B1176" i="26"/>
  <c r="C1176" i="26"/>
  <c r="D1176" i="26"/>
  <c r="E1176" i="26"/>
  <c r="F1176" i="26"/>
  <c r="G1176" i="26"/>
  <c r="H1176" i="26"/>
  <c r="I1176" i="26"/>
  <c r="J1176" i="26"/>
  <c r="K1176" i="26"/>
  <c r="L1176" i="26"/>
  <c r="M1176" i="26"/>
  <c r="N1176" i="26"/>
  <c r="O1176" i="26"/>
  <c r="P1176" i="26"/>
  <c r="Q1176" i="26"/>
  <c r="R1176" i="26"/>
  <c r="S1176" i="26"/>
  <c r="T1176" i="26"/>
  <c r="U1176" i="26"/>
  <c r="B1177" i="26"/>
  <c r="C1177" i="26"/>
  <c r="D1177" i="26"/>
  <c r="E1177" i="26"/>
  <c r="F1177" i="26"/>
  <c r="G1177" i="26"/>
  <c r="H1177" i="26"/>
  <c r="I1177" i="26"/>
  <c r="J1177" i="26"/>
  <c r="K1177" i="26"/>
  <c r="L1177" i="26"/>
  <c r="M1177" i="26"/>
  <c r="N1177" i="26"/>
  <c r="O1177" i="26"/>
  <c r="P1177" i="26"/>
  <c r="Q1177" i="26"/>
  <c r="R1177" i="26"/>
  <c r="S1177" i="26"/>
  <c r="T1177" i="26"/>
  <c r="U1177" i="26"/>
  <c r="B1178" i="26"/>
  <c r="C1178" i="26"/>
  <c r="D1178" i="26"/>
  <c r="E1178" i="26"/>
  <c r="F1178" i="26"/>
  <c r="G1178" i="26"/>
  <c r="H1178" i="26"/>
  <c r="I1178" i="26"/>
  <c r="J1178" i="26"/>
  <c r="K1178" i="26"/>
  <c r="L1178" i="26"/>
  <c r="M1178" i="26"/>
  <c r="N1178" i="26"/>
  <c r="O1178" i="26"/>
  <c r="P1178" i="26"/>
  <c r="Q1178" i="26"/>
  <c r="R1178" i="26"/>
  <c r="S1178" i="26"/>
  <c r="T1178" i="26"/>
  <c r="U1178" i="26"/>
  <c r="B1179" i="26"/>
  <c r="C1179" i="26"/>
  <c r="D1179" i="26"/>
  <c r="E1179" i="26"/>
  <c r="F1179" i="26"/>
  <c r="G1179" i="26"/>
  <c r="H1179" i="26"/>
  <c r="I1179" i="26"/>
  <c r="J1179" i="26"/>
  <c r="K1179" i="26"/>
  <c r="L1179" i="26"/>
  <c r="M1179" i="26"/>
  <c r="N1179" i="26"/>
  <c r="O1179" i="26"/>
  <c r="P1179" i="26"/>
  <c r="Q1179" i="26"/>
  <c r="R1179" i="26"/>
  <c r="S1179" i="26"/>
  <c r="T1179" i="26"/>
  <c r="U1179" i="26"/>
  <c r="B1180" i="26"/>
  <c r="C1180" i="26"/>
  <c r="D1180" i="26"/>
  <c r="E1180" i="26"/>
  <c r="F1180" i="26"/>
  <c r="G1180" i="26"/>
  <c r="H1180" i="26"/>
  <c r="I1180" i="26"/>
  <c r="J1180" i="26"/>
  <c r="K1180" i="26"/>
  <c r="L1180" i="26"/>
  <c r="M1180" i="26"/>
  <c r="N1180" i="26"/>
  <c r="O1180" i="26"/>
  <c r="P1180" i="26"/>
  <c r="Q1180" i="26"/>
  <c r="R1180" i="26"/>
  <c r="S1180" i="26"/>
  <c r="T1180" i="26"/>
  <c r="U1180" i="26"/>
  <c r="B1181" i="26"/>
  <c r="C1181" i="26"/>
  <c r="D1181" i="26"/>
  <c r="E1181" i="26"/>
  <c r="F1181" i="26"/>
  <c r="G1181" i="26"/>
  <c r="H1181" i="26"/>
  <c r="I1181" i="26"/>
  <c r="J1181" i="26"/>
  <c r="K1181" i="26"/>
  <c r="L1181" i="26"/>
  <c r="M1181" i="26"/>
  <c r="N1181" i="26"/>
  <c r="O1181" i="26"/>
  <c r="P1181" i="26"/>
  <c r="Q1181" i="26"/>
  <c r="R1181" i="26"/>
  <c r="S1181" i="26"/>
  <c r="T1181" i="26"/>
  <c r="U1181" i="26"/>
  <c r="B1182" i="26"/>
  <c r="C1182" i="26"/>
  <c r="D1182" i="26"/>
  <c r="E1182" i="26"/>
  <c r="F1182" i="26"/>
  <c r="G1182" i="26"/>
  <c r="H1182" i="26"/>
  <c r="I1182" i="26"/>
  <c r="J1182" i="26"/>
  <c r="K1182" i="26"/>
  <c r="L1182" i="26"/>
  <c r="M1182" i="26"/>
  <c r="N1182" i="26"/>
  <c r="O1182" i="26"/>
  <c r="P1182" i="26"/>
  <c r="Q1182" i="26"/>
  <c r="R1182" i="26"/>
  <c r="S1182" i="26"/>
  <c r="T1182" i="26"/>
  <c r="U1182" i="26"/>
  <c r="B1183" i="26"/>
  <c r="C1183" i="26"/>
  <c r="D1183" i="26"/>
  <c r="E1183" i="26"/>
  <c r="F1183" i="26"/>
  <c r="G1183" i="26"/>
  <c r="H1183" i="26"/>
  <c r="I1183" i="26"/>
  <c r="J1183" i="26"/>
  <c r="K1183" i="26"/>
  <c r="L1183" i="26"/>
  <c r="M1183" i="26"/>
  <c r="N1183" i="26"/>
  <c r="O1183" i="26"/>
  <c r="P1183" i="26"/>
  <c r="Q1183" i="26"/>
  <c r="R1183" i="26"/>
  <c r="S1183" i="26"/>
  <c r="T1183" i="26"/>
  <c r="U1183" i="26"/>
  <c r="B1184" i="26"/>
  <c r="C1184" i="26"/>
  <c r="D1184" i="26"/>
  <c r="E1184" i="26"/>
  <c r="F1184" i="26"/>
  <c r="G1184" i="26"/>
  <c r="H1184" i="26"/>
  <c r="I1184" i="26"/>
  <c r="J1184" i="26"/>
  <c r="K1184" i="26"/>
  <c r="L1184" i="26"/>
  <c r="M1184" i="26"/>
  <c r="N1184" i="26"/>
  <c r="O1184" i="26"/>
  <c r="P1184" i="26"/>
  <c r="Q1184" i="26"/>
  <c r="R1184" i="26"/>
  <c r="S1184" i="26"/>
  <c r="T1184" i="26"/>
  <c r="U1184" i="26"/>
  <c r="B1185" i="26"/>
  <c r="C1185" i="26"/>
  <c r="D1185" i="26"/>
  <c r="E1185" i="26"/>
  <c r="F1185" i="26"/>
  <c r="G1185" i="26"/>
  <c r="H1185" i="26"/>
  <c r="I1185" i="26"/>
  <c r="J1185" i="26"/>
  <c r="K1185" i="26"/>
  <c r="L1185" i="26"/>
  <c r="M1185" i="26"/>
  <c r="N1185" i="26"/>
  <c r="O1185" i="26"/>
  <c r="P1185" i="26"/>
  <c r="Q1185" i="26"/>
  <c r="R1185" i="26"/>
  <c r="S1185" i="26"/>
  <c r="T1185" i="26"/>
  <c r="U1185" i="26"/>
  <c r="B1186" i="26"/>
  <c r="C1186" i="26"/>
  <c r="D1186" i="26"/>
  <c r="E1186" i="26"/>
  <c r="F1186" i="26"/>
  <c r="G1186" i="26"/>
  <c r="H1186" i="26"/>
  <c r="I1186" i="26"/>
  <c r="J1186" i="26"/>
  <c r="K1186" i="26"/>
  <c r="L1186" i="26"/>
  <c r="M1186" i="26"/>
  <c r="N1186" i="26"/>
  <c r="O1186" i="26"/>
  <c r="P1186" i="26"/>
  <c r="Q1186" i="26"/>
  <c r="R1186" i="26"/>
  <c r="S1186" i="26"/>
  <c r="T1186" i="26"/>
  <c r="U1186" i="26"/>
  <c r="B1187" i="26"/>
  <c r="C1187" i="26"/>
  <c r="D1187" i="26"/>
  <c r="E1187" i="26"/>
  <c r="F1187" i="26"/>
  <c r="G1187" i="26"/>
  <c r="H1187" i="26"/>
  <c r="I1187" i="26"/>
  <c r="J1187" i="26"/>
  <c r="K1187" i="26"/>
  <c r="L1187" i="26"/>
  <c r="M1187" i="26"/>
  <c r="N1187" i="26"/>
  <c r="O1187" i="26"/>
  <c r="P1187" i="26"/>
  <c r="Q1187" i="26"/>
  <c r="R1187" i="26"/>
  <c r="S1187" i="26"/>
  <c r="T1187" i="26"/>
  <c r="U1187" i="26"/>
  <c r="B1188" i="26"/>
  <c r="C1188" i="26"/>
  <c r="D1188" i="26"/>
  <c r="E1188" i="26"/>
  <c r="F1188" i="26"/>
  <c r="G1188" i="26"/>
  <c r="H1188" i="26"/>
  <c r="I1188" i="26"/>
  <c r="J1188" i="26"/>
  <c r="K1188" i="26"/>
  <c r="L1188" i="26"/>
  <c r="M1188" i="26"/>
  <c r="N1188" i="26"/>
  <c r="O1188" i="26"/>
  <c r="P1188" i="26"/>
  <c r="Q1188" i="26"/>
  <c r="R1188" i="26"/>
  <c r="S1188" i="26"/>
  <c r="T1188" i="26"/>
  <c r="U1188" i="26"/>
  <c r="B1189" i="26"/>
  <c r="C1189" i="26"/>
  <c r="D1189" i="26"/>
  <c r="E1189" i="26"/>
  <c r="F1189" i="26"/>
  <c r="G1189" i="26"/>
  <c r="H1189" i="26"/>
  <c r="I1189" i="26"/>
  <c r="J1189" i="26"/>
  <c r="K1189" i="26"/>
  <c r="L1189" i="26"/>
  <c r="M1189" i="26"/>
  <c r="N1189" i="26"/>
  <c r="O1189" i="26"/>
  <c r="P1189" i="26"/>
  <c r="Q1189" i="26"/>
  <c r="R1189" i="26"/>
  <c r="S1189" i="26"/>
  <c r="T1189" i="26"/>
  <c r="U1189" i="26"/>
  <c r="B1190" i="26"/>
  <c r="C1190" i="26"/>
  <c r="D1190" i="26"/>
  <c r="E1190" i="26"/>
  <c r="F1190" i="26"/>
  <c r="G1190" i="26"/>
  <c r="H1190" i="26"/>
  <c r="I1190" i="26"/>
  <c r="J1190" i="26"/>
  <c r="K1190" i="26"/>
  <c r="L1190" i="26"/>
  <c r="M1190" i="26"/>
  <c r="N1190" i="26"/>
  <c r="O1190" i="26"/>
  <c r="P1190" i="26"/>
  <c r="Q1190" i="26"/>
  <c r="R1190" i="26"/>
  <c r="S1190" i="26"/>
  <c r="T1190" i="26"/>
  <c r="U1190" i="26"/>
  <c r="B1191" i="26"/>
  <c r="C1191" i="26"/>
  <c r="D1191" i="26"/>
  <c r="E1191" i="26"/>
  <c r="F1191" i="26"/>
  <c r="G1191" i="26"/>
  <c r="H1191" i="26"/>
  <c r="I1191" i="26"/>
  <c r="J1191" i="26"/>
  <c r="K1191" i="26"/>
  <c r="L1191" i="26"/>
  <c r="M1191" i="26"/>
  <c r="N1191" i="26"/>
  <c r="O1191" i="26"/>
  <c r="P1191" i="26"/>
  <c r="Q1191" i="26"/>
  <c r="R1191" i="26"/>
  <c r="S1191" i="26"/>
  <c r="T1191" i="26"/>
  <c r="U1191" i="26"/>
  <c r="B1192" i="26"/>
  <c r="C1192" i="26"/>
  <c r="D1192" i="26"/>
  <c r="E1192" i="26"/>
  <c r="F1192" i="26"/>
  <c r="G1192" i="26"/>
  <c r="H1192" i="26"/>
  <c r="I1192" i="26"/>
  <c r="J1192" i="26"/>
  <c r="K1192" i="26"/>
  <c r="L1192" i="26"/>
  <c r="M1192" i="26"/>
  <c r="N1192" i="26"/>
  <c r="O1192" i="26"/>
  <c r="P1192" i="26"/>
  <c r="Q1192" i="26"/>
  <c r="R1192" i="26"/>
  <c r="S1192" i="26"/>
  <c r="T1192" i="26"/>
  <c r="U1192" i="26"/>
  <c r="B1193" i="26"/>
  <c r="C1193" i="26"/>
  <c r="D1193" i="26"/>
  <c r="E1193" i="26"/>
  <c r="F1193" i="26"/>
  <c r="G1193" i="26"/>
  <c r="H1193" i="26"/>
  <c r="I1193" i="26"/>
  <c r="J1193" i="26"/>
  <c r="K1193" i="26"/>
  <c r="L1193" i="26"/>
  <c r="M1193" i="26"/>
  <c r="N1193" i="26"/>
  <c r="O1193" i="26"/>
  <c r="P1193" i="26"/>
  <c r="Q1193" i="26"/>
  <c r="R1193" i="26"/>
  <c r="S1193" i="26"/>
  <c r="T1193" i="26"/>
  <c r="U1193" i="26"/>
  <c r="B1194" i="26"/>
  <c r="C1194" i="26"/>
  <c r="D1194" i="26"/>
  <c r="E1194" i="26"/>
  <c r="F1194" i="26"/>
  <c r="G1194" i="26"/>
  <c r="H1194" i="26"/>
  <c r="I1194" i="26"/>
  <c r="J1194" i="26"/>
  <c r="K1194" i="26"/>
  <c r="L1194" i="26"/>
  <c r="M1194" i="26"/>
  <c r="N1194" i="26"/>
  <c r="O1194" i="26"/>
  <c r="P1194" i="26"/>
  <c r="Q1194" i="26"/>
  <c r="R1194" i="26"/>
  <c r="S1194" i="26"/>
  <c r="T1194" i="26"/>
  <c r="U1194" i="26"/>
  <c r="B1195" i="26"/>
  <c r="C1195" i="26"/>
  <c r="D1195" i="26"/>
  <c r="E1195" i="26"/>
  <c r="F1195" i="26"/>
  <c r="G1195" i="26"/>
  <c r="H1195" i="26"/>
  <c r="I1195" i="26"/>
  <c r="J1195" i="26"/>
  <c r="K1195" i="26"/>
  <c r="L1195" i="26"/>
  <c r="M1195" i="26"/>
  <c r="N1195" i="26"/>
  <c r="O1195" i="26"/>
  <c r="P1195" i="26"/>
  <c r="Q1195" i="26"/>
  <c r="R1195" i="26"/>
  <c r="S1195" i="26"/>
  <c r="T1195" i="26"/>
  <c r="U1195" i="26"/>
  <c r="B1196" i="26"/>
  <c r="C1196" i="26"/>
  <c r="D1196" i="26"/>
  <c r="E1196" i="26"/>
  <c r="F1196" i="26"/>
  <c r="G1196" i="26"/>
  <c r="H1196" i="26"/>
  <c r="I1196" i="26"/>
  <c r="J1196" i="26"/>
  <c r="K1196" i="26"/>
  <c r="L1196" i="26"/>
  <c r="M1196" i="26"/>
  <c r="N1196" i="26"/>
  <c r="O1196" i="26"/>
  <c r="P1196" i="26"/>
  <c r="Q1196" i="26"/>
  <c r="R1196" i="26"/>
  <c r="S1196" i="26"/>
  <c r="T1196" i="26"/>
  <c r="U1196" i="26"/>
  <c r="B1197" i="26"/>
  <c r="C1197" i="26"/>
  <c r="D1197" i="26"/>
  <c r="E1197" i="26"/>
  <c r="F1197" i="26"/>
  <c r="G1197" i="26"/>
  <c r="H1197" i="26"/>
  <c r="I1197" i="26"/>
  <c r="J1197" i="26"/>
  <c r="K1197" i="26"/>
  <c r="L1197" i="26"/>
  <c r="M1197" i="26"/>
  <c r="N1197" i="26"/>
  <c r="O1197" i="26"/>
  <c r="P1197" i="26"/>
  <c r="Q1197" i="26"/>
  <c r="R1197" i="26"/>
  <c r="S1197" i="26"/>
  <c r="T1197" i="26"/>
  <c r="U1197" i="26"/>
  <c r="B1198" i="26"/>
  <c r="C1198" i="26"/>
  <c r="D1198" i="26"/>
  <c r="E1198" i="26"/>
  <c r="F1198" i="26"/>
  <c r="G1198" i="26"/>
  <c r="H1198" i="26"/>
  <c r="I1198" i="26"/>
  <c r="J1198" i="26"/>
  <c r="K1198" i="26"/>
  <c r="L1198" i="26"/>
  <c r="M1198" i="26"/>
  <c r="N1198" i="26"/>
  <c r="O1198" i="26"/>
  <c r="P1198" i="26"/>
  <c r="Q1198" i="26"/>
  <c r="R1198" i="26"/>
  <c r="S1198" i="26"/>
  <c r="T1198" i="26"/>
  <c r="U1198" i="26"/>
  <c r="B1199" i="26"/>
  <c r="C1199" i="26"/>
  <c r="D1199" i="26"/>
  <c r="E1199" i="26"/>
  <c r="F1199" i="26"/>
  <c r="G1199" i="26"/>
  <c r="H1199" i="26"/>
  <c r="I1199" i="26"/>
  <c r="J1199" i="26"/>
  <c r="K1199" i="26"/>
  <c r="L1199" i="26"/>
  <c r="M1199" i="26"/>
  <c r="N1199" i="26"/>
  <c r="O1199" i="26"/>
  <c r="P1199" i="26"/>
  <c r="Q1199" i="26"/>
  <c r="R1199" i="26"/>
  <c r="S1199" i="26"/>
  <c r="T1199" i="26"/>
  <c r="U1199" i="26"/>
  <c r="B1200" i="26"/>
  <c r="C1200" i="26"/>
  <c r="D1200" i="26"/>
  <c r="E1200" i="26"/>
  <c r="F1200" i="26"/>
  <c r="G1200" i="26"/>
  <c r="H1200" i="26"/>
  <c r="I1200" i="26"/>
  <c r="J1200" i="26"/>
  <c r="K1200" i="26"/>
  <c r="L1200" i="26"/>
  <c r="M1200" i="26"/>
  <c r="N1200" i="26"/>
  <c r="O1200" i="26"/>
  <c r="P1200" i="26"/>
  <c r="Q1200" i="26"/>
  <c r="R1200" i="26"/>
  <c r="S1200" i="26"/>
  <c r="T1200" i="26"/>
  <c r="U1200" i="26"/>
  <c r="B1201" i="26"/>
  <c r="C1201" i="26"/>
  <c r="D1201" i="26"/>
  <c r="E1201" i="26"/>
  <c r="F1201" i="26"/>
  <c r="G1201" i="26"/>
  <c r="H1201" i="26"/>
  <c r="I1201" i="26"/>
  <c r="J1201" i="26"/>
  <c r="K1201" i="26"/>
  <c r="L1201" i="26"/>
  <c r="M1201" i="26"/>
  <c r="N1201" i="26"/>
  <c r="O1201" i="26"/>
  <c r="P1201" i="26"/>
  <c r="Q1201" i="26"/>
  <c r="R1201" i="26"/>
  <c r="S1201" i="26"/>
  <c r="T1201" i="26"/>
  <c r="U1201" i="26"/>
  <c r="B1202" i="26"/>
  <c r="C1202" i="26"/>
  <c r="D1202" i="26"/>
  <c r="E1202" i="26"/>
  <c r="F1202" i="26"/>
  <c r="G1202" i="26"/>
  <c r="H1202" i="26"/>
  <c r="I1202" i="26"/>
  <c r="J1202" i="26"/>
  <c r="K1202" i="26"/>
  <c r="L1202" i="26"/>
  <c r="M1202" i="26"/>
  <c r="N1202" i="26"/>
  <c r="O1202" i="26"/>
  <c r="P1202" i="26"/>
  <c r="Q1202" i="26"/>
  <c r="R1202" i="26"/>
  <c r="S1202" i="26"/>
  <c r="T1202" i="26"/>
  <c r="U1202" i="26"/>
  <c r="B1203" i="26"/>
  <c r="C1203" i="26"/>
  <c r="D1203" i="26"/>
  <c r="E1203" i="26"/>
  <c r="F1203" i="26"/>
  <c r="G1203" i="26"/>
  <c r="H1203" i="26"/>
  <c r="I1203" i="26"/>
  <c r="J1203" i="26"/>
  <c r="K1203" i="26"/>
  <c r="L1203" i="26"/>
  <c r="M1203" i="26"/>
  <c r="N1203" i="26"/>
  <c r="O1203" i="26"/>
  <c r="P1203" i="26"/>
  <c r="Q1203" i="26"/>
  <c r="R1203" i="26"/>
  <c r="S1203" i="26"/>
  <c r="T1203" i="26"/>
  <c r="U1203" i="26"/>
  <c r="B1204" i="26"/>
  <c r="C1204" i="26"/>
  <c r="D1204" i="26"/>
  <c r="E1204" i="26"/>
  <c r="F1204" i="26"/>
  <c r="G1204" i="26"/>
  <c r="H1204" i="26"/>
  <c r="I1204" i="26"/>
  <c r="J1204" i="26"/>
  <c r="K1204" i="26"/>
  <c r="L1204" i="26"/>
  <c r="M1204" i="26"/>
  <c r="N1204" i="26"/>
  <c r="O1204" i="26"/>
  <c r="P1204" i="26"/>
  <c r="Q1204" i="26"/>
  <c r="R1204" i="26"/>
  <c r="S1204" i="26"/>
  <c r="T1204" i="26"/>
  <c r="U1204" i="26"/>
  <c r="B1205" i="26"/>
  <c r="C1205" i="26"/>
  <c r="D1205" i="26"/>
  <c r="E1205" i="26"/>
  <c r="F1205" i="26"/>
  <c r="G1205" i="26"/>
  <c r="H1205" i="26"/>
  <c r="I1205" i="26"/>
  <c r="J1205" i="26"/>
  <c r="K1205" i="26"/>
  <c r="L1205" i="26"/>
  <c r="M1205" i="26"/>
  <c r="N1205" i="26"/>
  <c r="O1205" i="26"/>
  <c r="P1205" i="26"/>
  <c r="Q1205" i="26"/>
  <c r="R1205" i="26"/>
  <c r="S1205" i="26"/>
  <c r="T1205" i="26"/>
  <c r="U1205" i="26"/>
  <c r="B1206" i="26"/>
  <c r="C1206" i="26"/>
  <c r="D1206" i="26"/>
  <c r="E1206" i="26"/>
  <c r="F1206" i="26"/>
  <c r="G1206" i="26"/>
  <c r="H1206" i="26"/>
  <c r="I1206" i="26"/>
  <c r="J1206" i="26"/>
  <c r="K1206" i="26"/>
  <c r="L1206" i="26"/>
  <c r="M1206" i="26"/>
  <c r="N1206" i="26"/>
  <c r="O1206" i="26"/>
  <c r="P1206" i="26"/>
  <c r="Q1206" i="26"/>
  <c r="R1206" i="26"/>
  <c r="S1206" i="26"/>
  <c r="T1206" i="26"/>
  <c r="U1206" i="26"/>
  <c r="B1207" i="26"/>
  <c r="C1207" i="26"/>
  <c r="D1207" i="26"/>
  <c r="E1207" i="26"/>
  <c r="F1207" i="26"/>
  <c r="G1207" i="26"/>
  <c r="H1207" i="26"/>
  <c r="I1207" i="26"/>
  <c r="J1207" i="26"/>
  <c r="K1207" i="26"/>
  <c r="L1207" i="26"/>
  <c r="M1207" i="26"/>
  <c r="N1207" i="26"/>
  <c r="O1207" i="26"/>
  <c r="P1207" i="26"/>
  <c r="Q1207" i="26"/>
  <c r="R1207" i="26"/>
  <c r="S1207" i="26"/>
  <c r="T1207" i="26"/>
  <c r="U1207" i="26"/>
  <c r="B1208" i="26"/>
  <c r="C1208" i="26"/>
  <c r="D1208" i="26"/>
  <c r="E1208" i="26"/>
  <c r="F1208" i="26"/>
  <c r="G1208" i="26"/>
  <c r="H1208" i="26"/>
  <c r="I1208" i="26"/>
  <c r="J1208" i="26"/>
  <c r="K1208" i="26"/>
  <c r="L1208" i="26"/>
  <c r="M1208" i="26"/>
  <c r="N1208" i="26"/>
  <c r="O1208" i="26"/>
  <c r="P1208" i="26"/>
  <c r="Q1208" i="26"/>
  <c r="R1208" i="26"/>
  <c r="S1208" i="26"/>
  <c r="T1208" i="26"/>
  <c r="U1208" i="26"/>
  <c r="B1209" i="26"/>
  <c r="C1209" i="26"/>
  <c r="D1209" i="26"/>
  <c r="E1209" i="26"/>
  <c r="F1209" i="26"/>
  <c r="G1209" i="26"/>
  <c r="H1209" i="26"/>
  <c r="I1209" i="26"/>
  <c r="J1209" i="26"/>
  <c r="K1209" i="26"/>
  <c r="L1209" i="26"/>
  <c r="M1209" i="26"/>
  <c r="N1209" i="26"/>
  <c r="O1209" i="26"/>
  <c r="P1209" i="26"/>
  <c r="Q1209" i="26"/>
  <c r="R1209" i="26"/>
  <c r="S1209" i="26"/>
  <c r="T1209" i="26"/>
  <c r="U1209" i="26"/>
  <c r="B1210" i="26"/>
  <c r="C1210" i="26"/>
  <c r="D1210" i="26"/>
  <c r="E1210" i="26"/>
  <c r="F1210" i="26"/>
  <c r="G1210" i="26"/>
  <c r="H1210" i="26"/>
  <c r="I1210" i="26"/>
  <c r="J1210" i="26"/>
  <c r="K1210" i="26"/>
  <c r="L1210" i="26"/>
  <c r="M1210" i="26"/>
  <c r="N1210" i="26"/>
  <c r="O1210" i="26"/>
  <c r="P1210" i="26"/>
  <c r="Q1210" i="26"/>
  <c r="R1210" i="26"/>
  <c r="S1210" i="26"/>
  <c r="T1210" i="26"/>
  <c r="U1210" i="26"/>
  <c r="B1211" i="26"/>
  <c r="C1211" i="26"/>
  <c r="D1211" i="26"/>
  <c r="E1211" i="26"/>
  <c r="F1211" i="26"/>
  <c r="G1211" i="26"/>
  <c r="H1211" i="26"/>
  <c r="I1211" i="26"/>
  <c r="J1211" i="26"/>
  <c r="K1211" i="26"/>
  <c r="L1211" i="26"/>
  <c r="M1211" i="26"/>
  <c r="N1211" i="26"/>
  <c r="O1211" i="26"/>
  <c r="P1211" i="26"/>
  <c r="Q1211" i="26"/>
  <c r="R1211" i="26"/>
  <c r="S1211" i="26"/>
  <c r="T1211" i="26"/>
  <c r="U1211" i="26"/>
  <c r="B1212" i="26"/>
  <c r="C1212" i="26"/>
  <c r="D1212" i="26"/>
  <c r="E1212" i="26"/>
  <c r="F1212" i="26"/>
  <c r="G1212" i="26"/>
  <c r="H1212" i="26"/>
  <c r="I1212" i="26"/>
  <c r="J1212" i="26"/>
  <c r="K1212" i="26"/>
  <c r="L1212" i="26"/>
  <c r="M1212" i="26"/>
  <c r="N1212" i="26"/>
  <c r="O1212" i="26"/>
  <c r="P1212" i="26"/>
  <c r="Q1212" i="26"/>
  <c r="R1212" i="26"/>
  <c r="S1212" i="26"/>
  <c r="T1212" i="26"/>
  <c r="U1212" i="26"/>
  <c r="B1213" i="26"/>
  <c r="C1213" i="26"/>
  <c r="D1213" i="26"/>
  <c r="E1213" i="26"/>
  <c r="F1213" i="26"/>
  <c r="G1213" i="26"/>
  <c r="H1213" i="26"/>
  <c r="I1213" i="26"/>
  <c r="J1213" i="26"/>
  <c r="K1213" i="26"/>
  <c r="L1213" i="26"/>
  <c r="M1213" i="26"/>
  <c r="N1213" i="26"/>
  <c r="O1213" i="26"/>
  <c r="P1213" i="26"/>
  <c r="Q1213" i="26"/>
  <c r="R1213" i="26"/>
  <c r="S1213" i="26"/>
  <c r="T1213" i="26"/>
  <c r="U1213" i="26"/>
  <c r="B1214" i="26"/>
  <c r="C1214" i="26"/>
  <c r="D1214" i="26"/>
  <c r="E1214" i="26"/>
  <c r="F1214" i="26"/>
  <c r="G1214" i="26"/>
  <c r="H1214" i="26"/>
  <c r="I1214" i="26"/>
  <c r="J1214" i="26"/>
  <c r="K1214" i="26"/>
  <c r="L1214" i="26"/>
  <c r="M1214" i="26"/>
  <c r="N1214" i="26"/>
  <c r="O1214" i="26"/>
  <c r="P1214" i="26"/>
  <c r="Q1214" i="26"/>
  <c r="R1214" i="26"/>
  <c r="S1214" i="26"/>
  <c r="T1214" i="26"/>
  <c r="U1214" i="26"/>
  <c r="B1215" i="26"/>
  <c r="C1215" i="26"/>
  <c r="D1215" i="26"/>
  <c r="E1215" i="26"/>
  <c r="F1215" i="26"/>
  <c r="G1215" i="26"/>
  <c r="H1215" i="26"/>
  <c r="I1215" i="26"/>
  <c r="J1215" i="26"/>
  <c r="K1215" i="26"/>
  <c r="L1215" i="26"/>
  <c r="M1215" i="26"/>
  <c r="N1215" i="26"/>
  <c r="O1215" i="26"/>
  <c r="P1215" i="26"/>
  <c r="Q1215" i="26"/>
  <c r="R1215" i="26"/>
  <c r="S1215" i="26"/>
  <c r="T1215" i="26"/>
  <c r="U1215" i="26"/>
  <c r="B1216" i="26"/>
  <c r="C1216" i="26"/>
  <c r="D1216" i="26"/>
  <c r="E1216" i="26"/>
  <c r="F1216" i="26"/>
  <c r="G1216" i="26"/>
  <c r="H1216" i="26"/>
  <c r="I1216" i="26"/>
  <c r="J1216" i="26"/>
  <c r="K1216" i="26"/>
  <c r="L1216" i="26"/>
  <c r="M1216" i="26"/>
  <c r="N1216" i="26"/>
  <c r="O1216" i="26"/>
  <c r="P1216" i="26"/>
  <c r="Q1216" i="26"/>
  <c r="R1216" i="26"/>
  <c r="S1216" i="26"/>
  <c r="T1216" i="26"/>
  <c r="U1216" i="26"/>
  <c r="B1217" i="26"/>
  <c r="C1217" i="26"/>
  <c r="D1217" i="26"/>
  <c r="E1217" i="26"/>
  <c r="F1217" i="26"/>
  <c r="G1217" i="26"/>
  <c r="H1217" i="26"/>
  <c r="I1217" i="26"/>
  <c r="J1217" i="26"/>
  <c r="K1217" i="26"/>
  <c r="L1217" i="26"/>
  <c r="M1217" i="26"/>
  <c r="N1217" i="26"/>
  <c r="O1217" i="26"/>
  <c r="P1217" i="26"/>
  <c r="Q1217" i="26"/>
  <c r="R1217" i="26"/>
  <c r="S1217" i="26"/>
  <c r="T1217" i="26"/>
  <c r="U1217" i="26"/>
  <c r="B1218" i="26"/>
  <c r="C1218" i="26"/>
  <c r="D1218" i="26"/>
  <c r="E1218" i="26"/>
  <c r="F1218" i="26"/>
  <c r="G1218" i="26"/>
  <c r="H1218" i="26"/>
  <c r="I1218" i="26"/>
  <c r="J1218" i="26"/>
  <c r="K1218" i="26"/>
  <c r="L1218" i="26"/>
  <c r="M1218" i="26"/>
  <c r="N1218" i="26"/>
  <c r="O1218" i="26"/>
  <c r="P1218" i="26"/>
  <c r="Q1218" i="26"/>
  <c r="R1218" i="26"/>
  <c r="S1218" i="26"/>
  <c r="T1218" i="26"/>
  <c r="U1218" i="26"/>
  <c r="B1219" i="26"/>
  <c r="C1219" i="26"/>
  <c r="D1219" i="26"/>
  <c r="E1219" i="26"/>
  <c r="F1219" i="26"/>
  <c r="G1219" i="26"/>
  <c r="H1219" i="26"/>
  <c r="I1219" i="26"/>
  <c r="J1219" i="26"/>
  <c r="K1219" i="26"/>
  <c r="L1219" i="26"/>
  <c r="M1219" i="26"/>
  <c r="N1219" i="26"/>
  <c r="O1219" i="26"/>
  <c r="P1219" i="26"/>
  <c r="Q1219" i="26"/>
  <c r="R1219" i="26"/>
  <c r="S1219" i="26"/>
  <c r="T1219" i="26"/>
  <c r="U1219" i="26"/>
  <c r="B1220" i="26"/>
  <c r="C1220" i="26"/>
  <c r="D1220" i="26"/>
  <c r="E1220" i="26"/>
  <c r="F1220" i="26"/>
  <c r="G1220" i="26"/>
  <c r="M1220" i="26"/>
  <c r="N1220" i="26"/>
  <c r="O1220" i="26"/>
  <c r="P1220" i="26"/>
  <c r="Q1220" i="26"/>
  <c r="R1220" i="26"/>
  <c r="S1220" i="26"/>
  <c r="T1220" i="26"/>
  <c r="U1220" i="26"/>
  <c r="B1221" i="26"/>
  <c r="C1221" i="26"/>
  <c r="D1221" i="26"/>
  <c r="E1221" i="26"/>
  <c r="F1221" i="26"/>
  <c r="G1221" i="26"/>
  <c r="H1221" i="26"/>
  <c r="I1221" i="26"/>
  <c r="J1221" i="26"/>
  <c r="K1221" i="26"/>
  <c r="L1221" i="26"/>
  <c r="M1221" i="26"/>
  <c r="N1221" i="26"/>
  <c r="O1221" i="26"/>
  <c r="P1221" i="26"/>
  <c r="Q1221" i="26"/>
  <c r="R1221" i="26"/>
  <c r="S1221" i="26"/>
  <c r="T1221" i="26"/>
  <c r="U1221" i="26"/>
  <c r="B1222" i="26"/>
  <c r="C1222" i="26"/>
  <c r="D1222" i="26"/>
  <c r="E1222" i="26"/>
  <c r="F1222" i="26"/>
  <c r="G1222" i="26"/>
  <c r="H1222" i="26"/>
  <c r="I1222" i="26"/>
  <c r="J1222" i="26"/>
  <c r="K1222" i="26"/>
  <c r="L1222" i="26"/>
  <c r="M1222" i="26"/>
  <c r="N1222" i="26"/>
  <c r="O1222" i="26"/>
  <c r="P1222" i="26"/>
  <c r="Q1222" i="26"/>
  <c r="R1222" i="26"/>
  <c r="S1222" i="26"/>
  <c r="T1222" i="26"/>
  <c r="U1222" i="26"/>
  <c r="B1223" i="26"/>
  <c r="C1223" i="26"/>
  <c r="D1223" i="26"/>
  <c r="E1223" i="26"/>
  <c r="F1223" i="26"/>
  <c r="G1223" i="26"/>
  <c r="H1223" i="26"/>
  <c r="I1223" i="26"/>
  <c r="J1223" i="26"/>
  <c r="K1223" i="26"/>
  <c r="L1223" i="26"/>
  <c r="M1223" i="26"/>
  <c r="N1223" i="26"/>
  <c r="O1223" i="26"/>
  <c r="P1223" i="26"/>
  <c r="Q1223" i="26"/>
  <c r="R1223" i="26"/>
  <c r="S1223" i="26"/>
  <c r="T1223" i="26"/>
  <c r="U1223" i="26"/>
  <c r="B1224" i="26"/>
  <c r="C1224" i="26"/>
  <c r="D1224" i="26"/>
  <c r="E1224" i="26"/>
  <c r="F1224" i="26"/>
  <c r="G1224" i="26"/>
  <c r="H1224" i="26"/>
  <c r="I1224" i="26"/>
  <c r="J1224" i="26"/>
  <c r="K1224" i="26"/>
  <c r="L1224" i="26"/>
  <c r="M1224" i="26"/>
  <c r="N1224" i="26"/>
  <c r="O1224" i="26"/>
  <c r="P1224" i="26"/>
  <c r="Q1224" i="26"/>
  <c r="R1224" i="26"/>
  <c r="S1224" i="26"/>
  <c r="T1224" i="26"/>
  <c r="U1224" i="26"/>
  <c r="B1225" i="26"/>
  <c r="C1225" i="26"/>
  <c r="D1225" i="26"/>
  <c r="E1225" i="26"/>
  <c r="F1225" i="26"/>
  <c r="G1225" i="26"/>
  <c r="H1225" i="26"/>
  <c r="I1225" i="26"/>
  <c r="J1225" i="26"/>
  <c r="K1225" i="26"/>
  <c r="L1225" i="26"/>
  <c r="M1225" i="26"/>
  <c r="N1225" i="26"/>
  <c r="O1225" i="26"/>
  <c r="P1225" i="26"/>
  <c r="Q1225" i="26"/>
  <c r="R1225" i="26"/>
  <c r="S1225" i="26"/>
  <c r="T1225" i="26"/>
  <c r="U1225" i="26"/>
  <c r="B1226" i="26"/>
  <c r="C1226" i="26"/>
  <c r="D1226" i="26"/>
  <c r="E1226" i="26"/>
  <c r="F1226" i="26"/>
  <c r="G1226" i="26"/>
  <c r="H1226" i="26"/>
  <c r="I1226" i="26"/>
  <c r="J1226" i="26"/>
  <c r="K1226" i="26"/>
  <c r="L1226" i="26"/>
  <c r="M1226" i="26"/>
  <c r="N1226" i="26"/>
  <c r="O1226" i="26"/>
  <c r="P1226" i="26"/>
  <c r="Q1226" i="26"/>
  <c r="R1226" i="26"/>
  <c r="S1226" i="26"/>
  <c r="T1226" i="26"/>
  <c r="U1226" i="26"/>
  <c r="B1227" i="26"/>
  <c r="C1227" i="26"/>
  <c r="D1227" i="26"/>
  <c r="E1227" i="26"/>
  <c r="F1227" i="26"/>
  <c r="G1227" i="26"/>
  <c r="J1227" i="26"/>
  <c r="K1227" i="26"/>
  <c r="L1227" i="26"/>
  <c r="M1227" i="26"/>
  <c r="N1227" i="26"/>
  <c r="O1227" i="26"/>
  <c r="P1227" i="26"/>
  <c r="Q1227" i="26"/>
  <c r="R1227" i="26"/>
  <c r="S1227" i="26"/>
  <c r="T1227" i="26"/>
  <c r="U1227" i="26"/>
  <c r="B1228" i="26"/>
  <c r="C1228" i="26"/>
  <c r="D1228" i="26"/>
  <c r="E1228" i="26"/>
  <c r="F1228" i="26"/>
  <c r="G1228" i="26"/>
  <c r="H1228" i="26"/>
  <c r="I1228" i="26"/>
  <c r="J1228" i="26"/>
  <c r="K1228" i="26"/>
  <c r="L1228" i="26"/>
  <c r="M1228" i="26"/>
  <c r="N1228" i="26"/>
  <c r="O1228" i="26"/>
  <c r="P1228" i="26"/>
  <c r="Q1228" i="26"/>
  <c r="R1228" i="26"/>
  <c r="S1228" i="26"/>
  <c r="T1228" i="26"/>
  <c r="U1228" i="26"/>
  <c r="B1229" i="26"/>
  <c r="C1229" i="26"/>
  <c r="D1229" i="26"/>
  <c r="E1229" i="26"/>
  <c r="F1229" i="26"/>
  <c r="G1229" i="26"/>
  <c r="I1229" i="26"/>
  <c r="J1229" i="26"/>
  <c r="K1229" i="26"/>
  <c r="L1229" i="26"/>
  <c r="M1229" i="26"/>
  <c r="N1229" i="26"/>
  <c r="O1229" i="26"/>
  <c r="P1229" i="26"/>
  <c r="Q1229" i="26"/>
  <c r="R1229" i="26"/>
  <c r="S1229" i="26"/>
  <c r="T1229" i="26"/>
  <c r="U1229" i="26"/>
  <c r="B1230" i="26"/>
  <c r="C1230" i="26"/>
  <c r="D1230" i="26"/>
  <c r="E1230" i="26"/>
  <c r="F1230" i="26"/>
  <c r="G1230" i="26"/>
  <c r="J1230" i="26"/>
  <c r="K1230" i="26"/>
  <c r="L1230" i="26"/>
  <c r="M1230" i="26"/>
  <c r="N1230" i="26"/>
  <c r="O1230" i="26"/>
  <c r="P1230" i="26"/>
  <c r="Q1230" i="26"/>
  <c r="R1230" i="26"/>
  <c r="S1230" i="26"/>
  <c r="T1230" i="26"/>
  <c r="U1230" i="26"/>
  <c r="B1231" i="26"/>
  <c r="C1231" i="26"/>
  <c r="D1231" i="26"/>
  <c r="E1231" i="26"/>
  <c r="F1231" i="26"/>
  <c r="G1231" i="26"/>
  <c r="H1231" i="26"/>
  <c r="I1231" i="26"/>
  <c r="J1231" i="26"/>
  <c r="K1231" i="26"/>
  <c r="L1231" i="26"/>
  <c r="M1231" i="26"/>
  <c r="N1231" i="26"/>
  <c r="O1231" i="26"/>
  <c r="P1231" i="26"/>
  <c r="Q1231" i="26"/>
  <c r="R1231" i="26"/>
  <c r="S1231" i="26"/>
  <c r="T1231" i="26"/>
  <c r="U1231" i="26"/>
  <c r="B1232" i="26"/>
  <c r="C1232" i="26"/>
  <c r="D1232" i="26"/>
  <c r="E1232" i="26"/>
  <c r="F1232" i="26"/>
  <c r="G1232" i="26"/>
  <c r="H1232" i="26"/>
  <c r="I1232" i="26"/>
  <c r="J1232" i="26"/>
  <c r="K1232" i="26"/>
  <c r="L1232" i="26"/>
  <c r="M1232" i="26"/>
  <c r="N1232" i="26"/>
  <c r="O1232" i="26"/>
  <c r="P1232" i="26"/>
  <c r="Q1232" i="26"/>
  <c r="R1232" i="26"/>
  <c r="S1232" i="26"/>
  <c r="T1232" i="26"/>
  <c r="U1232" i="26"/>
  <c r="B1233" i="26"/>
  <c r="C1233" i="26"/>
  <c r="D1233" i="26"/>
  <c r="E1233" i="26"/>
  <c r="F1233" i="26"/>
  <c r="G1233" i="26"/>
  <c r="H1233" i="26"/>
  <c r="I1233" i="26"/>
  <c r="J1233" i="26"/>
  <c r="K1233" i="26"/>
  <c r="L1233" i="26"/>
  <c r="M1233" i="26"/>
  <c r="N1233" i="26"/>
  <c r="O1233" i="26"/>
  <c r="P1233" i="26"/>
  <c r="Q1233" i="26"/>
  <c r="R1233" i="26"/>
  <c r="S1233" i="26"/>
  <c r="T1233" i="26"/>
  <c r="U1233" i="26"/>
  <c r="B1234" i="26"/>
  <c r="C1234" i="26"/>
  <c r="D1234" i="26"/>
  <c r="E1234" i="26"/>
  <c r="F1234" i="26"/>
  <c r="G1234" i="26"/>
  <c r="N1234" i="26"/>
  <c r="O1234" i="26"/>
  <c r="P1234" i="26"/>
  <c r="Q1234" i="26"/>
  <c r="R1234" i="26"/>
  <c r="S1234" i="26"/>
  <c r="T1234" i="26"/>
  <c r="U1234" i="26"/>
  <c r="B1235" i="26"/>
  <c r="C1235" i="26"/>
  <c r="D1235" i="26"/>
  <c r="E1235" i="26"/>
  <c r="F1235" i="26"/>
  <c r="G1235" i="26"/>
  <c r="H1235" i="26"/>
  <c r="I1235" i="26"/>
  <c r="J1235" i="26"/>
  <c r="K1235" i="26"/>
  <c r="L1235" i="26"/>
  <c r="M1235" i="26"/>
  <c r="N1235" i="26"/>
  <c r="O1235" i="26"/>
  <c r="P1235" i="26"/>
  <c r="Q1235" i="26"/>
  <c r="R1235" i="26"/>
  <c r="S1235" i="26"/>
  <c r="T1235" i="26"/>
  <c r="U1235" i="26"/>
  <c r="B1236" i="26"/>
  <c r="C1236" i="26"/>
  <c r="D1236" i="26"/>
  <c r="E1236" i="26"/>
  <c r="F1236" i="26"/>
  <c r="G1236" i="26"/>
  <c r="H1236" i="26"/>
  <c r="I1236" i="26"/>
  <c r="J1236" i="26"/>
  <c r="K1236" i="26"/>
  <c r="L1236" i="26"/>
  <c r="M1236" i="26"/>
  <c r="N1236" i="26"/>
  <c r="O1236" i="26"/>
  <c r="P1236" i="26"/>
  <c r="Q1236" i="26"/>
  <c r="R1236" i="26"/>
  <c r="S1236" i="26"/>
  <c r="T1236" i="26"/>
  <c r="U1236" i="26"/>
  <c r="B1237" i="26"/>
  <c r="C1237" i="26"/>
  <c r="D1237" i="26"/>
  <c r="E1237" i="26"/>
  <c r="F1237" i="26"/>
  <c r="G1237" i="26"/>
  <c r="H1237" i="26"/>
  <c r="I1237" i="26"/>
  <c r="J1237" i="26"/>
  <c r="K1237" i="26"/>
  <c r="L1237" i="26"/>
  <c r="M1237" i="26"/>
  <c r="N1237" i="26"/>
  <c r="O1237" i="26"/>
  <c r="P1237" i="26"/>
  <c r="Q1237" i="26"/>
  <c r="R1237" i="26"/>
  <c r="S1237" i="26"/>
  <c r="T1237" i="26"/>
  <c r="U1237" i="26"/>
  <c r="B1238" i="26"/>
  <c r="C1238" i="26"/>
  <c r="D1238" i="26"/>
  <c r="E1238" i="26"/>
  <c r="F1238" i="26"/>
  <c r="G1238" i="26"/>
  <c r="H1238" i="26"/>
  <c r="I1238" i="26"/>
  <c r="J1238" i="26"/>
  <c r="K1238" i="26"/>
  <c r="L1238" i="26"/>
  <c r="M1238" i="26"/>
  <c r="N1238" i="26"/>
  <c r="O1238" i="26"/>
  <c r="P1238" i="26"/>
  <c r="Q1238" i="26"/>
  <c r="R1238" i="26"/>
  <c r="S1238" i="26"/>
  <c r="T1238" i="26"/>
  <c r="U1238" i="26"/>
  <c r="B1239" i="26"/>
  <c r="C1239" i="26"/>
  <c r="D1239" i="26"/>
  <c r="E1239" i="26"/>
  <c r="F1239" i="26"/>
  <c r="G1239" i="26"/>
  <c r="H1239" i="26"/>
  <c r="I1239" i="26"/>
  <c r="J1239" i="26"/>
  <c r="K1239" i="26"/>
  <c r="L1239" i="26"/>
  <c r="M1239" i="26"/>
  <c r="N1239" i="26"/>
  <c r="O1239" i="26"/>
  <c r="P1239" i="26"/>
  <c r="Q1239" i="26"/>
  <c r="R1239" i="26"/>
  <c r="S1239" i="26"/>
  <c r="T1239" i="26"/>
  <c r="U1239" i="26"/>
  <c r="B1240" i="26"/>
  <c r="C1240" i="26"/>
  <c r="D1240" i="26"/>
  <c r="E1240" i="26"/>
  <c r="F1240" i="26"/>
  <c r="G1240" i="26"/>
  <c r="H1240" i="26"/>
  <c r="I1240" i="26"/>
  <c r="J1240" i="26"/>
  <c r="K1240" i="26"/>
  <c r="L1240" i="26"/>
  <c r="M1240" i="26"/>
  <c r="N1240" i="26"/>
  <c r="O1240" i="26"/>
  <c r="P1240" i="26"/>
  <c r="Q1240" i="26"/>
  <c r="R1240" i="26"/>
  <c r="S1240" i="26"/>
  <c r="T1240" i="26"/>
  <c r="U1240" i="26"/>
  <c r="B1241" i="26"/>
  <c r="C1241" i="26"/>
  <c r="D1241" i="26"/>
  <c r="E1241" i="26"/>
  <c r="F1241" i="26"/>
  <c r="G1241" i="26"/>
  <c r="I1241" i="26"/>
  <c r="J1241" i="26"/>
  <c r="K1241" i="26"/>
  <c r="L1241" i="26"/>
  <c r="M1241" i="26"/>
  <c r="N1241" i="26"/>
  <c r="O1241" i="26"/>
  <c r="P1241" i="26"/>
  <c r="Q1241" i="26"/>
  <c r="R1241" i="26"/>
  <c r="S1241" i="26"/>
  <c r="T1241" i="26"/>
  <c r="U1241" i="26"/>
  <c r="B1242" i="26"/>
  <c r="C1242" i="26"/>
  <c r="D1242" i="26"/>
  <c r="E1242" i="26"/>
  <c r="F1242" i="26"/>
  <c r="G1242" i="26"/>
  <c r="H1242" i="26"/>
  <c r="I1242" i="26"/>
  <c r="J1242" i="26"/>
  <c r="K1242" i="26"/>
  <c r="L1242" i="26"/>
  <c r="M1242" i="26"/>
  <c r="N1242" i="26"/>
  <c r="O1242" i="26"/>
  <c r="P1242" i="26"/>
  <c r="Q1242" i="26"/>
  <c r="R1242" i="26"/>
  <c r="S1242" i="26"/>
  <c r="T1242" i="26"/>
  <c r="U1242" i="26"/>
  <c r="B1243" i="26"/>
  <c r="C1243" i="26"/>
  <c r="D1243" i="26"/>
  <c r="E1243" i="26"/>
  <c r="F1243" i="26"/>
  <c r="G1243" i="26"/>
  <c r="J1243" i="26"/>
  <c r="K1243" i="26"/>
  <c r="L1243" i="26"/>
  <c r="M1243" i="26"/>
  <c r="N1243" i="26"/>
  <c r="O1243" i="26"/>
  <c r="P1243" i="26"/>
  <c r="Q1243" i="26"/>
  <c r="R1243" i="26"/>
  <c r="S1243" i="26"/>
  <c r="T1243" i="26"/>
  <c r="U1243" i="26"/>
  <c r="B1244" i="26"/>
  <c r="C1244" i="26"/>
  <c r="D1244" i="26"/>
  <c r="E1244" i="26"/>
  <c r="F1244" i="26"/>
  <c r="G1244" i="26"/>
  <c r="H1244" i="26"/>
  <c r="I1244" i="26"/>
  <c r="J1244" i="26"/>
  <c r="K1244" i="26"/>
  <c r="L1244" i="26"/>
  <c r="M1244" i="26"/>
  <c r="N1244" i="26"/>
  <c r="O1244" i="26"/>
  <c r="P1244" i="26"/>
  <c r="Q1244" i="26"/>
  <c r="R1244" i="26"/>
  <c r="S1244" i="26"/>
  <c r="T1244" i="26"/>
  <c r="U1244" i="26"/>
  <c r="B1245" i="26"/>
  <c r="C1245" i="26"/>
  <c r="D1245" i="26"/>
  <c r="E1245" i="26"/>
  <c r="F1245" i="26"/>
  <c r="G1245" i="26"/>
  <c r="H1245" i="26"/>
  <c r="I1245" i="26"/>
  <c r="J1245" i="26"/>
  <c r="K1245" i="26"/>
  <c r="L1245" i="26"/>
  <c r="M1245" i="26"/>
  <c r="N1245" i="26"/>
  <c r="O1245" i="26"/>
  <c r="P1245" i="26"/>
  <c r="Q1245" i="26"/>
  <c r="R1245" i="26"/>
  <c r="S1245" i="26"/>
  <c r="T1245" i="26"/>
  <c r="U1245" i="26"/>
  <c r="B1246" i="26"/>
  <c r="C1246" i="26"/>
  <c r="D1246" i="26"/>
  <c r="E1246" i="26"/>
  <c r="F1246" i="26"/>
  <c r="G1246" i="26"/>
  <c r="H1246" i="26"/>
  <c r="I1246" i="26"/>
  <c r="J1246" i="26"/>
  <c r="K1246" i="26"/>
  <c r="L1246" i="26"/>
  <c r="M1246" i="26"/>
  <c r="N1246" i="26"/>
  <c r="O1246" i="26"/>
  <c r="P1246" i="26"/>
  <c r="Q1246" i="26"/>
  <c r="R1246" i="26"/>
  <c r="S1246" i="26"/>
  <c r="T1246" i="26"/>
  <c r="U1246" i="26"/>
  <c r="B1247" i="26"/>
  <c r="C1247" i="26"/>
  <c r="D1247" i="26"/>
  <c r="E1247" i="26"/>
  <c r="F1247" i="26"/>
  <c r="G1247" i="26"/>
  <c r="H1247" i="26"/>
  <c r="I1247" i="26"/>
  <c r="J1247" i="26"/>
  <c r="K1247" i="26"/>
  <c r="L1247" i="26"/>
  <c r="M1247" i="26"/>
  <c r="N1247" i="26"/>
  <c r="O1247" i="26"/>
  <c r="P1247" i="26"/>
  <c r="Q1247" i="26"/>
  <c r="R1247" i="26"/>
  <c r="S1247" i="26"/>
  <c r="T1247" i="26"/>
  <c r="U1247" i="26"/>
  <c r="B1248" i="26"/>
  <c r="C1248" i="26"/>
  <c r="D1248" i="26"/>
  <c r="E1248" i="26"/>
  <c r="F1248" i="26"/>
  <c r="G1248" i="26"/>
  <c r="H1248" i="26"/>
  <c r="I1248" i="26"/>
  <c r="J1248" i="26"/>
  <c r="K1248" i="26"/>
  <c r="L1248" i="26"/>
  <c r="M1248" i="26"/>
  <c r="N1248" i="26"/>
  <c r="O1248" i="26"/>
  <c r="P1248" i="26"/>
  <c r="Q1248" i="26"/>
  <c r="R1248" i="26"/>
  <c r="S1248" i="26"/>
  <c r="T1248" i="26"/>
  <c r="U1248" i="26"/>
  <c r="B1249" i="26"/>
  <c r="C1249" i="26"/>
  <c r="D1249" i="26"/>
  <c r="E1249" i="26"/>
  <c r="F1249" i="26"/>
  <c r="G1249" i="26"/>
  <c r="H1249" i="26"/>
  <c r="I1249" i="26"/>
  <c r="J1249" i="26"/>
  <c r="K1249" i="26"/>
  <c r="L1249" i="26"/>
  <c r="M1249" i="26"/>
  <c r="N1249" i="26"/>
  <c r="O1249" i="26"/>
  <c r="P1249" i="26"/>
  <c r="Q1249" i="26"/>
  <c r="R1249" i="26"/>
  <c r="S1249" i="26"/>
  <c r="T1249" i="26"/>
  <c r="U1249" i="26"/>
  <c r="B1250" i="26"/>
  <c r="C1250" i="26"/>
  <c r="D1250" i="26"/>
  <c r="E1250" i="26"/>
  <c r="F1250" i="26"/>
  <c r="G1250" i="26"/>
  <c r="H1250" i="26"/>
  <c r="I1250" i="26"/>
  <c r="J1250" i="26"/>
  <c r="K1250" i="26"/>
  <c r="L1250" i="26"/>
  <c r="M1250" i="26"/>
  <c r="N1250" i="26"/>
  <c r="O1250" i="26"/>
  <c r="P1250" i="26"/>
  <c r="Q1250" i="26"/>
  <c r="R1250" i="26"/>
  <c r="S1250" i="26"/>
  <c r="T1250" i="26"/>
  <c r="U1250" i="26"/>
  <c r="B1251" i="26"/>
  <c r="C1251" i="26"/>
  <c r="D1251" i="26"/>
  <c r="E1251" i="26"/>
  <c r="F1251" i="26"/>
  <c r="G1251" i="26"/>
  <c r="H1251" i="26"/>
  <c r="I1251" i="26"/>
  <c r="J1251" i="26"/>
  <c r="K1251" i="26"/>
  <c r="L1251" i="26"/>
  <c r="M1251" i="26"/>
  <c r="N1251" i="26"/>
  <c r="O1251" i="26"/>
  <c r="P1251" i="26"/>
  <c r="Q1251" i="26"/>
  <c r="R1251" i="26"/>
  <c r="S1251" i="26"/>
  <c r="T1251" i="26"/>
  <c r="U1251" i="26"/>
  <c r="B1252" i="26"/>
  <c r="C1252" i="26"/>
  <c r="D1252" i="26"/>
  <c r="E1252" i="26"/>
  <c r="F1252" i="26"/>
  <c r="G1252" i="26"/>
  <c r="H1252" i="26"/>
  <c r="I1252" i="26"/>
  <c r="J1252" i="26"/>
  <c r="K1252" i="26"/>
  <c r="L1252" i="26"/>
  <c r="M1252" i="26"/>
  <c r="N1252" i="26"/>
  <c r="O1252" i="26"/>
  <c r="P1252" i="26"/>
  <c r="Q1252" i="26"/>
  <c r="R1252" i="26"/>
  <c r="S1252" i="26"/>
  <c r="T1252" i="26"/>
  <c r="U1252" i="26"/>
  <c r="B1253" i="26"/>
  <c r="C1253" i="26"/>
  <c r="D1253" i="26"/>
  <c r="E1253" i="26"/>
  <c r="F1253" i="26"/>
  <c r="G1253" i="26"/>
  <c r="H1253" i="26"/>
  <c r="I1253" i="26"/>
  <c r="J1253" i="26"/>
  <c r="K1253" i="26"/>
  <c r="L1253" i="26"/>
  <c r="M1253" i="26"/>
  <c r="N1253" i="26"/>
  <c r="O1253" i="26"/>
  <c r="P1253" i="26"/>
  <c r="Q1253" i="26"/>
  <c r="R1253" i="26"/>
  <c r="S1253" i="26"/>
  <c r="T1253" i="26"/>
  <c r="U1253" i="26"/>
  <c r="B1254" i="26"/>
  <c r="C1254" i="26"/>
  <c r="D1254" i="26"/>
  <c r="E1254" i="26"/>
  <c r="F1254" i="26"/>
  <c r="G1254" i="26"/>
  <c r="H1254" i="26"/>
  <c r="I1254" i="26"/>
  <c r="J1254" i="26"/>
  <c r="K1254" i="26"/>
  <c r="L1254" i="26"/>
  <c r="M1254" i="26"/>
  <c r="N1254" i="26"/>
  <c r="O1254" i="26"/>
  <c r="P1254" i="26"/>
  <c r="Q1254" i="26"/>
  <c r="R1254" i="26"/>
  <c r="S1254" i="26"/>
  <c r="T1254" i="26"/>
  <c r="U1254" i="26"/>
  <c r="B1255" i="26"/>
  <c r="C1255" i="26"/>
  <c r="D1255" i="26"/>
  <c r="E1255" i="26"/>
  <c r="F1255" i="26"/>
  <c r="G1255" i="26"/>
  <c r="H1255" i="26"/>
  <c r="I1255" i="26"/>
  <c r="J1255" i="26"/>
  <c r="K1255" i="26"/>
  <c r="L1255" i="26"/>
  <c r="M1255" i="26"/>
  <c r="N1255" i="26"/>
  <c r="O1255" i="26"/>
  <c r="P1255" i="26"/>
  <c r="Q1255" i="26"/>
  <c r="R1255" i="26"/>
  <c r="S1255" i="26"/>
  <c r="T1255" i="26"/>
  <c r="U1255" i="26"/>
  <c r="B1256" i="26"/>
  <c r="C1256" i="26"/>
  <c r="D1256" i="26"/>
  <c r="E1256" i="26"/>
  <c r="F1256" i="26"/>
  <c r="G1256" i="26"/>
  <c r="K1256" i="26"/>
  <c r="L1256" i="26"/>
  <c r="M1256" i="26"/>
  <c r="N1256" i="26"/>
  <c r="O1256" i="26"/>
  <c r="P1256" i="26"/>
  <c r="Q1256" i="26"/>
  <c r="R1256" i="26"/>
  <c r="S1256" i="26"/>
  <c r="T1256" i="26"/>
  <c r="U1256" i="26"/>
  <c r="B1257" i="26"/>
  <c r="C1257" i="26"/>
  <c r="D1257" i="26"/>
  <c r="E1257" i="26"/>
  <c r="F1257" i="26"/>
  <c r="G1257" i="26"/>
  <c r="H1257" i="26"/>
  <c r="I1257" i="26"/>
  <c r="J1257" i="26"/>
  <c r="K1257" i="26"/>
  <c r="L1257" i="26"/>
  <c r="M1257" i="26"/>
  <c r="N1257" i="26"/>
  <c r="O1257" i="26"/>
  <c r="P1257" i="26"/>
  <c r="Q1257" i="26"/>
  <c r="R1257" i="26"/>
  <c r="S1257" i="26"/>
  <c r="T1257" i="26"/>
  <c r="U1257" i="26"/>
  <c r="B1258" i="26"/>
  <c r="C1258" i="26"/>
  <c r="D1258" i="26"/>
  <c r="E1258" i="26"/>
  <c r="F1258" i="26"/>
  <c r="G1258" i="26"/>
  <c r="H1258" i="26"/>
  <c r="I1258" i="26"/>
  <c r="J1258" i="26"/>
  <c r="K1258" i="26"/>
  <c r="L1258" i="26"/>
  <c r="M1258" i="26"/>
  <c r="N1258" i="26"/>
  <c r="O1258" i="26"/>
  <c r="P1258" i="26"/>
  <c r="Q1258" i="26"/>
  <c r="R1258" i="26"/>
  <c r="S1258" i="26"/>
  <c r="B1259" i="26"/>
  <c r="C1259" i="26"/>
  <c r="D1259" i="26"/>
  <c r="E1259" i="26"/>
  <c r="F1259" i="26"/>
  <c r="G1259" i="26"/>
  <c r="H1259" i="26"/>
  <c r="I1259" i="26"/>
  <c r="J1259" i="26"/>
  <c r="K1259" i="26"/>
  <c r="L1259" i="26"/>
  <c r="M1259" i="26"/>
  <c r="N1259" i="26"/>
  <c r="O1259" i="26"/>
  <c r="P1259" i="26"/>
  <c r="Q1259" i="26"/>
  <c r="R1259" i="26"/>
  <c r="S1259" i="26"/>
  <c r="T1259" i="26"/>
  <c r="U1259" i="26"/>
  <c r="B1260" i="26"/>
  <c r="C1260" i="26"/>
  <c r="D1260" i="26"/>
  <c r="E1260" i="26"/>
  <c r="F1260" i="26"/>
  <c r="G1260" i="26"/>
  <c r="H1260" i="26"/>
  <c r="I1260" i="26"/>
  <c r="J1260" i="26"/>
  <c r="K1260" i="26"/>
  <c r="L1260" i="26"/>
  <c r="M1260" i="26"/>
  <c r="N1260" i="26"/>
  <c r="O1260" i="26"/>
  <c r="P1260" i="26"/>
  <c r="Q1260" i="26"/>
  <c r="R1260" i="26"/>
  <c r="S1260" i="26"/>
  <c r="T1260" i="26"/>
  <c r="U1260" i="26"/>
  <c r="B1261" i="26"/>
  <c r="C1261" i="26"/>
  <c r="D1261" i="26"/>
  <c r="E1261" i="26"/>
  <c r="F1261" i="26"/>
  <c r="G1261" i="26"/>
  <c r="H1261" i="26"/>
  <c r="I1261" i="26"/>
  <c r="J1261" i="26"/>
  <c r="K1261" i="26"/>
  <c r="L1261" i="26"/>
  <c r="M1261" i="26"/>
  <c r="N1261" i="26"/>
  <c r="O1261" i="26"/>
  <c r="P1261" i="26"/>
  <c r="Q1261" i="26"/>
  <c r="R1261" i="26"/>
  <c r="S1261" i="26"/>
  <c r="T1261" i="26"/>
  <c r="U1261" i="26"/>
  <c r="B1262" i="26"/>
  <c r="C1262" i="26"/>
  <c r="D1262" i="26"/>
  <c r="E1262" i="26"/>
  <c r="F1262" i="26"/>
  <c r="G1262" i="26"/>
  <c r="H1262" i="26"/>
  <c r="I1262" i="26"/>
  <c r="J1262" i="26"/>
  <c r="K1262" i="26"/>
  <c r="L1262" i="26"/>
  <c r="M1262" i="26"/>
  <c r="N1262" i="26"/>
  <c r="O1262" i="26"/>
  <c r="P1262" i="26"/>
  <c r="Q1262" i="26"/>
  <c r="R1262" i="26"/>
  <c r="S1262" i="26"/>
  <c r="T1262" i="26"/>
  <c r="U1262" i="26"/>
  <c r="B1263" i="26"/>
  <c r="C1263" i="26"/>
  <c r="D1263" i="26"/>
  <c r="E1263" i="26"/>
  <c r="F1263" i="26"/>
  <c r="G1263" i="26"/>
  <c r="H1263" i="26"/>
  <c r="I1263" i="26"/>
  <c r="J1263" i="26"/>
  <c r="K1263" i="26"/>
  <c r="L1263" i="26"/>
  <c r="M1263" i="26"/>
  <c r="N1263" i="26"/>
  <c r="O1263" i="26"/>
  <c r="P1263" i="26"/>
  <c r="Q1263" i="26"/>
  <c r="R1263" i="26"/>
  <c r="S1263" i="26"/>
  <c r="T1263" i="26"/>
  <c r="U1263" i="26"/>
  <c r="B1264" i="26"/>
  <c r="C1264" i="26"/>
  <c r="D1264" i="26"/>
  <c r="E1264" i="26"/>
  <c r="F1264" i="26"/>
  <c r="G1264" i="26"/>
  <c r="H1264" i="26"/>
  <c r="I1264" i="26"/>
  <c r="J1264" i="26"/>
  <c r="K1264" i="26"/>
  <c r="L1264" i="26"/>
  <c r="M1264" i="26"/>
  <c r="N1264" i="26"/>
  <c r="O1264" i="26"/>
  <c r="P1264" i="26"/>
  <c r="Q1264" i="26"/>
  <c r="R1264" i="26"/>
  <c r="S1264" i="26"/>
  <c r="T1264" i="26"/>
  <c r="U1264" i="26"/>
  <c r="B1265" i="26"/>
  <c r="C1265" i="26"/>
  <c r="D1265" i="26"/>
  <c r="E1265" i="26"/>
  <c r="F1265" i="26"/>
  <c r="G1265" i="26"/>
  <c r="H1265" i="26"/>
  <c r="I1265" i="26"/>
  <c r="J1265" i="26"/>
  <c r="K1265" i="26"/>
  <c r="L1265" i="26"/>
  <c r="M1265" i="26"/>
  <c r="N1265" i="26"/>
  <c r="O1265" i="26"/>
  <c r="P1265" i="26"/>
  <c r="Q1265" i="26"/>
  <c r="R1265" i="26"/>
  <c r="S1265" i="26"/>
  <c r="T1265" i="26"/>
  <c r="U1265" i="26"/>
  <c r="B1266" i="26"/>
  <c r="C1266" i="26"/>
  <c r="D1266" i="26"/>
  <c r="E1266" i="26"/>
  <c r="F1266" i="26"/>
  <c r="G1266" i="26"/>
  <c r="H1266" i="26"/>
  <c r="I1266" i="26"/>
  <c r="J1266" i="26"/>
  <c r="K1266" i="26"/>
  <c r="L1266" i="26"/>
  <c r="M1266" i="26"/>
  <c r="N1266" i="26"/>
  <c r="O1266" i="26"/>
  <c r="P1266" i="26"/>
  <c r="Q1266" i="26"/>
  <c r="R1266" i="26"/>
  <c r="S1266" i="26"/>
  <c r="T1266" i="26"/>
  <c r="U1266" i="26"/>
  <c r="B1267" i="26"/>
  <c r="C1267" i="26"/>
  <c r="D1267" i="26"/>
  <c r="E1267" i="26"/>
  <c r="F1267" i="26"/>
  <c r="G1267" i="26"/>
  <c r="H1267" i="26"/>
  <c r="I1267" i="26"/>
  <c r="J1267" i="26"/>
  <c r="K1267" i="26"/>
  <c r="L1267" i="26"/>
  <c r="M1267" i="26"/>
  <c r="N1267" i="26"/>
  <c r="O1267" i="26"/>
  <c r="P1267" i="26"/>
  <c r="Q1267" i="26"/>
  <c r="R1267" i="26"/>
  <c r="S1267" i="26"/>
  <c r="T1267" i="26"/>
  <c r="U1267" i="26"/>
  <c r="B1268" i="26"/>
  <c r="C1268" i="26"/>
  <c r="D1268" i="26"/>
  <c r="E1268" i="26"/>
  <c r="F1268" i="26"/>
  <c r="G1268" i="26"/>
  <c r="H1268" i="26"/>
  <c r="I1268" i="26"/>
  <c r="J1268" i="26"/>
  <c r="K1268" i="26"/>
  <c r="L1268" i="26"/>
  <c r="M1268" i="26"/>
  <c r="N1268" i="26"/>
  <c r="O1268" i="26"/>
  <c r="P1268" i="26"/>
  <c r="Q1268" i="26"/>
  <c r="R1268" i="26"/>
  <c r="S1268" i="26"/>
  <c r="T1268" i="26"/>
  <c r="U1268" i="26"/>
  <c r="B1269" i="26"/>
  <c r="C1269" i="26"/>
  <c r="D1269" i="26"/>
  <c r="E1269" i="26"/>
  <c r="F1269" i="26"/>
  <c r="G1269" i="26"/>
  <c r="H1269" i="26"/>
  <c r="I1269" i="26"/>
  <c r="J1269" i="26"/>
  <c r="K1269" i="26"/>
  <c r="L1269" i="26"/>
  <c r="M1269" i="26"/>
  <c r="N1269" i="26"/>
  <c r="O1269" i="26"/>
  <c r="P1269" i="26"/>
  <c r="Q1269" i="26"/>
  <c r="R1269" i="26"/>
  <c r="S1269" i="26"/>
  <c r="T1269" i="26"/>
  <c r="U1269" i="26"/>
  <c r="B1270" i="26"/>
  <c r="C1270" i="26"/>
  <c r="D1270" i="26"/>
  <c r="E1270" i="26"/>
  <c r="F1270" i="26"/>
  <c r="G1270" i="26"/>
  <c r="H1270" i="26"/>
  <c r="I1270" i="26"/>
  <c r="J1270" i="26"/>
  <c r="K1270" i="26"/>
  <c r="L1270" i="26"/>
  <c r="M1270" i="26"/>
  <c r="N1270" i="26"/>
  <c r="O1270" i="26"/>
  <c r="P1270" i="26"/>
  <c r="Q1270" i="26"/>
  <c r="R1270" i="26"/>
  <c r="S1270" i="26"/>
  <c r="T1270" i="26"/>
  <c r="U1270" i="26"/>
  <c r="B1271" i="26"/>
  <c r="C1271" i="26"/>
  <c r="D1271" i="26"/>
  <c r="E1271" i="26"/>
  <c r="F1271" i="26"/>
  <c r="G1271" i="26"/>
  <c r="H1271" i="26"/>
  <c r="I1271" i="26"/>
  <c r="J1271" i="26"/>
  <c r="K1271" i="26"/>
  <c r="L1271" i="26"/>
  <c r="M1271" i="26"/>
  <c r="N1271" i="26"/>
  <c r="O1271" i="26"/>
  <c r="P1271" i="26"/>
  <c r="Q1271" i="26"/>
  <c r="R1271" i="26"/>
  <c r="S1271" i="26"/>
  <c r="T1271" i="26"/>
  <c r="U1271" i="26"/>
  <c r="B1272" i="26"/>
  <c r="C1272" i="26"/>
  <c r="D1272" i="26"/>
  <c r="E1272" i="26"/>
  <c r="F1272" i="26"/>
  <c r="G1272" i="26"/>
  <c r="H1272" i="26"/>
  <c r="I1272" i="26"/>
  <c r="J1272" i="26"/>
  <c r="K1272" i="26"/>
  <c r="L1272" i="26"/>
  <c r="M1272" i="26"/>
  <c r="N1272" i="26"/>
  <c r="O1272" i="26"/>
  <c r="P1272" i="26"/>
  <c r="Q1272" i="26"/>
  <c r="R1272" i="26"/>
  <c r="S1272" i="26"/>
  <c r="T1272" i="26"/>
  <c r="U1272" i="26"/>
  <c r="B1273" i="26"/>
  <c r="C1273" i="26"/>
  <c r="D1273" i="26"/>
  <c r="E1273" i="26"/>
  <c r="F1273" i="26"/>
  <c r="G1273" i="26"/>
  <c r="H1273" i="26"/>
  <c r="I1273" i="26"/>
  <c r="J1273" i="26"/>
  <c r="K1273" i="26"/>
  <c r="L1273" i="26"/>
  <c r="M1273" i="26"/>
  <c r="N1273" i="26"/>
  <c r="O1273" i="26"/>
  <c r="P1273" i="26"/>
  <c r="Q1273" i="26"/>
  <c r="R1273" i="26"/>
  <c r="S1273" i="26"/>
  <c r="T1273" i="26"/>
  <c r="U1273" i="26"/>
  <c r="B1274" i="26"/>
  <c r="C1274" i="26"/>
  <c r="D1274" i="26"/>
  <c r="E1274" i="26"/>
  <c r="F1274" i="26"/>
  <c r="G1274" i="26"/>
  <c r="H1274" i="26"/>
  <c r="I1274" i="26"/>
  <c r="J1274" i="26"/>
  <c r="K1274" i="26"/>
  <c r="L1274" i="26"/>
  <c r="M1274" i="26"/>
  <c r="N1274" i="26"/>
  <c r="O1274" i="26"/>
  <c r="P1274" i="26"/>
  <c r="Q1274" i="26"/>
  <c r="R1274" i="26"/>
  <c r="S1274" i="26"/>
  <c r="T1274" i="26"/>
  <c r="U1274" i="26"/>
  <c r="B1275" i="26"/>
  <c r="C1275" i="26"/>
  <c r="D1275" i="26"/>
  <c r="E1275" i="26"/>
  <c r="F1275" i="26"/>
  <c r="G1275" i="26"/>
  <c r="H1275" i="26"/>
  <c r="I1275" i="26"/>
  <c r="J1275" i="26"/>
  <c r="K1275" i="26"/>
  <c r="L1275" i="26"/>
  <c r="M1275" i="26"/>
  <c r="N1275" i="26"/>
  <c r="O1275" i="26"/>
  <c r="P1275" i="26"/>
  <c r="Q1275" i="26"/>
  <c r="R1275" i="26"/>
  <c r="S1275" i="26"/>
  <c r="T1275" i="26"/>
  <c r="U1275" i="26"/>
  <c r="B1276" i="26"/>
  <c r="C1276" i="26"/>
  <c r="D1276" i="26"/>
  <c r="E1276" i="26"/>
  <c r="F1276" i="26"/>
  <c r="G1276" i="26"/>
  <c r="H1276" i="26"/>
  <c r="I1276" i="26"/>
  <c r="J1276" i="26"/>
  <c r="K1276" i="26"/>
  <c r="L1276" i="26"/>
  <c r="M1276" i="26"/>
  <c r="N1276" i="26"/>
  <c r="O1276" i="26"/>
  <c r="P1276" i="26"/>
  <c r="Q1276" i="26"/>
  <c r="R1276" i="26"/>
  <c r="S1276" i="26"/>
  <c r="T1276" i="26"/>
  <c r="U1276" i="26"/>
  <c r="B1277" i="26"/>
  <c r="C1277" i="26"/>
  <c r="D1277" i="26"/>
  <c r="E1277" i="26"/>
  <c r="F1277" i="26"/>
  <c r="G1277" i="26"/>
  <c r="H1277" i="26"/>
  <c r="I1277" i="26"/>
  <c r="J1277" i="26"/>
  <c r="K1277" i="26"/>
  <c r="L1277" i="26"/>
  <c r="M1277" i="26"/>
  <c r="N1277" i="26"/>
  <c r="O1277" i="26"/>
  <c r="P1277" i="26"/>
  <c r="Q1277" i="26"/>
  <c r="R1277" i="26"/>
  <c r="S1277" i="26"/>
  <c r="T1277" i="26"/>
  <c r="U1277" i="26"/>
  <c r="B1278" i="26"/>
  <c r="C1278" i="26"/>
  <c r="D1278" i="26"/>
  <c r="E1278" i="26"/>
  <c r="F1278" i="26"/>
  <c r="G1278" i="26"/>
  <c r="H1278" i="26"/>
  <c r="I1278" i="26"/>
  <c r="J1278" i="26"/>
  <c r="K1278" i="26"/>
  <c r="L1278" i="26"/>
  <c r="M1278" i="26"/>
  <c r="N1278" i="26"/>
  <c r="O1278" i="26"/>
  <c r="P1278" i="26"/>
  <c r="Q1278" i="26"/>
  <c r="R1278" i="26"/>
  <c r="S1278" i="26"/>
  <c r="T1278" i="26"/>
  <c r="U1278" i="26"/>
  <c r="B1279" i="26"/>
  <c r="C1279" i="26"/>
  <c r="D1279" i="26"/>
  <c r="E1279" i="26"/>
  <c r="F1279" i="26"/>
  <c r="G1279" i="26"/>
  <c r="H1279" i="26"/>
  <c r="I1279" i="26"/>
  <c r="J1279" i="26"/>
  <c r="K1279" i="26"/>
  <c r="L1279" i="26"/>
  <c r="M1279" i="26"/>
  <c r="N1279" i="26"/>
  <c r="O1279" i="26"/>
  <c r="P1279" i="26"/>
  <c r="Q1279" i="26"/>
  <c r="R1279" i="26"/>
  <c r="S1279" i="26"/>
  <c r="T1279" i="26"/>
  <c r="U1279" i="26"/>
  <c r="B1280" i="26"/>
  <c r="C1280" i="26"/>
  <c r="D1280" i="26"/>
  <c r="E1280" i="26"/>
  <c r="F1280" i="26"/>
  <c r="G1280" i="26"/>
  <c r="H1280" i="26"/>
  <c r="I1280" i="26"/>
  <c r="J1280" i="26"/>
  <c r="K1280" i="26"/>
  <c r="L1280" i="26"/>
  <c r="M1280" i="26"/>
  <c r="N1280" i="26"/>
  <c r="O1280" i="26"/>
  <c r="P1280" i="26"/>
  <c r="Q1280" i="26"/>
  <c r="R1280" i="26"/>
  <c r="S1280" i="26"/>
  <c r="T1280" i="26"/>
  <c r="U1280" i="26"/>
  <c r="B1281" i="26"/>
  <c r="C1281" i="26"/>
  <c r="D1281" i="26"/>
  <c r="E1281" i="26"/>
  <c r="F1281" i="26"/>
  <c r="G1281" i="26"/>
  <c r="H1281" i="26"/>
  <c r="I1281" i="26"/>
  <c r="J1281" i="26"/>
  <c r="K1281" i="26"/>
  <c r="L1281" i="26"/>
  <c r="M1281" i="26"/>
  <c r="N1281" i="26"/>
  <c r="O1281" i="26"/>
  <c r="P1281" i="26"/>
  <c r="Q1281" i="26"/>
  <c r="R1281" i="26"/>
  <c r="S1281" i="26"/>
  <c r="T1281" i="26"/>
  <c r="U1281" i="26"/>
  <c r="B1282" i="26"/>
  <c r="C1282" i="26"/>
  <c r="D1282" i="26"/>
  <c r="E1282" i="26"/>
  <c r="F1282" i="26"/>
  <c r="G1282" i="26"/>
  <c r="H1282" i="26"/>
  <c r="I1282" i="26"/>
  <c r="J1282" i="26"/>
  <c r="K1282" i="26"/>
  <c r="L1282" i="26"/>
  <c r="M1282" i="26"/>
  <c r="N1282" i="26"/>
  <c r="O1282" i="26"/>
  <c r="P1282" i="26"/>
  <c r="Q1282" i="26"/>
  <c r="R1282" i="26"/>
  <c r="S1282" i="26"/>
  <c r="T1282" i="26"/>
  <c r="U1282" i="26"/>
  <c r="B1283" i="26"/>
  <c r="C1283" i="26"/>
  <c r="D1283" i="26"/>
  <c r="E1283" i="26"/>
  <c r="F1283" i="26"/>
  <c r="G1283" i="26"/>
  <c r="H1283" i="26"/>
  <c r="I1283" i="26"/>
  <c r="J1283" i="26"/>
  <c r="K1283" i="26"/>
  <c r="L1283" i="26"/>
  <c r="M1283" i="26"/>
  <c r="N1283" i="26"/>
  <c r="O1283" i="26"/>
  <c r="P1283" i="26"/>
  <c r="Q1283" i="26"/>
  <c r="R1283" i="26"/>
  <c r="S1283" i="26"/>
  <c r="T1283" i="26"/>
  <c r="U1283" i="26"/>
  <c r="B1284" i="26"/>
  <c r="C1284" i="26"/>
  <c r="D1284" i="26"/>
  <c r="E1284" i="26"/>
  <c r="F1284" i="26"/>
  <c r="G1284" i="26"/>
  <c r="H1284" i="26"/>
  <c r="I1284" i="26"/>
  <c r="J1284" i="26"/>
  <c r="K1284" i="26"/>
  <c r="L1284" i="26"/>
  <c r="M1284" i="26"/>
  <c r="N1284" i="26"/>
  <c r="O1284" i="26"/>
  <c r="P1284" i="26"/>
  <c r="Q1284" i="26"/>
  <c r="R1284" i="26"/>
  <c r="S1284" i="26"/>
  <c r="T1284" i="26"/>
  <c r="U1284" i="26"/>
  <c r="B1285" i="26"/>
  <c r="C1285" i="26"/>
  <c r="D1285" i="26"/>
  <c r="E1285" i="26"/>
  <c r="F1285" i="26"/>
  <c r="G1285" i="26"/>
  <c r="H1285" i="26"/>
  <c r="I1285" i="26"/>
  <c r="J1285" i="26"/>
  <c r="K1285" i="26"/>
  <c r="L1285" i="26"/>
  <c r="M1285" i="26"/>
  <c r="N1285" i="26"/>
  <c r="O1285" i="26"/>
  <c r="P1285" i="26"/>
  <c r="Q1285" i="26"/>
  <c r="R1285" i="26"/>
  <c r="S1285" i="26"/>
  <c r="T1285" i="26"/>
  <c r="U1285" i="26"/>
  <c r="B1286" i="26"/>
  <c r="C1286" i="26"/>
  <c r="D1286" i="26"/>
  <c r="E1286" i="26"/>
  <c r="F1286" i="26"/>
  <c r="G1286" i="26"/>
  <c r="H1286" i="26"/>
  <c r="I1286" i="26"/>
  <c r="J1286" i="26"/>
  <c r="K1286" i="26"/>
  <c r="L1286" i="26"/>
  <c r="M1286" i="26"/>
  <c r="N1286" i="26"/>
  <c r="O1286" i="26"/>
  <c r="P1286" i="26"/>
  <c r="Q1286" i="26"/>
  <c r="R1286" i="26"/>
  <c r="S1286" i="26"/>
  <c r="T1286" i="26"/>
  <c r="U1286" i="26"/>
  <c r="B1287" i="26"/>
  <c r="C1287" i="26"/>
  <c r="D1287" i="26"/>
  <c r="E1287" i="26"/>
  <c r="F1287" i="26"/>
  <c r="G1287" i="26"/>
  <c r="H1287" i="26"/>
  <c r="I1287" i="26"/>
  <c r="J1287" i="26"/>
  <c r="K1287" i="26"/>
  <c r="L1287" i="26"/>
  <c r="M1287" i="26"/>
  <c r="N1287" i="26"/>
  <c r="O1287" i="26"/>
  <c r="P1287" i="26"/>
  <c r="Q1287" i="26"/>
  <c r="R1287" i="26"/>
  <c r="S1287" i="26"/>
  <c r="T1287" i="26"/>
  <c r="U1287" i="26"/>
  <c r="B1288" i="26"/>
  <c r="C1288" i="26"/>
  <c r="D1288" i="26"/>
  <c r="E1288" i="26"/>
  <c r="F1288" i="26"/>
  <c r="G1288" i="26"/>
  <c r="H1288" i="26"/>
  <c r="I1288" i="26"/>
  <c r="J1288" i="26"/>
  <c r="K1288" i="26"/>
  <c r="L1288" i="26"/>
  <c r="M1288" i="26"/>
  <c r="N1288" i="26"/>
  <c r="O1288" i="26"/>
  <c r="P1288" i="26"/>
  <c r="Q1288" i="26"/>
  <c r="R1288" i="26"/>
  <c r="S1288" i="26"/>
  <c r="T1288" i="26"/>
  <c r="U1288" i="26"/>
  <c r="B1289" i="26"/>
  <c r="C1289" i="26"/>
  <c r="D1289" i="26"/>
  <c r="E1289" i="26"/>
  <c r="F1289" i="26"/>
  <c r="G1289" i="26"/>
  <c r="H1289" i="26"/>
  <c r="I1289" i="26"/>
  <c r="J1289" i="26"/>
  <c r="K1289" i="26"/>
  <c r="L1289" i="26"/>
  <c r="M1289" i="26"/>
  <c r="N1289" i="26"/>
  <c r="O1289" i="26"/>
  <c r="P1289" i="26"/>
  <c r="Q1289" i="26"/>
  <c r="R1289" i="26"/>
  <c r="S1289" i="26"/>
  <c r="T1289" i="26"/>
  <c r="U1289" i="26"/>
  <c r="B1290" i="26"/>
  <c r="C1290" i="26"/>
  <c r="D1290" i="26"/>
  <c r="E1290" i="26"/>
  <c r="F1290" i="26"/>
  <c r="G1290" i="26"/>
  <c r="H1290" i="26"/>
  <c r="I1290" i="26"/>
  <c r="J1290" i="26"/>
  <c r="K1290" i="26"/>
  <c r="L1290" i="26"/>
  <c r="M1290" i="26"/>
  <c r="N1290" i="26"/>
  <c r="O1290" i="26"/>
  <c r="P1290" i="26"/>
  <c r="Q1290" i="26"/>
  <c r="R1290" i="26"/>
  <c r="S1290" i="26"/>
  <c r="T1290" i="26"/>
  <c r="U1290" i="26"/>
  <c r="B1291" i="26"/>
  <c r="C1291" i="26"/>
  <c r="D1291" i="26"/>
  <c r="E1291" i="26"/>
  <c r="F1291" i="26"/>
  <c r="G1291" i="26"/>
  <c r="H1291" i="26"/>
  <c r="I1291" i="26"/>
  <c r="J1291" i="26"/>
  <c r="K1291" i="26"/>
  <c r="L1291" i="26"/>
  <c r="M1291" i="26"/>
  <c r="N1291" i="26"/>
  <c r="O1291" i="26"/>
  <c r="P1291" i="26"/>
  <c r="Q1291" i="26"/>
  <c r="R1291" i="26"/>
  <c r="S1291" i="26"/>
  <c r="T1291" i="26"/>
  <c r="U1291" i="26"/>
  <c r="B1292" i="26"/>
  <c r="C1292" i="26"/>
  <c r="D1292" i="26"/>
  <c r="E1292" i="26"/>
  <c r="F1292" i="26"/>
  <c r="G1292" i="26"/>
  <c r="H1292" i="26"/>
  <c r="I1292" i="26"/>
  <c r="J1292" i="26"/>
  <c r="K1292" i="26"/>
  <c r="L1292" i="26"/>
  <c r="M1292" i="26"/>
  <c r="N1292" i="26"/>
  <c r="O1292" i="26"/>
  <c r="P1292" i="26"/>
  <c r="Q1292" i="26"/>
  <c r="R1292" i="26"/>
  <c r="S1292" i="26"/>
  <c r="T1292" i="26"/>
  <c r="U1292" i="26"/>
  <c r="B1293" i="26"/>
  <c r="C1293" i="26"/>
  <c r="D1293" i="26"/>
  <c r="E1293" i="26"/>
  <c r="F1293" i="26"/>
  <c r="G1293" i="26"/>
  <c r="H1293" i="26"/>
  <c r="I1293" i="26"/>
  <c r="J1293" i="26"/>
  <c r="K1293" i="26"/>
  <c r="L1293" i="26"/>
  <c r="M1293" i="26"/>
  <c r="N1293" i="26"/>
  <c r="O1293" i="26"/>
  <c r="P1293" i="26"/>
  <c r="Q1293" i="26"/>
  <c r="R1293" i="26"/>
  <c r="S1293" i="26"/>
  <c r="T1293" i="26"/>
  <c r="U1293" i="26"/>
  <c r="B1294" i="26"/>
  <c r="C1294" i="26"/>
  <c r="D1294" i="26"/>
  <c r="E1294" i="26"/>
  <c r="F1294" i="26"/>
  <c r="G1294" i="26"/>
  <c r="H1294" i="26"/>
  <c r="I1294" i="26"/>
  <c r="J1294" i="26"/>
  <c r="K1294" i="26"/>
  <c r="L1294" i="26"/>
  <c r="M1294" i="26"/>
  <c r="N1294" i="26"/>
  <c r="O1294" i="26"/>
  <c r="P1294" i="26"/>
  <c r="Q1294" i="26"/>
  <c r="R1294" i="26"/>
  <c r="S1294" i="26"/>
  <c r="T1294" i="26"/>
  <c r="U1294" i="26"/>
  <c r="B1295" i="26"/>
  <c r="C1295" i="26"/>
  <c r="D1295" i="26"/>
  <c r="E1295" i="26"/>
  <c r="F1295" i="26"/>
  <c r="G1295" i="26"/>
  <c r="H1295" i="26"/>
  <c r="I1295" i="26"/>
  <c r="J1295" i="26"/>
  <c r="K1295" i="26"/>
  <c r="L1295" i="26"/>
  <c r="M1295" i="26"/>
  <c r="N1295" i="26"/>
  <c r="O1295" i="26"/>
  <c r="P1295" i="26"/>
  <c r="Q1295" i="26"/>
  <c r="R1295" i="26"/>
  <c r="S1295" i="26"/>
  <c r="T1295" i="26"/>
  <c r="U1295" i="26"/>
  <c r="B1296" i="26"/>
  <c r="C1296" i="26"/>
  <c r="D1296" i="26"/>
  <c r="E1296" i="26"/>
  <c r="F1296" i="26"/>
  <c r="G1296" i="26"/>
  <c r="H1296" i="26"/>
  <c r="I1296" i="26"/>
  <c r="J1296" i="26"/>
  <c r="K1296" i="26"/>
  <c r="L1296" i="26"/>
  <c r="M1296" i="26"/>
  <c r="N1296" i="26"/>
  <c r="O1296" i="26"/>
  <c r="P1296" i="26"/>
  <c r="Q1296" i="26"/>
  <c r="R1296" i="26"/>
  <c r="S1296" i="26"/>
  <c r="T1296" i="26"/>
  <c r="U1296" i="26"/>
  <c r="B1297" i="26"/>
  <c r="C1297" i="26"/>
  <c r="D1297" i="26"/>
  <c r="E1297" i="26"/>
  <c r="F1297" i="26"/>
  <c r="G1297" i="26"/>
  <c r="H1297" i="26"/>
  <c r="I1297" i="26"/>
  <c r="J1297" i="26"/>
  <c r="K1297" i="26"/>
  <c r="L1297" i="26"/>
  <c r="M1297" i="26"/>
  <c r="N1297" i="26"/>
  <c r="O1297" i="26"/>
  <c r="P1297" i="26"/>
  <c r="Q1297" i="26"/>
  <c r="R1297" i="26"/>
  <c r="S1297" i="26"/>
  <c r="T1297" i="26"/>
  <c r="U1297" i="26"/>
  <c r="B1298" i="26"/>
  <c r="C1298" i="26"/>
  <c r="D1298" i="26"/>
  <c r="E1298" i="26"/>
  <c r="F1298" i="26"/>
  <c r="G1298" i="26"/>
  <c r="H1298" i="26"/>
  <c r="I1298" i="26"/>
  <c r="J1298" i="26"/>
  <c r="K1298" i="26"/>
  <c r="L1298" i="26"/>
  <c r="M1298" i="26"/>
  <c r="N1298" i="26"/>
  <c r="O1298" i="26"/>
  <c r="P1298" i="26"/>
  <c r="Q1298" i="26"/>
  <c r="R1298" i="26"/>
  <c r="S1298" i="26"/>
  <c r="T1298" i="26"/>
  <c r="U1298" i="26"/>
  <c r="B1299" i="26"/>
  <c r="C1299" i="26"/>
  <c r="D1299" i="26"/>
  <c r="E1299" i="26"/>
  <c r="F1299" i="26"/>
  <c r="G1299" i="26"/>
  <c r="H1299" i="26"/>
  <c r="I1299" i="26"/>
  <c r="J1299" i="26"/>
  <c r="K1299" i="26"/>
  <c r="L1299" i="26"/>
  <c r="M1299" i="26"/>
  <c r="N1299" i="26"/>
  <c r="O1299" i="26"/>
  <c r="P1299" i="26"/>
  <c r="Q1299" i="26"/>
  <c r="R1299" i="26"/>
  <c r="S1299" i="26"/>
  <c r="T1299" i="26"/>
  <c r="U1299" i="26"/>
  <c r="B1300" i="26"/>
  <c r="C1300" i="26"/>
  <c r="D1300" i="26"/>
  <c r="E1300" i="26"/>
  <c r="F1300" i="26"/>
  <c r="G1300" i="26"/>
  <c r="H1300" i="26"/>
  <c r="I1300" i="26"/>
  <c r="J1300" i="26"/>
  <c r="K1300" i="26"/>
  <c r="L1300" i="26"/>
  <c r="M1300" i="26"/>
  <c r="N1300" i="26"/>
  <c r="O1300" i="26"/>
  <c r="P1300" i="26"/>
  <c r="Q1300" i="26"/>
  <c r="R1300" i="26"/>
  <c r="S1300" i="26"/>
  <c r="T1300" i="26"/>
  <c r="U1300" i="26"/>
  <c r="B1301" i="26"/>
  <c r="C1301" i="26"/>
  <c r="D1301" i="26"/>
  <c r="E1301" i="26"/>
  <c r="F1301" i="26"/>
  <c r="G1301" i="26"/>
  <c r="H1301" i="26"/>
  <c r="I1301" i="26"/>
  <c r="J1301" i="26"/>
  <c r="K1301" i="26"/>
  <c r="L1301" i="26"/>
  <c r="M1301" i="26"/>
  <c r="N1301" i="26"/>
  <c r="O1301" i="26"/>
  <c r="P1301" i="26"/>
  <c r="Q1301" i="26"/>
  <c r="R1301" i="26"/>
  <c r="S1301" i="26"/>
  <c r="T1301" i="26"/>
  <c r="U1301" i="26"/>
  <c r="B1302" i="26"/>
  <c r="C1302" i="26"/>
  <c r="D1302" i="26"/>
  <c r="E1302" i="26"/>
  <c r="F1302" i="26"/>
  <c r="G1302" i="26"/>
  <c r="H1302" i="26"/>
  <c r="I1302" i="26"/>
  <c r="J1302" i="26"/>
  <c r="K1302" i="26"/>
  <c r="L1302" i="26"/>
  <c r="M1302" i="26"/>
  <c r="N1302" i="26"/>
  <c r="O1302" i="26"/>
  <c r="P1302" i="26"/>
  <c r="Q1302" i="26"/>
  <c r="R1302" i="26"/>
  <c r="S1302" i="26"/>
  <c r="T1302" i="26"/>
  <c r="U1302" i="26"/>
  <c r="B1303" i="26"/>
  <c r="C1303" i="26"/>
  <c r="D1303" i="26"/>
  <c r="E1303" i="26"/>
  <c r="F1303" i="26"/>
  <c r="G1303" i="26"/>
  <c r="H1303" i="26"/>
  <c r="I1303" i="26"/>
  <c r="J1303" i="26"/>
  <c r="K1303" i="26"/>
  <c r="L1303" i="26"/>
  <c r="M1303" i="26"/>
  <c r="N1303" i="26"/>
  <c r="O1303" i="26"/>
  <c r="P1303" i="26"/>
  <c r="Q1303" i="26"/>
  <c r="R1303" i="26"/>
  <c r="S1303" i="26"/>
  <c r="T1303" i="26"/>
  <c r="U1303" i="26"/>
  <c r="B1304" i="26"/>
  <c r="C1304" i="26"/>
  <c r="D1304" i="26"/>
  <c r="E1304" i="26"/>
  <c r="F1304" i="26"/>
  <c r="G1304" i="26"/>
  <c r="H1304" i="26"/>
  <c r="I1304" i="26"/>
  <c r="J1304" i="26"/>
  <c r="K1304" i="26"/>
  <c r="L1304" i="26"/>
  <c r="M1304" i="26"/>
  <c r="N1304" i="26"/>
  <c r="O1304" i="26"/>
  <c r="P1304" i="26"/>
  <c r="Q1304" i="26"/>
  <c r="R1304" i="26"/>
  <c r="S1304" i="26"/>
  <c r="T1304" i="26"/>
  <c r="U1304" i="26"/>
  <c r="B1305" i="26"/>
  <c r="C1305" i="26"/>
  <c r="D1305" i="26"/>
  <c r="E1305" i="26"/>
  <c r="F1305" i="26"/>
  <c r="G1305" i="26"/>
  <c r="H1305" i="26"/>
  <c r="I1305" i="26"/>
  <c r="J1305" i="26"/>
  <c r="K1305" i="26"/>
  <c r="L1305" i="26"/>
  <c r="M1305" i="26"/>
  <c r="N1305" i="26"/>
  <c r="O1305" i="26"/>
  <c r="P1305" i="26"/>
  <c r="Q1305" i="26"/>
  <c r="R1305" i="26"/>
  <c r="S1305" i="26"/>
  <c r="T1305" i="26"/>
  <c r="U1305" i="26"/>
  <c r="B1306" i="26"/>
  <c r="C1306" i="26"/>
  <c r="D1306" i="26"/>
  <c r="E1306" i="26"/>
  <c r="F1306" i="26"/>
  <c r="G1306" i="26"/>
  <c r="H1306" i="26"/>
  <c r="I1306" i="26"/>
  <c r="J1306" i="26"/>
  <c r="K1306" i="26"/>
  <c r="L1306" i="26"/>
  <c r="M1306" i="26"/>
  <c r="N1306" i="26"/>
  <c r="O1306" i="26"/>
  <c r="P1306" i="26"/>
  <c r="Q1306" i="26"/>
  <c r="R1306" i="26"/>
  <c r="S1306" i="26"/>
  <c r="T1306" i="26"/>
  <c r="U1306" i="26"/>
  <c r="B1307" i="26"/>
  <c r="C1307" i="26"/>
  <c r="D1307" i="26"/>
  <c r="E1307" i="26"/>
  <c r="F1307" i="26"/>
  <c r="G1307" i="26"/>
  <c r="H1307" i="26"/>
  <c r="I1307" i="26"/>
  <c r="J1307" i="26"/>
  <c r="K1307" i="26"/>
  <c r="L1307" i="26"/>
  <c r="M1307" i="26"/>
  <c r="N1307" i="26"/>
  <c r="O1307" i="26"/>
  <c r="P1307" i="26"/>
  <c r="Q1307" i="26"/>
  <c r="R1307" i="26"/>
  <c r="S1307" i="26"/>
  <c r="T1307" i="26"/>
  <c r="U1307" i="26"/>
  <c r="B1308" i="26"/>
  <c r="C1308" i="26"/>
  <c r="D1308" i="26"/>
  <c r="E1308" i="26"/>
  <c r="F1308" i="26"/>
  <c r="G1308" i="26"/>
  <c r="H1308" i="26"/>
  <c r="I1308" i="26"/>
  <c r="J1308" i="26"/>
  <c r="K1308" i="26"/>
  <c r="L1308" i="26"/>
  <c r="M1308" i="26"/>
  <c r="N1308" i="26"/>
  <c r="O1308" i="26"/>
  <c r="P1308" i="26"/>
  <c r="Q1308" i="26"/>
  <c r="R1308" i="26"/>
  <c r="S1308" i="26"/>
  <c r="T1308" i="26"/>
  <c r="U1308" i="26"/>
  <c r="B1309" i="26"/>
  <c r="C1309" i="26"/>
  <c r="D1309" i="26"/>
  <c r="E1309" i="26"/>
  <c r="F1309" i="26"/>
  <c r="G1309" i="26"/>
  <c r="H1309" i="26"/>
  <c r="I1309" i="26"/>
  <c r="J1309" i="26"/>
  <c r="K1309" i="26"/>
  <c r="L1309" i="26"/>
  <c r="M1309" i="26"/>
  <c r="N1309" i="26"/>
  <c r="O1309" i="26"/>
  <c r="P1309" i="26"/>
  <c r="Q1309" i="26"/>
  <c r="R1309" i="26"/>
  <c r="S1309" i="26"/>
  <c r="T1309" i="26"/>
  <c r="U1309" i="26"/>
  <c r="B1310" i="26"/>
  <c r="C1310" i="26"/>
  <c r="D1310" i="26"/>
  <c r="E1310" i="26"/>
  <c r="F1310" i="26"/>
  <c r="G1310" i="26"/>
  <c r="H1310" i="26"/>
  <c r="I1310" i="26"/>
  <c r="J1310" i="26"/>
  <c r="K1310" i="26"/>
  <c r="L1310" i="26"/>
  <c r="M1310" i="26"/>
  <c r="N1310" i="26"/>
  <c r="O1310" i="26"/>
  <c r="P1310" i="26"/>
  <c r="Q1310" i="26"/>
  <c r="R1310" i="26"/>
  <c r="S1310" i="26"/>
  <c r="T1310" i="26"/>
  <c r="U1310" i="26"/>
  <c r="B1311" i="26"/>
  <c r="C1311" i="26"/>
  <c r="D1311" i="26"/>
  <c r="E1311" i="26"/>
  <c r="F1311" i="26"/>
  <c r="G1311" i="26"/>
  <c r="H1311" i="26"/>
  <c r="I1311" i="26"/>
  <c r="J1311" i="26"/>
  <c r="K1311" i="26"/>
  <c r="L1311" i="26"/>
  <c r="M1311" i="26"/>
  <c r="N1311" i="26"/>
  <c r="O1311" i="26"/>
  <c r="P1311" i="26"/>
  <c r="Q1311" i="26"/>
  <c r="R1311" i="26"/>
  <c r="S1311" i="26"/>
  <c r="T1311" i="26"/>
  <c r="U1311" i="26"/>
  <c r="B1312" i="26"/>
  <c r="C1312" i="26"/>
  <c r="D1312" i="26"/>
  <c r="E1312" i="26"/>
  <c r="F1312" i="26"/>
  <c r="G1312" i="26"/>
  <c r="H1312" i="26"/>
  <c r="I1312" i="26"/>
  <c r="J1312" i="26"/>
  <c r="K1312" i="26"/>
  <c r="L1312" i="26"/>
  <c r="M1312" i="26"/>
  <c r="N1312" i="26"/>
  <c r="O1312" i="26"/>
  <c r="P1312" i="26"/>
  <c r="Q1312" i="26"/>
  <c r="R1312" i="26"/>
  <c r="S1312" i="26"/>
  <c r="T1312" i="26"/>
  <c r="U1312" i="26"/>
  <c r="B1313" i="26"/>
  <c r="C1313" i="26"/>
  <c r="D1313" i="26"/>
  <c r="E1313" i="26"/>
  <c r="F1313" i="26"/>
  <c r="G1313" i="26"/>
  <c r="H1313" i="26"/>
  <c r="I1313" i="26"/>
  <c r="J1313" i="26"/>
  <c r="K1313" i="26"/>
  <c r="L1313" i="26"/>
  <c r="M1313" i="26"/>
  <c r="N1313" i="26"/>
  <c r="O1313" i="26"/>
  <c r="P1313" i="26"/>
  <c r="Q1313" i="26"/>
  <c r="R1313" i="26"/>
  <c r="S1313" i="26"/>
  <c r="T1313" i="26"/>
  <c r="U1313" i="26"/>
  <c r="B1314" i="26"/>
  <c r="C1314" i="26"/>
  <c r="D1314" i="26"/>
  <c r="E1314" i="26"/>
  <c r="F1314" i="26"/>
  <c r="G1314" i="26"/>
  <c r="H1314" i="26"/>
  <c r="I1314" i="26"/>
  <c r="J1314" i="26"/>
  <c r="K1314" i="26"/>
  <c r="L1314" i="26"/>
  <c r="M1314" i="26"/>
  <c r="N1314" i="26"/>
  <c r="O1314" i="26"/>
  <c r="P1314" i="26"/>
  <c r="Q1314" i="26"/>
  <c r="R1314" i="26"/>
  <c r="S1314" i="26"/>
  <c r="T1314" i="26"/>
  <c r="U1314" i="26"/>
  <c r="B1315" i="26"/>
  <c r="C1315" i="26"/>
  <c r="D1315" i="26"/>
  <c r="E1315" i="26"/>
  <c r="F1315" i="26"/>
  <c r="G1315" i="26"/>
  <c r="H1315" i="26"/>
  <c r="I1315" i="26"/>
  <c r="J1315" i="26"/>
  <c r="K1315" i="26"/>
  <c r="L1315" i="26"/>
  <c r="M1315" i="26"/>
  <c r="N1315" i="26"/>
  <c r="O1315" i="26"/>
  <c r="P1315" i="26"/>
  <c r="Q1315" i="26"/>
  <c r="R1315" i="26"/>
  <c r="S1315" i="26"/>
  <c r="T1315" i="26"/>
  <c r="U1315" i="26"/>
  <c r="B1316" i="26"/>
  <c r="C1316" i="26"/>
  <c r="D1316" i="26"/>
  <c r="E1316" i="26"/>
  <c r="F1316" i="26"/>
  <c r="G1316" i="26"/>
  <c r="H1316" i="26"/>
  <c r="I1316" i="26"/>
  <c r="J1316" i="26"/>
  <c r="K1316" i="26"/>
  <c r="L1316" i="26"/>
  <c r="M1316" i="26"/>
  <c r="N1316" i="26"/>
  <c r="O1316" i="26"/>
  <c r="P1316" i="26"/>
  <c r="Q1316" i="26"/>
  <c r="R1316" i="26"/>
  <c r="S1316" i="26"/>
  <c r="T1316" i="26"/>
  <c r="U1316" i="26"/>
  <c r="B1317" i="26"/>
  <c r="C1317" i="26"/>
  <c r="D1317" i="26"/>
  <c r="E1317" i="26"/>
  <c r="F1317" i="26"/>
  <c r="G1317" i="26"/>
  <c r="H1317" i="26"/>
  <c r="I1317" i="26"/>
  <c r="J1317" i="26"/>
  <c r="K1317" i="26"/>
  <c r="L1317" i="26"/>
  <c r="M1317" i="26"/>
  <c r="N1317" i="26"/>
  <c r="O1317" i="26"/>
  <c r="P1317" i="26"/>
  <c r="Q1317" i="26"/>
  <c r="R1317" i="26"/>
  <c r="S1317" i="26"/>
  <c r="T1317" i="26"/>
  <c r="U1317" i="26"/>
  <c r="B1318" i="26"/>
  <c r="C1318" i="26"/>
  <c r="D1318" i="26"/>
  <c r="E1318" i="26"/>
  <c r="F1318" i="26"/>
  <c r="G1318" i="26"/>
  <c r="H1318" i="26"/>
  <c r="I1318" i="26"/>
  <c r="J1318" i="26"/>
  <c r="K1318" i="26"/>
  <c r="L1318" i="26"/>
  <c r="M1318" i="26"/>
  <c r="N1318" i="26"/>
  <c r="O1318" i="26"/>
  <c r="P1318" i="26"/>
  <c r="Q1318" i="26"/>
  <c r="R1318" i="26"/>
  <c r="S1318" i="26"/>
  <c r="T1318" i="26"/>
  <c r="U1318" i="26"/>
  <c r="B1319" i="26"/>
  <c r="C1319" i="26"/>
  <c r="D1319" i="26"/>
  <c r="E1319" i="26"/>
  <c r="F1319" i="26"/>
  <c r="G1319" i="26"/>
  <c r="H1319" i="26"/>
  <c r="I1319" i="26"/>
  <c r="J1319" i="26"/>
  <c r="K1319" i="26"/>
  <c r="L1319" i="26"/>
  <c r="M1319" i="26"/>
  <c r="N1319" i="26"/>
  <c r="O1319" i="26"/>
  <c r="P1319" i="26"/>
  <c r="Q1319" i="26"/>
  <c r="R1319" i="26"/>
  <c r="S1319" i="26"/>
  <c r="T1319" i="26"/>
  <c r="U1319" i="26"/>
  <c r="B1320" i="26"/>
  <c r="C1320" i="26"/>
  <c r="D1320" i="26"/>
  <c r="E1320" i="26"/>
  <c r="F1320" i="26"/>
  <c r="G1320" i="26"/>
  <c r="H1320" i="26"/>
  <c r="I1320" i="26"/>
  <c r="J1320" i="26"/>
  <c r="K1320" i="26"/>
  <c r="L1320" i="26"/>
  <c r="M1320" i="26"/>
  <c r="N1320" i="26"/>
  <c r="O1320" i="26"/>
  <c r="P1320" i="26"/>
  <c r="Q1320" i="26"/>
  <c r="R1320" i="26"/>
  <c r="S1320" i="26"/>
  <c r="T1320" i="26"/>
  <c r="U1320" i="26"/>
  <c r="B1321" i="26"/>
  <c r="C1321" i="26"/>
  <c r="D1321" i="26"/>
  <c r="E1321" i="26"/>
  <c r="F1321" i="26"/>
  <c r="G1321" i="26"/>
  <c r="H1321" i="26"/>
  <c r="I1321" i="26"/>
  <c r="J1321" i="26"/>
  <c r="K1321" i="26"/>
  <c r="L1321" i="26"/>
  <c r="M1321" i="26"/>
  <c r="N1321" i="26"/>
  <c r="O1321" i="26"/>
  <c r="P1321" i="26"/>
  <c r="Q1321" i="26"/>
  <c r="R1321" i="26"/>
  <c r="S1321" i="26"/>
  <c r="T1321" i="26"/>
  <c r="U1321" i="26"/>
  <c r="B1322" i="26"/>
  <c r="C1322" i="26"/>
  <c r="D1322" i="26"/>
  <c r="E1322" i="26"/>
  <c r="F1322" i="26"/>
  <c r="G1322" i="26"/>
  <c r="H1322" i="26"/>
  <c r="I1322" i="26"/>
  <c r="J1322" i="26"/>
  <c r="K1322" i="26"/>
  <c r="L1322" i="26"/>
  <c r="M1322" i="26"/>
  <c r="N1322" i="26"/>
  <c r="O1322" i="26"/>
  <c r="P1322" i="26"/>
  <c r="Q1322" i="26"/>
  <c r="R1322" i="26"/>
  <c r="S1322" i="26"/>
  <c r="T1322" i="26"/>
  <c r="U1322" i="26"/>
  <c r="B1323" i="26"/>
  <c r="C1323" i="26"/>
  <c r="D1323" i="26"/>
  <c r="E1323" i="26"/>
  <c r="F1323" i="26"/>
  <c r="G1323" i="26"/>
  <c r="H1323" i="26"/>
  <c r="I1323" i="26"/>
  <c r="J1323" i="26"/>
  <c r="K1323" i="26"/>
  <c r="L1323" i="26"/>
  <c r="M1323" i="26"/>
  <c r="N1323" i="26"/>
  <c r="O1323" i="26"/>
  <c r="P1323" i="26"/>
  <c r="Q1323" i="26"/>
  <c r="R1323" i="26"/>
  <c r="S1323" i="26"/>
  <c r="T1323" i="26"/>
  <c r="U1323" i="26"/>
  <c r="B1324" i="26"/>
  <c r="C1324" i="26"/>
  <c r="D1324" i="26"/>
  <c r="E1324" i="26"/>
  <c r="F1324" i="26"/>
  <c r="G1324" i="26"/>
  <c r="H1324" i="26"/>
  <c r="I1324" i="26"/>
  <c r="J1324" i="26"/>
  <c r="K1324" i="26"/>
  <c r="L1324" i="26"/>
  <c r="M1324" i="26"/>
  <c r="N1324" i="26"/>
  <c r="O1324" i="26"/>
  <c r="P1324" i="26"/>
  <c r="Q1324" i="26"/>
  <c r="R1324" i="26"/>
  <c r="S1324" i="26"/>
  <c r="T1324" i="26"/>
  <c r="U1324" i="26"/>
  <c r="B1325" i="26"/>
  <c r="C1325" i="26"/>
  <c r="D1325" i="26"/>
  <c r="E1325" i="26"/>
  <c r="F1325" i="26"/>
  <c r="G1325" i="26"/>
  <c r="H1325" i="26"/>
  <c r="I1325" i="26"/>
  <c r="J1325" i="26"/>
  <c r="K1325" i="26"/>
  <c r="L1325" i="26"/>
  <c r="M1325" i="26"/>
  <c r="N1325" i="26"/>
  <c r="O1325" i="26"/>
  <c r="P1325" i="26"/>
  <c r="Q1325" i="26"/>
  <c r="R1325" i="26"/>
  <c r="S1325" i="26"/>
  <c r="T1325" i="26"/>
  <c r="U1325" i="26"/>
  <c r="B1326" i="26"/>
  <c r="C1326" i="26"/>
  <c r="D1326" i="26"/>
  <c r="E1326" i="26"/>
  <c r="F1326" i="26"/>
  <c r="G1326" i="26"/>
  <c r="H1326" i="26"/>
  <c r="I1326" i="26"/>
  <c r="J1326" i="26"/>
  <c r="K1326" i="26"/>
  <c r="L1326" i="26"/>
  <c r="M1326" i="26"/>
  <c r="N1326" i="26"/>
  <c r="O1326" i="26"/>
  <c r="P1326" i="26"/>
  <c r="Q1326" i="26"/>
  <c r="R1326" i="26"/>
  <c r="S1326" i="26"/>
  <c r="T1326" i="26"/>
  <c r="U1326" i="26"/>
  <c r="B1327" i="26"/>
  <c r="C1327" i="26"/>
  <c r="D1327" i="26"/>
  <c r="E1327" i="26"/>
  <c r="F1327" i="26"/>
  <c r="G1327" i="26"/>
  <c r="H1327" i="26"/>
  <c r="I1327" i="26"/>
  <c r="J1327" i="26"/>
  <c r="K1327" i="26"/>
  <c r="L1327" i="26"/>
  <c r="M1327" i="26"/>
  <c r="N1327" i="26"/>
  <c r="O1327" i="26"/>
  <c r="P1327" i="26"/>
  <c r="Q1327" i="26"/>
  <c r="R1327" i="26"/>
  <c r="S1327" i="26"/>
  <c r="T1327" i="26"/>
  <c r="U1327" i="26"/>
  <c r="B1328" i="26"/>
  <c r="C1328" i="26"/>
  <c r="D1328" i="26"/>
  <c r="E1328" i="26"/>
  <c r="F1328" i="26"/>
  <c r="G1328" i="26"/>
  <c r="H1328" i="26"/>
  <c r="I1328" i="26"/>
  <c r="J1328" i="26"/>
  <c r="K1328" i="26"/>
  <c r="L1328" i="26"/>
  <c r="M1328" i="26"/>
  <c r="N1328" i="26"/>
  <c r="O1328" i="26"/>
  <c r="P1328" i="26"/>
  <c r="Q1328" i="26"/>
  <c r="R1328" i="26"/>
  <c r="S1328" i="26"/>
  <c r="T1328" i="26"/>
  <c r="U1328" i="26"/>
  <c r="B1329" i="26"/>
  <c r="C1329" i="26"/>
  <c r="D1329" i="26"/>
  <c r="E1329" i="26"/>
  <c r="F1329" i="26"/>
  <c r="G1329" i="26"/>
  <c r="H1329" i="26"/>
  <c r="I1329" i="26"/>
  <c r="J1329" i="26"/>
  <c r="K1329" i="26"/>
  <c r="L1329" i="26"/>
  <c r="M1329" i="26"/>
  <c r="N1329" i="26"/>
  <c r="O1329" i="26"/>
  <c r="P1329" i="26"/>
  <c r="Q1329" i="26"/>
  <c r="R1329" i="26"/>
  <c r="S1329" i="26"/>
  <c r="T1329" i="26"/>
  <c r="U1329" i="26"/>
  <c r="B1330" i="26"/>
  <c r="C1330" i="26"/>
  <c r="D1330" i="26"/>
  <c r="E1330" i="26"/>
  <c r="F1330" i="26"/>
  <c r="G1330" i="26"/>
  <c r="H1330" i="26"/>
  <c r="I1330" i="26"/>
  <c r="J1330" i="26"/>
  <c r="K1330" i="26"/>
  <c r="L1330" i="26"/>
  <c r="M1330" i="26"/>
  <c r="N1330" i="26"/>
  <c r="O1330" i="26"/>
  <c r="P1330" i="26"/>
  <c r="Q1330" i="26"/>
  <c r="R1330" i="26"/>
  <c r="S1330" i="26"/>
  <c r="T1330" i="26"/>
  <c r="U1330" i="26"/>
  <c r="B1331" i="26"/>
  <c r="C1331" i="26"/>
  <c r="D1331" i="26"/>
  <c r="E1331" i="26"/>
  <c r="F1331" i="26"/>
  <c r="G1331" i="26"/>
  <c r="H1331" i="26"/>
  <c r="I1331" i="26"/>
  <c r="J1331" i="26"/>
  <c r="K1331" i="26"/>
  <c r="L1331" i="26"/>
  <c r="M1331" i="26"/>
  <c r="N1331" i="26"/>
  <c r="O1331" i="26"/>
  <c r="P1331" i="26"/>
  <c r="Q1331" i="26"/>
  <c r="R1331" i="26"/>
  <c r="S1331" i="26"/>
  <c r="T1331" i="26"/>
  <c r="U1331" i="26"/>
  <c r="B1332" i="26"/>
  <c r="C1332" i="26"/>
  <c r="D1332" i="26"/>
  <c r="E1332" i="26"/>
  <c r="F1332" i="26"/>
  <c r="G1332" i="26"/>
  <c r="H1332" i="26"/>
  <c r="I1332" i="26"/>
  <c r="J1332" i="26"/>
  <c r="K1332" i="26"/>
  <c r="L1332" i="26"/>
  <c r="M1332" i="26"/>
  <c r="N1332" i="26"/>
  <c r="O1332" i="26"/>
  <c r="P1332" i="26"/>
  <c r="Q1332" i="26"/>
  <c r="R1332" i="26"/>
  <c r="S1332" i="26"/>
  <c r="T1332" i="26"/>
  <c r="U1332" i="26"/>
  <c r="B1333" i="26"/>
  <c r="C1333" i="26"/>
  <c r="D1333" i="26"/>
  <c r="E1333" i="26"/>
  <c r="F1333" i="26"/>
  <c r="G1333" i="26"/>
  <c r="H1333" i="26"/>
  <c r="I1333" i="26"/>
  <c r="J1333" i="26"/>
  <c r="K1333" i="26"/>
  <c r="L1333" i="26"/>
  <c r="M1333" i="26"/>
  <c r="N1333" i="26"/>
  <c r="O1333" i="26"/>
  <c r="P1333" i="26"/>
  <c r="Q1333" i="26"/>
  <c r="R1333" i="26"/>
  <c r="S1333" i="26"/>
  <c r="T1333" i="26"/>
  <c r="U1333" i="26"/>
  <c r="B1334" i="26"/>
  <c r="C1334" i="26"/>
  <c r="D1334" i="26"/>
  <c r="E1334" i="26"/>
  <c r="F1334" i="26"/>
  <c r="G1334" i="26"/>
  <c r="H1334" i="26"/>
  <c r="I1334" i="26"/>
  <c r="J1334" i="26"/>
  <c r="K1334" i="26"/>
  <c r="L1334" i="26"/>
  <c r="M1334" i="26"/>
  <c r="N1334" i="26"/>
  <c r="O1334" i="26"/>
  <c r="P1334" i="26"/>
  <c r="Q1334" i="26"/>
  <c r="R1334" i="26"/>
  <c r="S1334" i="26"/>
  <c r="T1334" i="26"/>
  <c r="U1334" i="26"/>
  <c r="B1335" i="26"/>
  <c r="C1335" i="26"/>
  <c r="D1335" i="26"/>
  <c r="E1335" i="26"/>
  <c r="F1335" i="26"/>
  <c r="G1335" i="26"/>
  <c r="H1335" i="26"/>
  <c r="I1335" i="26"/>
  <c r="J1335" i="26"/>
  <c r="K1335" i="26"/>
  <c r="L1335" i="26"/>
  <c r="M1335" i="26"/>
  <c r="N1335" i="26"/>
  <c r="O1335" i="26"/>
  <c r="P1335" i="26"/>
  <c r="Q1335" i="26"/>
  <c r="R1335" i="26"/>
  <c r="S1335" i="26"/>
  <c r="T1335" i="26"/>
  <c r="U1335" i="26"/>
  <c r="B1336" i="26"/>
  <c r="C1336" i="26"/>
  <c r="D1336" i="26"/>
  <c r="E1336" i="26"/>
  <c r="F1336" i="26"/>
  <c r="G1336" i="26"/>
  <c r="H1336" i="26"/>
  <c r="I1336" i="26"/>
  <c r="J1336" i="26"/>
  <c r="K1336" i="26"/>
  <c r="L1336" i="26"/>
  <c r="M1336" i="26"/>
  <c r="N1336" i="26"/>
  <c r="O1336" i="26"/>
  <c r="P1336" i="26"/>
  <c r="Q1336" i="26"/>
  <c r="R1336" i="26"/>
  <c r="S1336" i="26"/>
  <c r="T1336" i="26"/>
  <c r="U1336" i="26"/>
  <c r="B1337" i="26"/>
  <c r="C1337" i="26"/>
  <c r="D1337" i="26"/>
  <c r="E1337" i="26"/>
  <c r="F1337" i="26"/>
  <c r="G1337" i="26"/>
  <c r="H1337" i="26"/>
  <c r="I1337" i="26"/>
  <c r="J1337" i="26"/>
  <c r="K1337" i="26"/>
  <c r="L1337" i="26"/>
  <c r="M1337" i="26"/>
  <c r="N1337" i="26"/>
  <c r="O1337" i="26"/>
  <c r="P1337" i="26"/>
  <c r="Q1337" i="26"/>
  <c r="R1337" i="26"/>
  <c r="S1337" i="26"/>
  <c r="T1337" i="26"/>
  <c r="U1337" i="26"/>
  <c r="B1338" i="26"/>
  <c r="C1338" i="26"/>
  <c r="D1338" i="26"/>
  <c r="E1338" i="26"/>
  <c r="F1338" i="26"/>
  <c r="G1338" i="26"/>
  <c r="H1338" i="26"/>
  <c r="I1338" i="26"/>
  <c r="J1338" i="26"/>
  <c r="K1338" i="26"/>
  <c r="L1338" i="26"/>
  <c r="M1338" i="26"/>
  <c r="N1338" i="26"/>
  <c r="O1338" i="26"/>
  <c r="P1338" i="26"/>
  <c r="Q1338" i="26"/>
  <c r="R1338" i="26"/>
  <c r="S1338" i="26"/>
  <c r="T1338" i="26"/>
  <c r="U1338" i="26"/>
  <c r="B1339" i="26"/>
  <c r="C1339" i="26"/>
  <c r="D1339" i="26"/>
  <c r="E1339" i="26"/>
  <c r="F1339" i="26"/>
  <c r="G1339" i="26"/>
  <c r="H1339" i="26"/>
  <c r="I1339" i="26"/>
  <c r="J1339" i="26"/>
  <c r="K1339" i="26"/>
  <c r="L1339" i="26"/>
  <c r="M1339" i="26"/>
  <c r="N1339" i="26"/>
  <c r="O1339" i="26"/>
  <c r="P1339" i="26"/>
  <c r="Q1339" i="26"/>
  <c r="R1339" i="26"/>
  <c r="S1339" i="26"/>
  <c r="T1339" i="26"/>
  <c r="U1339" i="26"/>
  <c r="B1340" i="26"/>
  <c r="C1340" i="26"/>
  <c r="D1340" i="26"/>
  <c r="E1340" i="26"/>
  <c r="F1340" i="26"/>
  <c r="G1340" i="26"/>
  <c r="H1340" i="26"/>
  <c r="I1340" i="26"/>
  <c r="J1340" i="26"/>
  <c r="K1340" i="26"/>
  <c r="L1340" i="26"/>
  <c r="M1340" i="26"/>
  <c r="N1340" i="26"/>
  <c r="O1340" i="26"/>
  <c r="P1340" i="26"/>
  <c r="Q1340" i="26"/>
  <c r="R1340" i="26"/>
  <c r="S1340" i="26"/>
  <c r="T1340" i="26"/>
  <c r="U1340" i="26"/>
  <c r="B1341" i="26"/>
  <c r="C1341" i="26"/>
  <c r="D1341" i="26"/>
  <c r="E1341" i="26"/>
  <c r="F1341" i="26"/>
  <c r="G1341" i="26"/>
  <c r="H1341" i="26"/>
  <c r="I1341" i="26"/>
  <c r="J1341" i="26"/>
  <c r="K1341" i="26"/>
  <c r="L1341" i="26"/>
  <c r="M1341" i="26"/>
  <c r="N1341" i="26"/>
  <c r="O1341" i="26"/>
  <c r="P1341" i="26"/>
  <c r="Q1341" i="26"/>
  <c r="R1341" i="26"/>
  <c r="S1341" i="26"/>
  <c r="T1341" i="26"/>
  <c r="U1341" i="26"/>
  <c r="B1342" i="26"/>
  <c r="C1342" i="26"/>
  <c r="D1342" i="26"/>
  <c r="E1342" i="26"/>
  <c r="F1342" i="26"/>
  <c r="G1342" i="26"/>
  <c r="H1342" i="26"/>
  <c r="I1342" i="26"/>
  <c r="J1342" i="26"/>
  <c r="K1342" i="26"/>
  <c r="L1342" i="26"/>
  <c r="M1342" i="26"/>
  <c r="N1342" i="26"/>
  <c r="O1342" i="26"/>
  <c r="P1342" i="26"/>
  <c r="Q1342" i="26"/>
  <c r="R1342" i="26"/>
  <c r="S1342" i="26"/>
  <c r="T1342" i="26"/>
  <c r="U1342" i="26"/>
  <c r="B1343" i="26"/>
  <c r="C1343" i="26"/>
  <c r="D1343" i="26"/>
  <c r="E1343" i="26"/>
  <c r="F1343" i="26"/>
  <c r="G1343" i="26"/>
  <c r="H1343" i="26"/>
  <c r="I1343" i="26"/>
  <c r="J1343" i="26"/>
  <c r="K1343" i="26"/>
  <c r="L1343" i="26"/>
  <c r="M1343" i="26"/>
  <c r="N1343" i="26"/>
  <c r="O1343" i="26"/>
  <c r="P1343" i="26"/>
  <c r="Q1343" i="26"/>
  <c r="R1343" i="26"/>
  <c r="S1343" i="26"/>
  <c r="T1343" i="26"/>
  <c r="U1343" i="26"/>
  <c r="B1344" i="26"/>
  <c r="C1344" i="26"/>
  <c r="D1344" i="26"/>
  <c r="E1344" i="26"/>
  <c r="F1344" i="26"/>
  <c r="G1344" i="26"/>
  <c r="H1344" i="26"/>
  <c r="I1344" i="26"/>
  <c r="J1344" i="26"/>
  <c r="K1344" i="26"/>
  <c r="L1344" i="26"/>
  <c r="M1344" i="26"/>
  <c r="N1344" i="26"/>
  <c r="O1344" i="26"/>
  <c r="P1344" i="26"/>
  <c r="Q1344" i="26"/>
  <c r="R1344" i="26"/>
  <c r="S1344" i="26"/>
  <c r="T1344" i="26"/>
  <c r="U1344" i="26"/>
  <c r="B1345" i="26"/>
  <c r="C1345" i="26"/>
  <c r="D1345" i="26"/>
  <c r="E1345" i="26"/>
  <c r="F1345" i="26"/>
  <c r="G1345" i="26"/>
  <c r="H1345" i="26"/>
  <c r="I1345" i="26"/>
  <c r="J1345" i="26"/>
  <c r="K1345" i="26"/>
  <c r="L1345" i="26"/>
  <c r="M1345" i="26"/>
  <c r="N1345" i="26"/>
  <c r="O1345" i="26"/>
  <c r="P1345" i="26"/>
  <c r="Q1345" i="26"/>
  <c r="R1345" i="26"/>
  <c r="S1345" i="26"/>
  <c r="T1345" i="26"/>
  <c r="U1345" i="26"/>
  <c r="B1346" i="26"/>
  <c r="C1346" i="26"/>
  <c r="D1346" i="26"/>
  <c r="E1346" i="26"/>
  <c r="F1346" i="26"/>
  <c r="G1346" i="26"/>
  <c r="H1346" i="26"/>
  <c r="I1346" i="26"/>
  <c r="J1346" i="26"/>
  <c r="K1346" i="26"/>
  <c r="L1346" i="26"/>
  <c r="M1346" i="26"/>
  <c r="N1346" i="26"/>
  <c r="O1346" i="26"/>
  <c r="P1346" i="26"/>
  <c r="Q1346" i="26"/>
  <c r="R1346" i="26"/>
  <c r="S1346" i="26"/>
  <c r="T1346" i="26"/>
  <c r="U1346" i="26"/>
  <c r="B1347" i="26"/>
  <c r="C1347" i="26"/>
  <c r="D1347" i="26"/>
  <c r="E1347" i="26"/>
  <c r="F1347" i="26"/>
  <c r="G1347" i="26"/>
  <c r="H1347" i="26"/>
  <c r="I1347" i="26"/>
  <c r="J1347" i="26"/>
  <c r="K1347" i="26"/>
  <c r="L1347" i="26"/>
  <c r="M1347" i="26"/>
  <c r="N1347" i="26"/>
  <c r="O1347" i="26"/>
  <c r="P1347" i="26"/>
  <c r="Q1347" i="26"/>
  <c r="R1347" i="26"/>
  <c r="S1347" i="26"/>
  <c r="T1347" i="26"/>
  <c r="U1347" i="26"/>
  <c r="B1348" i="26"/>
  <c r="C1348" i="26"/>
  <c r="D1348" i="26"/>
  <c r="E1348" i="26"/>
  <c r="F1348" i="26"/>
  <c r="G1348" i="26"/>
  <c r="H1348" i="26"/>
  <c r="I1348" i="26"/>
  <c r="J1348" i="26"/>
  <c r="K1348" i="26"/>
  <c r="L1348" i="26"/>
  <c r="M1348" i="26"/>
  <c r="N1348" i="26"/>
  <c r="O1348" i="26"/>
  <c r="P1348" i="26"/>
  <c r="Q1348" i="26"/>
  <c r="R1348" i="26"/>
  <c r="S1348" i="26"/>
  <c r="T1348" i="26"/>
  <c r="U1348" i="26"/>
  <c r="B1349" i="26"/>
  <c r="C1349" i="26"/>
  <c r="D1349" i="26"/>
  <c r="E1349" i="26"/>
  <c r="F1349" i="26"/>
  <c r="G1349" i="26"/>
  <c r="H1349" i="26"/>
  <c r="I1349" i="26"/>
  <c r="J1349" i="26"/>
  <c r="K1349" i="26"/>
  <c r="L1349" i="26"/>
  <c r="M1349" i="26"/>
  <c r="N1349" i="26"/>
  <c r="O1349" i="26"/>
  <c r="P1349" i="26"/>
  <c r="Q1349" i="26"/>
  <c r="R1349" i="26"/>
  <c r="S1349" i="26"/>
  <c r="T1349" i="26"/>
  <c r="U1349" i="26"/>
  <c r="B1350" i="26"/>
  <c r="C1350" i="26"/>
  <c r="D1350" i="26"/>
  <c r="E1350" i="26"/>
  <c r="F1350" i="26"/>
  <c r="G1350" i="26"/>
  <c r="H1350" i="26"/>
  <c r="I1350" i="26"/>
  <c r="J1350" i="26"/>
  <c r="K1350" i="26"/>
  <c r="L1350" i="26"/>
  <c r="M1350" i="26"/>
  <c r="N1350" i="26"/>
  <c r="O1350" i="26"/>
  <c r="P1350" i="26"/>
  <c r="Q1350" i="26"/>
  <c r="R1350" i="26"/>
  <c r="S1350" i="26"/>
  <c r="T1350" i="26"/>
  <c r="U1350" i="26"/>
  <c r="B1351" i="26"/>
  <c r="C1351" i="26"/>
  <c r="D1351" i="26"/>
  <c r="E1351" i="26"/>
  <c r="F1351" i="26"/>
  <c r="G1351" i="26"/>
  <c r="H1351" i="26"/>
  <c r="I1351" i="26"/>
  <c r="J1351" i="26"/>
  <c r="K1351" i="26"/>
  <c r="L1351" i="26"/>
  <c r="M1351" i="26"/>
  <c r="N1351" i="26"/>
  <c r="O1351" i="26"/>
  <c r="P1351" i="26"/>
  <c r="Q1351" i="26"/>
  <c r="R1351" i="26"/>
  <c r="S1351" i="26"/>
  <c r="T1351" i="26"/>
  <c r="U1351" i="26"/>
  <c r="B1352" i="26"/>
  <c r="C1352" i="26"/>
  <c r="D1352" i="26"/>
  <c r="E1352" i="26"/>
  <c r="F1352" i="26"/>
  <c r="G1352" i="26"/>
  <c r="H1352" i="26"/>
  <c r="I1352" i="26"/>
  <c r="J1352" i="26"/>
  <c r="K1352" i="26"/>
  <c r="L1352" i="26"/>
  <c r="M1352" i="26"/>
  <c r="N1352" i="26"/>
  <c r="O1352" i="26"/>
  <c r="P1352" i="26"/>
  <c r="Q1352" i="26"/>
  <c r="R1352" i="26"/>
  <c r="S1352" i="26"/>
  <c r="T1352" i="26"/>
  <c r="U1352" i="26"/>
  <c r="B1353" i="26"/>
  <c r="C1353" i="26"/>
  <c r="D1353" i="26"/>
  <c r="E1353" i="26"/>
  <c r="F1353" i="26"/>
  <c r="G1353" i="26"/>
  <c r="H1353" i="26"/>
  <c r="I1353" i="26"/>
  <c r="J1353" i="26"/>
  <c r="K1353" i="26"/>
  <c r="L1353" i="26"/>
  <c r="N1353" i="26"/>
  <c r="O1353" i="26"/>
  <c r="P1353" i="26"/>
  <c r="Q1353" i="26"/>
  <c r="R1353" i="26"/>
  <c r="S1353" i="26"/>
  <c r="B1354" i="26"/>
  <c r="C1354" i="26"/>
  <c r="D1354" i="26"/>
  <c r="E1354" i="26"/>
  <c r="F1354" i="26"/>
  <c r="G1354" i="26"/>
  <c r="H1354" i="26"/>
  <c r="I1354" i="26"/>
  <c r="J1354" i="26"/>
  <c r="K1354" i="26"/>
  <c r="L1354" i="26"/>
  <c r="M1354" i="26"/>
  <c r="N1354" i="26"/>
  <c r="O1354" i="26"/>
  <c r="P1354" i="26"/>
  <c r="Q1354" i="26"/>
  <c r="R1354" i="26"/>
  <c r="S1354" i="26"/>
  <c r="T1354" i="26"/>
  <c r="U1354" i="26"/>
  <c r="B1355" i="26"/>
  <c r="C1355" i="26"/>
  <c r="D1355" i="26"/>
  <c r="E1355" i="26"/>
  <c r="F1355" i="26"/>
  <c r="G1355" i="26"/>
  <c r="H1355" i="26"/>
  <c r="I1355" i="26"/>
  <c r="J1355" i="26"/>
  <c r="K1355" i="26"/>
  <c r="L1355" i="26"/>
  <c r="M1355" i="26"/>
  <c r="N1355" i="26"/>
  <c r="O1355" i="26"/>
  <c r="P1355" i="26"/>
  <c r="Q1355" i="26"/>
  <c r="R1355" i="26"/>
  <c r="S1355" i="26"/>
  <c r="T1355" i="26"/>
  <c r="U1355" i="26"/>
  <c r="B1356" i="26"/>
  <c r="C1356" i="26"/>
  <c r="D1356" i="26"/>
  <c r="E1356" i="26"/>
  <c r="F1356" i="26"/>
  <c r="G1356" i="26"/>
  <c r="H1356" i="26"/>
  <c r="I1356" i="26"/>
  <c r="J1356" i="26"/>
  <c r="K1356" i="26"/>
  <c r="L1356" i="26"/>
  <c r="M1356" i="26"/>
  <c r="N1356" i="26"/>
  <c r="O1356" i="26"/>
  <c r="P1356" i="26"/>
  <c r="Q1356" i="26"/>
  <c r="R1356" i="26"/>
  <c r="S1356" i="26"/>
  <c r="T1356" i="26"/>
  <c r="U1356" i="26"/>
  <c r="B1357" i="26"/>
  <c r="C1357" i="26"/>
  <c r="D1357" i="26"/>
  <c r="E1357" i="26"/>
  <c r="F1357" i="26"/>
  <c r="G1357" i="26"/>
  <c r="H1357" i="26"/>
  <c r="I1357" i="26"/>
  <c r="J1357" i="26"/>
  <c r="K1357" i="26"/>
  <c r="L1357" i="26"/>
  <c r="M1357" i="26"/>
  <c r="N1357" i="26"/>
  <c r="O1357" i="26"/>
  <c r="P1357" i="26"/>
  <c r="Q1357" i="26"/>
  <c r="R1357" i="26"/>
  <c r="S1357" i="26"/>
  <c r="T1357" i="26"/>
  <c r="U1357" i="26"/>
  <c r="B1358" i="26"/>
  <c r="C1358" i="26"/>
  <c r="D1358" i="26"/>
  <c r="E1358" i="26"/>
  <c r="F1358" i="26"/>
  <c r="G1358" i="26"/>
  <c r="H1358" i="26"/>
  <c r="I1358" i="26"/>
  <c r="J1358" i="26"/>
  <c r="K1358" i="26"/>
  <c r="L1358" i="26"/>
  <c r="M1358" i="26"/>
  <c r="N1358" i="26"/>
  <c r="O1358" i="26"/>
  <c r="P1358" i="26"/>
  <c r="Q1358" i="26"/>
  <c r="R1358" i="26"/>
  <c r="S1358" i="26"/>
  <c r="T1358" i="26"/>
  <c r="U1358" i="26"/>
  <c r="B1359" i="26"/>
  <c r="C1359" i="26"/>
  <c r="D1359" i="26"/>
  <c r="E1359" i="26"/>
  <c r="F1359" i="26"/>
  <c r="G1359" i="26"/>
  <c r="H1359" i="26"/>
  <c r="I1359" i="26"/>
  <c r="J1359" i="26"/>
  <c r="K1359" i="26"/>
  <c r="L1359" i="26"/>
  <c r="M1359" i="26"/>
  <c r="N1359" i="26"/>
  <c r="O1359" i="26"/>
  <c r="P1359" i="26"/>
  <c r="Q1359" i="26"/>
  <c r="R1359" i="26"/>
  <c r="S1359" i="26"/>
  <c r="T1359" i="26"/>
  <c r="U1359" i="26"/>
  <c r="B1360" i="26"/>
  <c r="C1360" i="26"/>
  <c r="D1360" i="26"/>
  <c r="E1360" i="26"/>
  <c r="F1360" i="26"/>
  <c r="G1360" i="26"/>
  <c r="H1360" i="26"/>
  <c r="I1360" i="26"/>
  <c r="J1360" i="26"/>
  <c r="K1360" i="26"/>
  <c r="L1360" i="26"/>
  <c r="M1360" i="26"/>
  <c r="N1360" i="26"/>
  <c r="O1360" i="26"/>
  <c r="P1360" i="26"/>
  <c r="Q1360" i="26"/>
  <c r="R1360" i="26"/>
  <c r="S1360" i="26"/>
  <c r="T1360" i="26"/>
  <c r="U1360" i="26"/>
  <c r="B1361" i="26"/>
  <c r="C1361" i="26"/>
  <c r="D1361" i="26"/>
  <c r="E1361" i="26"/>
  <c r="F1361" i="26"/>
  <c r="G1361" i="26"/>
  <c r="H1361" i="26"/>
  <c r="I1361" i="26"/>
  <c r="J1361" i="26"/>
  <c r="K1361" i="26"/>
  <c r="L1361" i="26"/>
  <c r="M1361" i="26"/>
  <c r="N1361" i="26"/>
  <c r="O1361" i="26"/>
  <c r="P1361" i="26"/>
  <c r="Q1361" i="26"/>
  <c r="R1361" i="26"/>
  <c r="S1361" i="26"/>
  <c r="T1361" i="26"/>
  <c r="U1361" i="26"/>
  <c r="S118" i="26"/>
  <c r="R118" i="26"/>
  <c r="Q118" i="26"/>
  <c r="P118" i="26"/>
  <c r="O118" i="26"/>
  <c r="N118" i="26"/>
  <c r="G118" i="26"/>
  <c r="F118" i="26"/>
  <c r="E118" i="26"/>
  <c r="D118" i="26"/>
  <c r="C118" i="26"/>
  <c r="B118" i="26"/>
  <c r="S117" i="26"/>
  <c r="R117" i="26"/>
  <c r="Q117" i="26"/>
  <c r="P117" i="26"/>
  <c r="O117" i="26"/>
  <c r="N117" i="26"/>
  <c r="G117" i="26"/>
  <c r="F117" i="26"/>
  <c r="E117" i="26"/>
  <c r="D117" i="26"/>
  <c r="C117" i="26"/>
  <c r="B117" i="26"/>
  <c r="S116" i="26"/>
  <c r="R116" i="26"/>
  <c r="Q116" i="26"/>
  <c r="P116" i="26"/>
  <c r="O116" i="26"/>
  <c r="N116" i="26"/>
  <c r="G116" i="26"/>
  <c r="F116" i="26"/>
  <c r="E116" i="26"/>
  <c r="D116" i="26"/>
  <c r="C116" i="26"/>
  <c r="B116" i="26"/>
  <c r="S115" i="26"/>
  <c r="R115" i="26"/>
  <c r="Q115" i="26"/>
  <c r="P115" i="26"/>
  <c r="O115" i="26"/>
  <c r="N115" i="26"/>
  <c r="G115" i="26"/>
  <c r="F115" i="26"/>
  <c r="E115" i="26"/>
  <c r="D115" i="26"/>
  <c r="C115" i="26"/>
  <c r="B115" i="26"/>
  <c r="S114" i="26"/>
  <c r="R114" i="26"/>
  <c r="Q114" i="26"/>
  <c r="P114" i="26"/>
  <c r="O114" i="26"/>
  <c r="N114" i="26"/>
  <c r="G114" i="26"/>
  <c r="F114" i="26"/>
  <c r="E114" i="26"/>
  <c r="D114" i="26"/>
  <c r="C114" i="26"/>
  <c r="B114" i="26"/>
  <c r="S113" i="26"/>
  <c r="R113" i="26"/>
  <c r="Q113" i="26"/>
  <c r="P113" i="26"/>
  <c r="O113" i="26"/>
  <c r="N113" i="26"/>
  <c r="G113" i="26"/>
  <c r="F113" i="26"/>
  <c r="E113" i="26"/>
  <c r="D113" i="26"/>
  <c r="C113" i="26"/>
  <c r="B113" i="26"/>
  <c r="S112" i="26"/>
  <c r="R112" i="26"/>
  <c r="Q112" i="26"/>
  <c r="P112" i="26"/>
  <c r="O112" i="26"/>
  <c r="N112" i="26"/>
  <c r="G112" i="26"/>
  <c r="F112" i="26"/>
  <c r="E112" i="26"/>
  <c r="D112" i="26"/>
  <c r="C112" i="26"/>
  <c r="B112" i="26"/>
  <c r="S111" i="26"/>
  <c r="R111" i="26"/>
  <c r="Q111" i="26"/>
  <c r="P111" i="26"/>
  <c r="O111" i="26"/>
  <c r="N111" i="26"/>
  <c r="G111" i="26"/>
  <c r="F111" i="26"/>
  <c r="E111" i="26"/>
  <c r="D111" i="26"/>
  <c r="C111" i="26"/>
  <c r="B111" i="26"/>
  <c r="S110" i="26"/>
  <c r="R110" i="26"/>
  <c r="Q110" i="26"/>
  <c r="P110" i="26"/>
  <c r="O110" i="26"/>
  <c r="N110" i="26"/>
  <c r="G110" i="26"/>
  <c r="F110" i="26"/>
  <c r="E110" i="26"/>
  <c r="D110" i="26"/>
  <c r="C110" i="26"/>
  <c r="B110" i="26"/>
  <c r="S109" i="26"/>
  <c r="R109" i="26"/>
  <c r="Q109" i="26"/>
  <c r="P109" i="26"/>
  <c r="O109" i="26"/>
  <c r="N109" i="26"/>
  <c r="G109" i="26"/>
  <c r="F109" i="26"/>
  <c r="E109" i="26"/>
  <c r="D109" i="26"/>
  <c r="C109" i="26"/>
  <c r="B109" i="26"/>
  <c r="S108" i="26"/>
  <c r="R108" i="26"/>
  <c r="Q108" i="26"/>
  <c r="P108" i="26"/>
  <c r="O108" i="26"/>
  <c r="N108" i="26"/>
  <c r="G108" i="26"/>
  <c r="F108" i="26"/>
  <c r="E108" i="26"/>
  <c r="D108" i="26"/>
  <c r="C108" i="26"/>
  <c r="B108" i="26"/>
  <c r="S107" i="26"/>
  <c r="R107" i="26"/>
  <c r="Q107" i="26"/>
  <c r="P107" i="26"/>
  <c r="O107" i="26"/>
  <c r="N107" i="26"/>
  <c r="G107" i="26"/>
  <c r="F107" i="26"/>
  <c r="E107" i="26"/>
  <c r="D107" i="26"/>
  <c r="C107" i="26"/>
  <c r="B107" i="26"/>
  <c r="S106" i="26"/>
  <c r="R106" i="26"/>
  <c r="Q106" i="26"/>
  <c r="P106" i="26"/>
  <c r="O106" i="26"/>
  <c r="N106" i="26"/>
  <c r="G106" i="26"/>
  <c r="F106" i="26"/>
  <c r="E106" i="26"/>
  <c r="D106" i="26"/>
  <c r="C106" i="26"/>
  <c r="B106" i="26"/>
  <c r="S105" i="26"/>
  <c r="R105" i="26"/>
  <c r="Q105" i="26"/>
  <c r="P105" i="26"/>
  <c r="O105" i="26"/>
  <c r="N105" i="26"/>
  <c r="G105" i="26"/>
  <c r="F105" i="26"/>
  <c r="E105" i="26"/>
  <c r="D105" i="26"/>
  <c r="C105" i="26"/>
  <c r="B105" i="26"/>
  <c r="S104" i="26"/>
  <c r="R104" i="26"/>
  <c r="Q104" i="26"/>
  <c r="P104" i="26"/>
  <c r="O104" i="26"/>
  <c r="N104" i="26"/>
  <c r="G104" i="26"/>
  <c r="F104" i="26"/>
  <c r="E104" i="26"/>
  <c r="D104" i="26"/>
  <c r="C104" i="26"/>
  <c r="B104" i="26"/>
  <c r="S103" i="26"/>
  <c r="R103" i="26"/>
  <c r="Q103" i="26"/>
  <c r="P103" i="26"/>
  <c r="O103" i="26"/>
  <c r="N103" i="26"/>
  <c r="G103" i="26"/>
  <c r="F103" i="26"/>
  <c r="E103" i="26"/>
  <c r="D103" i="26"/>
  <c r="C103" i="26"/>
  <c r="B103" i="26"/>
  <c r="S102" i="26"/>
  <c r="R102" i="26"/>
  <c r="Q102" i="26"/>
  <c r="P102" i="26"/>
  <c r="O102" i="26"/>
  <c r="N102" i="26"/>
  <c r="G102" i="26"/>
  <c r="F102" i="26"/>
  <c r="E102" i="26"/>
  <c r="D102" i="26"/>
  <c r="C102" i="26"/>
  <c r="B102" i="26"/>
  <c r="S101" i="26"/>
  <c r="R101" i="26"/>
  <c r="Q101" i="26"/>
  <c r="P101" i="26"/>
  <c r="O101" i="26"/>
  <c r="N101" i="26"/>
  <c r="G101" i="26"/>
  <c r="F101" i="26"/>
  <c r="E101" i="26"/>
  <c r="D101" i="26"/>
  <c r="C101" i="26"/>
  <c r="B101" i="26"/>
  <c r="S100" i="26"/>
  <c r="R100" i="26"/>
  <c r="Q100" i="26"/>
  <c r="P100" i="26"/>
  <c r="O100" i="26"/>
  <c r="N100" i="26"/>
  <c r="G100" i="26"/>
  <c r="F100" i="26"/>
  <c r="E100" i="26"/>
  <c r="D100" i="26"/>
  <c r="C100" i="26"/>
  <c r="B100" i="26"/>
  <c r="S99" i="26"/>
  <c r="R99" i="26"/>
  <c r="Q99" i="26"/>
  <c r="P99" i="26"/>
  <c r="O99" i="26"/>
  <c r="N99" i="26"/>
  <c r="G99" i="26"/>
  <c r="F99" i="26"/>
  <c r="E99" i="26"/>
  <c r="D99" i="26"/>
  <c r="C99" i="26"/>
  <c r="B99" i="26"/>
  <c r="S98" i="26"/>
  <c r="R98" i="26"/>
  <c r="Q98" i="26"/>
  <c r="P98" i="26"/>
  <c r="O98" i="26"/>
  <c r="N98" i="26"/>
  <c r="G98" i="26"/>
  <c r="F98" i="26"/>
  <c r="E98" i="26"/>
  <c r="D98" i="26"/>
  <c r="C98" i="26"/>
  <c r="B98" i="26"/>
  <c r="S97" i="26"/>
  <c r="R97" i="26"/>
  <c r="Q97" i="26"/>
  <c r="P97" i="26"/>
  <c r="O97" i="26"/>
  <c r="N97" i="26"/>
  <c r="G97" i="26"/>
  <c r="F97" i="26"/>
  <c r="E97" i="26"/>
  <c r="D97" i="26"/>
  <c r="C97" i="26"/>
  <c r="B97" i="26"/>
  <c r="S96" i="26"/>
  <c r="R96" i="26"/>
  <c r="Q96" i="26"/>
  <c r="P96" i="26"/>
  <c r="O96" i="26"/>
  <c r="N96" i="26"/>
  <c r="G96" i="26"/>
  <c r="F96" i="26"/>
  <c r="E96" i="26"/>
  <c r="D96" i="26"/>
  <c r="C96" i="26"/>
  <c r="B96" i="26"/>
  <c r="S95" i="26"/>
  <c r="R95" i="26"/>
  <c r="Q95" i="26"/>
  <c r="P95" i="26"/>
  <c r="O95" i="26"/>
  <c r="N95" i="26"/>
  <c r="G95" i="26"/>
  <c r="F95" i="26"/>
  <c r="E95" i="26"/>
  <c r="D95" i="26"/>
  <c r="C95" i="26"/>
  <c r="B95" i="26"/>
  <c r="S94" i="26"/>
  <c r="R94" i="26"/>
  <c r="Q94" i="26"/>
  <c r="P94" i="26"/>
  <c r="O94" i="26"/>
  <c r="N94" i="26"/>
  <c r="G94" i="26"/>
  <c r="F94" i="26"/>
  <c r="E94" i="26"/>
  <c r="D94" i="26"/>
  <c r="C94" i="26"/>
  <c r="B94" i="26"/>
  <c r="S93" i="26"/>
  <c r="R93" i="26"/>
  <c r="Q93" i="26"/>
  <c r="P93" i="26"/>
  <c r="O93" i="26"/>
  <c r="N93" i="26"/>
  <c r="G93" i="26"/>
  <c r="F93" i="26"/>
  <c r="E93" i="26"/>
  <c r="D93" i="26"/>
  <c r="C93" i="26"/>
  <c r="B93" i="26"/>
  <c r="S92" i="26"/>
  <c r="R92" i="26"/>
  <c r="Q92" i="26"/>
  <c r="P92" i="26"/>
  <c r="O92" i="26"/>
  <c r="N92" i="26"/>
  <c r="G92" i="26"/>
  <c r="F92" i="26"/>
  <c r="E92" i="26"/>
  <c r="D92" i="26"/>
  <c r="C92" i="26"/>
  <c r="B92" i="26"/>
  <c r="S91" i="26"/>
  <c r="R91" i="26"/>
  <c r="Q91" i="26"/>
  <c r="P91" i="26"/>
  <c r="O91" i="26"/>
  <c r="N91" i="26"/>
  <c r="G91" i="26"/>
  <c r="F91" i="26"/>
  <c r="E91" i="26"/>
  <c r="D91" i="26"/>
  <c r="C91" i="26"/>
  <c r="B91" i="26"/>
  <c r="S90" i="26"/>
  <c r="R90" i="26"/>
  <c r="Q90" i="26"/>
  <c r="P90" i="26"/>
  <c r="O90" i="26"/>
  <c r="N90" i="26"/>
  <c r="G90" i="26"/>
  <c r="F90" i="26"/>
  <c r="E90" i="26"/>
  <c r="D90" i="26"/>
  <c r="C90" i="26"/>
  <c r="B90" i="26"/>
  <c r="S89" i="26"/>
  <c r="R89" i="26"/>
  <c r="Q89" i="26"/>
  <c r="P89" i="26"/>
  <c r="O89" i="26"/>
  <c r="N89" i="26"/>
  <c r="G89" i="26"/>
  <c r="F89" i="26"/>
  <c r="E89" i="26"/>
  <c r="D89" i="26"/>
  <c r="C89" i="26"/>
  <c r="B89" i="26"/>
  <c r="S88" i="26"/>
  <c r="R88" i="26"/>
  <c r="Q88" i="26"/>
  <c r="P88" i="26"/>
  <c r="O88" i="26"/>
  <c r="N88" i="26"/>
  <c r="G88" i="26"/>
  <c r="F88" i="26"/>
  <c r="E88" i="26"/>
  <c r="D88" i="26"/>
  <c r="C88" i="26"/>
  <c r="B88" i="26"/>
  <c r="S87" i="26"/>
  <c r="R87" i="26"/>
  <c r="Q87" i="26"/>
  <c r="P87" i="26"/>
  <c r="O87" i="26"/>
  <c r="N87" i="26"/>
  <c r="G87" i="26"/>
  <c r="F87" i="26"/>
  <c r="E87" i="26"/>
  <c r="D87" i="26"/>
  <c r="C87" i="26"/>
  <c r="B87" i="26"/>
  <c r="S86" i="26"/>
  <c r="R86" i="26"/>
  <c r="Q86" i="26"/>
  <c r="P86" i="26"/>
  <c r="O86" i="26"/>
  <c r="N86" i="26"/>
  <c r="G86" i="26"/>
  <c r="F86" i="26"/>
  <c r="E86" i="26"/>
  <c r="D86" i="26"/>
  <c r="C86" i="26"/>
  <c r="B86" i="26"/>
  <c r="S85" i="26"/>
  <c r="R85" i="26"/>
  <c r="Q85" i="26"/>
  <c r="P85" i="26"/>
  <c r="O85" i="26"/>
  <c r="N85" i="26"/>
  <c r="G85" i="26"/>
  <c r="F85" i="26"/>
  <c r="E85" i="26"/>
  <c r="D85" i="26"/>
  <c r="C85" i="26"/>
  <c r="B85" i="26"/>
  <c r="S84" i="26"/>
  <c r="R84" i="26"/>
  <c r="Q84" i="26"/>
  <c r="P84" i="26"/>
  <c r="O84" i="26"/>
  <c r="N84" i="26"/>
  <c r="G84" i="26"/>
  <c r="F84" i="26"/>
  <c r="E84" i="26"/>
  <c r="D84" i="26"/>
  <c r="C84" i="26"/>
  <c r="B84" i="26"/>
  <c r="S83" i="26"/>
  <c r="R83" i="26"/>
  <c r="Q83" i="26"/>
  <c r="P83" i="26"/>
  <c r="O83" i="26"/>
  <c r="N83" i="26"/>
  <c r="G83" i="26"/>
  <c r="F83" i="26"/>
  <c r="E83" i="26"/>
  <c r="D83" i="26"/>
  <c r="C83" i="26"/>
  <c r="B83" i="26"/>
  <c r="S82" i="26"/>
  <c r="R82" i="26"/>
  <c r="Q82" i="26"/>
  <c r="P82" i="26"/>
  <c r="O82" i="26"/>
  <c r="N82" i="26"/>
  <c r="G82" i="26"/>
  <c r="F82" i="26"/>
  <c r="E82" i="26"/>
  <c r="D82" i="26"/>
  <c r="C82" i="26"/>
  <c r="B82" i="26"/>
  <c r="S81" i="26"/>
  <c r="R81" i="26"/>
  <c r="Q81" i="26"/>
  <c r="P81" i="26"/>
  <c r="O81" i="26"/>
  <c r="N81" i="26"/>
  <c r="G81" i="26"/>
  <c r="F81" i="26"/>
  <c r="E81" i="26"/>
  <c r="D81" i="26"/>
  <c r="C81" i="26"/>
  <c r="B81" i="26"/>
  <c r="S80" i="26"/>
  <c r="R80" i="26"/>
  <c r="Q80" i="26"/>
  <c r="P80" i="26"/>
  <c r="O80" i="26"/>
  <c r="N80" i="26"/>
  <c r="G80" i="26"/>
  <c r="F80" i="26"/>
  <c r="E80" i="26"/>
  <c r="D80" i="26"/>
  <c r="C80" i="26"/>
  <c r="B80" i="26"/>
  <c r="S79" i="26"/>
  <c r="R79" i="26"/>
  <c r="Q79" i="26"/>
  <c r="P79" i="26"/>
  <c r="O79" i="26"/>
  <c r="N79" i="26"/>
  <c r="G79" i="26"/>
  <c r="F79" i="26"/>
  <c r="E79" i="26"/>
  <c r="D79" i="26"/>
  <c r="C79" i="26"/>
  <c r="B79" i="26"/>
  <c r="S78" i="26"/>
  <c r="R78" i="26"/>
  <c r="Q78" i="26"/>
  <c r="P78" i="26"/>
  <c r="O78" i="26"/>
  <c r="N78" i="26"/>
  <c r="G78" i="26"/>
  <c r="F78" i="26"/>
  <c r="E78" i="26"/>
  <c r="D78" i="26"/>
  <c r="C78" i="26"/>
  <c r="B78" i="26"/>
  <c r="S77" i="26"/>
  <c r="R77" i="26"/>
  <c r="Q77" i="26"/>
  <c r="P77" i="26"/>
  <c r="O77" i="26"/>
  <c r="N77" i="26"/>
  <c r="G77" i="26"/>
  <c r="F77" i="26"/>
  <c r="E77" i="26"/>
  <c r="D77" i="26"/>
  <c r="C77" i="26"/>
  <c r="B77" i="26"/>
  <c r="S76" i="26"/>
  <c r="R76" i="26"/>
  <c r="Q76" i="26"/>
  <c r="P76" i="26"/>
  <c r="O76" i="26"/>
  <c r="N76" i="26"/>
  <c r="G76" i="26"/>
  <c r="F76" i="26"/>
  <c r="E76" i="26"/>
  <c r="D76" i="26"/>
  <c r="C76" i="26"/>
  <c r="B76" i="26"/>
  <c r="S75" i="26"/>
  <c r="R75" i="26"/>
  <c r="Q75" i="26"/>
  <c r="P75" i="26"/>
  <c r="O75" i="26"/>
  <c r="N75" i="26"/>
  <c r="G75" i="26"/>
  <c r="F75" i="26"/>
  <c r="E75" i="26"/>
  <c r="D75" i="26"/>
  <c r="C75" i="26"/>
  <c r="B75" i="26"/>
  <c r="S74" i="26"/>
  <c r="R74" i="26"/>
  <c r="Q74" i="26"/>
  <c r="P74" i="26"/>
  <c r="O74" i="26"/>
  <c r="N74" i="26"/>
  <c r="G74" i="26"/>
  <c r="F74" i="26"/>
  <c r="E74" i="26"/>
  <c r="D74" i="26"/>
  <c r="C74" i="26"/>
  <c r="B74" i="26"/>
  <c r="S73" i="26"/>
  <c r="R73" i="26"/>
  <c r="Q73" i="26"/>
  <c r="P73" i="26"/>
  <c r="O73" i="26"/>
  <c r="N73" i="26"/>
  <c r="G73" i="26"/>
  <c r="F73" i="26"/>
  <c r="E73" i="26"/>
  <c r="D73" i="26"/>
  <c r="C73" i="26"/>
  <c r="B73" i="26"/>
  <c r="S72" i="26"/>
  <c r="R72" i="26"/>
  <c r="Q72" i="26"/>
  <c r="P72" i="26"/>
  <c r="O72" i="26"/>
  <c r="N72" i="26"/>
  <c r="G72" i="26"/>
  <c r="F72" i="26"/>
  <c r="E72" i="26"/>
  <c r="D72" i="26"/>
  <c r="C72" i="26"/>
  <c r="B72" i="26"/>
  <c r="S71" i="26"/>
  <c r="R71" i="26"/>
  <c r="Q71" i="26"/>
  <c r="P71" i="26"/>
  <c r="O71" i="26"/>
  <c r="N71" i="26"/>
  <c r="G71" i="26"/>
  <c r="F71" i="26"/>
  <c r="E71" i="26"/>
  <c r="D71" i="26"/>
  <c r="C71" i="26"/>
  <c r="B71" i="26"/>
  <c r="S70" i="26"/>
  <c r="R70" i="26"/>
  <c r="Q70" i="26"/>
  <c r="P70" i="26"/>
  <c r="O70" i="26"/>
  <c r="N70" i="26"/>
  <c r="G70" i="26"/>
  <c r="F70" i="26"/>
  <c r="E70" i="26"/>
  <c r="D70" i="26"/>
  <c r="C70" i="26"/>
  <c r="B70" i="26"/>
  <c r="S69" i="26"/>
  <c r="R69" i="26"/>
  <c r="Q69" i="26"/>
  <c r="P69" i="26"/>
  <c r="O69" i="26"/>
  <c r="N69" i="26"/>
  <c r="G69" i="26"/>
  <c r="F69" i="26"/>
  <c r="E69" i="26"/>
  <c r="D69" i="26"/>
  <c r="C69" i="26"/>
  <c r="B69" i="26"/>
  <c r="S68" i="26"/>
  <c r="R68" i="26"/>
  <c r="Q68" i="26"/>
  <c r="P68" i="26"/>
  <c r="O68" i="26"/>
  <c r="N68" i="26"/>
  <c r="G68" i="26"/>
  <c r="F68" i="26"/>
  <c r="E68" i="26"/>
  <c r="D68" i="26"/>
  <c r="C68" i="26"/>
  <c r="B68" i="26"/>
  <c r="S67" i="26"/>
  <c r="R67" i="26"/>
  <c r="Q67" i="26"/>
  <c r="P67" i="26"/>
  <c r="O67" i="26"/>
  <c r="N67" i="26"/>
  <c r="G67" i="26"/>
  <c r="F67" i="26"/>
  <c r="E67" i="26"/>
  <c r="D67" i="26"/>
  <c r="C67" i="26"/>
  <c r="B67" i="26"/>
  <c r="S66" i="26"/>
  <c r="R66" i="26"/>
  <c r="Q66" i="26"/>
  <c r="P66" i="26"/>
  <c r="O66" i="26"/>
  <c r="N66" i="26"/>
  <c r="G66" i="26"/>
  <c r="F66" i="26"/>
  <c r="E66" i="26"/>
  <c r="D66" i="26"/>
  <c r="C66" i="26"/>
  <c r="B66" i="26"/>
  <c r="S65" i="26"/>
  <c r="R65" i="26"/>
  <c r="Q65" i="26"/>
  <c r="P65" i="26"/>
  <c r="O65" i="26"/>
  <c r="N65" i="26"/>
  <c r="G65" i="26"/>
  <c r="F65" i="26"/>
  <c r="E65" i="26"/>
  <c r="D65" i="26"/>
  <c r="C65" i="26"/>
  <c r="B65" i="26"/>
  <c r="S64" i="26"/>
  <c r="R64" i="26"/>
  <c r="Q64" i="26"/>
  <c r="P64" i="26"/>
  <c r="O64" i="26"/>
  <c r="N64" i="26"/>
  <c r="G64" i="26"/>
  <c r="F64" i="26"/>
  <c r="E64" i="26"/>
  <c r="D64" i="26"/>
  <c r="C64" i="26"/>
  <c r="B64" i="26"/>
  <c r="S63" i="26"/>
  <c r="R63" i="26"/>
  <c r="Q63" i="26"/>
  <c r="P63" i="26"/>
  <c r="O63" i="26"/>
  <c r="N63" i="26"/>
  <c r="G63" i="26"/>
  <c r="F63" i="26"/>
  <c r="E63" i="26"/>
  <c r="D63" i="26"/>
  <c r="C63" i="26"/>
  <c r="B63" i="26"/>
  <c r="S62" i="26"/>
  <c r="R62" i="26"/>
  <c r="Q62" i="26"/>
  <c r="P62" i="26"/>
  <c r="O62" i="26"/>
  <c r="N62" i="26"/>
  <c r="G62" i="26"/>
  <c r="F62" i="26"/>
  <c r="E62" i="26"/>
  <c r="D62" i="26"/>
  <c r="C62" i="26"/>
  <c r="B62" i="26"/>
  <c r="S61" i="26"/>
  <c r="R61" i="26"/>
  <c r="Q61" i="26"/>
  <c r="P61" i="26"/>
  <c r="O61" i="26"/>
  <c r="N61" i="26"/>
  <c r="G61" i="26"/>
  <c r="F61" i="26"/>
  <c r="E61" i="26"/>
  <c r="D61" i="26"/>
  <c r="C61" i="26"/>
  <c r="B61" i="26"/>
  <c r="S60" i="26"/>
  <c r="R60" i="26"/>
  <c r="Q60" i="26"/>
  <c r="P60" i="26"/>
  <c r="O60" i="26"/>
  <c r="N60" i="26"/>
  <c r="G60" i="26"/>
  <c r="F60" i="26"/>
  <c r="E60" i="26"/>
  <c r="D60" i="26"/>
  <c r="C60" i="26"/>
  <c r="B60" i="26"/>
  <c r="S59" i="26"/>
  <c r="R59" i="26"/>
  <c r="Q59" i="26"/>
  <c r="P59" i="26"/>
  <c r="O59" i="26"/>
  <c r="N59" i="26"/>
  <c r="G59" i="26"/>
  <c r="F59" i="26"/>
  <c r="E59" i="26"/>
  <c r="D59" i="26"/>
  <c r="C59" i="26"/>
  <c r="B59" i="26"/>
  <c r="S58" i="26"/>
  <c r="R58" i="26"/>
  <c r="Q58" i="26"/>
  <c r="P58" i="26"/>
  <c r="O58" i="26"/>
  <c r="N58" i="26"/>
  <c r="G58" i="26"/>
  <c r="F58" i="26"/>
  <c r="E58" i="26"/>
  <c r="D58" i="26"/>
  <c r="C58" i="26"/>
  <c r="B58" i="26"/>
  <c r="S57" i="26"/>
  <c r="R57" i="26"/>
  <c r="Q57" i="26"/>
  <c r="P57" i="26"/>
  <c r="O57" i="26"/>
  <c r="N57" i="26"/>
  <c r="G57" i="26"/>
  <c r="F57" i="26"/>
  <c r="E57" i="26"/>
  <c r="D57" i="26"/>
  <c r="C57" i="26"/>
  <c r="B57" i="26"/>
  <c r="S56" i="26"/>
  <c r="R56" i="26"/>
  <c r="Q56" i="26"/>
  <c r="P56" i="26"/>
  <c r="O56" i="26"/>
  <c r="N56" i="26"/>
  <c r="G56" i="26"/>
  <c r="F56" i="26"/>
  <c r="E56" i="26"/>
  <c r="D56" i="26"/>
  <c r="C56" i="26"/>
  <c r="B56" i="26"/>
  <c r="S55" i="26"/>
  <c r="R55" i="26"/>
  <c r="Q55" i="26"/>
  <c r="P55" i="26"/>
  <c r="O55" i="26"/>
  <c r="N55" i="26"/>
  <c r="G55" i="26"/>
  <c r="F55" i="26"/>
  <c r="E55" i="26"/>
  <c r="D55" i="26"/>
  <c r="C55" i="26"/>
  <c r="B55" i="26"/>
  <c r="S54" i="26"/>
  <c r="R54" i="26"/>
  <c r="Q54" i="26"/>
  <c r="P54" i="26"/>
  <c r="O54" i="26"/>
  <c r="N54" i="26"/>
  <c r="G54" i="26"/>
  <c r="F54" i="26"/>
  <c r="E54" i="26"/>
  <c r="D54" i="26"/>
  <c r="C54" i="26"/>
  <c r="B54" i="26"/>
  <c r="S53" i="26"/>
  <c r="R53" i="26"/>
  <c r="Q53" i="26"/>
  <c r="P53" i="26"/>
  <c r="O53" i="26"/>
  <c r="N53" i="26"/>
  <c r="G53" i="26"/>
  <c r="F53" i="26"/>
  <c r="E53" i="26"/>
  <c r="D53" i="26"/>
  <c r="C53" i="26"/>
  <c r="B53" i="26"/>
  <c r="S52" i="26"/>
  <c r="R52" i="26"/>
  <c r="Q52" i="26"/>
  <c r="P52" i="26"/>
  <c r="O52" i="26"/>
  <c r="N52" i="26"/>
  <c r="G52" i="26"/>
  <c r="F52" i="26"/>
  <c r="E52" i="26"/>
  <c r="D52" i="26"/>
  <c r="C52" i="26"/>
  <c r="B52" i="26"/>
  <c r="S51" i="26"/>
  <c r="R51" i="26"/>
  <c r="Q51" i="26"/>
  <c r="P51" i="26"/>
  <c r="O51" i="26"/>
  <c r="N51" i="26"/>
  <c r="G51" i="26"/>
  <c r="F51" i="26"/>
  <c r="E51" i="26"/>
  <c r="D51" i="26"/>
  <c r="C51" i="26"/>
  <c r="B51" i="26"/>
  <c r="S50" i="26"/>
  <c r="R50" i="26"/>
  <c r="Q50" i="26"/>
  <c r="P50" i="26"/>
  <c r="O50" i="26"/>
  <c r="N50" i="26"/>
  <c r="G50" i="26"/>
  <c r="F50" i="26"/>
  <c r="E50" i="26"/>
  <c r="D50" i="26"/>
  <c r="C50" i="26"/>
  <c r="B50" i="26"/>
  <c r="S49" i="26"/>
  <c r="R49" i="26"/>
  <c r="Q49" i="26"/>
  <c r="P49" i="26"/>
  <c r="O49" i="26"/>
  <c r="N49" i="26"/>
  <c r="G49" i="26"/>
  <c r="F49" i="26"/>
  <c r="E49" i="26"/>
  <c r="D49" i="26"/>
  <c r="C49" i="26"/>
  <c r="B49" i="26"/>
  <c r="S48" i="26"/>
  <c r="R48" i="26"/>
  <c r="Q48" i="26"/>
  <c r="P48" i="26"/>
  <c r="O48" i="26"/>
  <c r="N48" i="26"/>
  <c r="G48" i="26"/>
  <c r="F48" i="26"/>
  <c r="E48" i="26"/>
  <c r="D48" i="26"/>
  <c r="C48" i="26"/>
  <c r="B48" i="26"/>
  <c r="S47" i="26"/>
  <c r="R47" i="26"/>
  <c r="Q47" i="26"/>
  <c r="P47" i="26"/>
  <c r="O47" i="26"/>
  <c r="N47" i="26"/>
  <c r="G47" i="26"/>
  <c r="F47" i="26"/>
  <c r="E47" i="26"/>
  <c r="D47" i="26"/>
  <c r="C47" i="26"/>
  <c r="B47" i="26"/>
  <c r="S46" i="26"/>
  <c r="R46" i="26"/>
  <c r="Q46" i="26"/>
  <c r="P46" i="26"/>
  <c r="O46" i="26"/>
  <c r="N46" i="26"/>
  <c r="G46" i="26"/>
  <c r="F46" i="26"/>
  <c r="E46" i="26"/>
  <c r="D46" i="26"/>
  <c r="C46" i="26"/>
  <c r="B46" i="26"/>
  <c r="S45" i="26"/>
  <c r="R45" i="26"/>
  <c r="Q45" i="26"/>
  <c r="P45" i="26"/>
  <c r="O45" i="26"/>
  <c r="N45" i="26"/>
  <c r="G45" i="26"/>
  <c r="F45" i="26"/>
  <c r="E45" i="26"/>
  <c r="D45" i="26"/>
  <c r="C45" i="26"/>
  <c r="B45" i="26"/>
  <c r="S44" i="26"/>
  <c r="R44" i="26"/>
  <c r="Q44" i="26"/>
  <c r="P44" i="26"/>
  <c r="O44" i="26"/>
  <c r="N44" i="26"/>
  <c r="G44" i="26"/>
  <c r="F44" i="26"/>
  <c r="E44" i="26"/>
  <c r="D44" i="26"/>
  <c r="C44" i="26"/>
  <c r="B44" i="26"/>
  <c r="S43" i="26"/>
  <c r="R43" i="26"/>
  <c r="Q43" i="26"/>
  <c r="P43" i="26"/>
  <c r="O43" i="26"/>
  <c r="N43" i="26"/>
  <c r="G43" i="26"/>
  <c r="F43" i="26"/>
  <c r="E43" i="26"/>
  <c r="D43" i="26"/>
  <c r="C43" i="26"/>
  <c r="B43" i="26"/>
  <c r="S42" i="26"/>
  <c r="R42" i="26"/>
  <c r="Q42" i="26"/>
  <c r="P42" i="26"/>
  <c r="O42" i="26"/>
  <c r="N42" i="26"/>
  <c r="G42" i="26"/>
  <c r="F42" i="26"/>
  <c r="E42" i="26"/>
  <c r="D42" i="26"/>
  <c r="C42" i="26"/>
  <c r="B42" i="26"/>
  <c r="S41" i="26"/>
  <c r="R41" i="26"/>
  <c r="Q41" i="26"/>
  <c r="P41" i="26"/>
  <c r="O41" i="26"/>
  <c r="N41" i="26"/>
  <c r="G41" i="26"/>
  <c r="F41" i="26"/>
  <c r="E41" i="26"/>
  <c r="D41" i="26"/>
  <c r="C41" i="26"/>
  <c r="B41" i="26"/>
  <c r="S40" i="26"/>
  <c r="R40" i="26"/>
  <c r="Q40" i="26"/>
  <c r="P40" i="26"/>
  <c r="O40" i="26"/>
  <c r="N40" i="26"/>
  <c r="G40" i="26"/>
  <c r="F40" i="26"/>
  <c r="E40" i="26"/>
  <c r="D40" i="26"/>
  <c r="C40" i="26"/>
  <c r="B40" i="26"/>
  <c r="S39" i="26"/>
  <c r="R39" i="26"/>
  <c r="Q39" i="26"/>
  <c r="P39" i="26"/>
  <c r="O39" i="26"/>
  <c r="N39" i="26"/>
  <c r="G39" i="26"/>
  <c r="F39" i="26"/>
  <c r="E39" i="26"/>
  <c r="D39" i="26"/>
  <c r="C39" i="26"/>
  <c r="B39" i="26"/>
  <c r="S38" i="26"/>
  <c r="R38" i="26"/>
  <c r="Q38" i="26"/>
  <c r="P38" i="26"/>
  <c r="O38" i="26"/>
  <c r="N38" i="26"/>
  <c r="G38" i="26"/>
  <c r="F38" i="26"/>
  <c r="E38" i="26"/>
  <c r="D38" i="26"/>
  <c r="C38" i="26"/>
  <c r="B38" i="26"/>
  <c r="S37" i="26"/>
  <c r="R37" i="26"/>
  <c r="Q37" i="26"/>
  <c r="P37" i="26"/>
  <c r="O37" i="26"/>
  <c r="N37" i="26"/>
  <c r="G37" i="26"/>
  <c r="F37" i="26"/>
  <c r="E37" i="26"/>
  <c r="D37" i="26"/>
  <c r="C37" i="26"/>
  <c r="B37" i="26"/>
  <c r="S36" i="26"/>
  <c r="R36" i="26"/>
  <c r="Q36" i="26"/>
  <c r="P36" i="26"/>
  <c r="O36" i="26"/>
  <c r="N36" i="26"/>
  <c r="G36" i="26"/>
  <c r="F36" i="26"/>
  <c r="E36" i="26"/>
  <c r="D36" i="26"/>
  <c r="C36" i="26"/>
  <c r="B36" i="26"/>
  <c r="S35" i="26"/>
  <c r="R35" i="26"/>
  <c r="Q35" i="26"/>
  <c r="P35" i="26"/>
  <c r="O35" i="26"/>
  <c r="N35" i="26"/>
  <c r="G35" i="26"/>
  <c r="F35" i="26"/>
  <c r="E35" i="26"/>
  <c r="D35" i="26"/>
  <c r="C35" i="26"/>
  <c r="B35" i="26"/>
  <c r="S34" i="26"/>
  <c r="R34" i="26"/>
  <c r="Q34" i="26"/>
  <c r="P34" i="26"/>
  <c r="O34" i="26"/>
  <c r="N34" i="26"/>
  <c r="G34" i="26"/>
  <c r="F34" i="26"/>
  <c r="E34" i="26"/>
  <c r="D34" i="26"/>
  <c r="C34" i="26"/>
  <c r="B34" i="26"/>
  <c r="S33" i="26"/>
  <c r="R33" i="26"/>
  <c r="Q33" i="26"/>
  <c r="P33" i="26"/>
  <c r="O33" i="26"/>
  <c r="N33" i="26"/>
  <c r="G33" i="26"/>
  <c r="F33" i="26"/>
  <c r="E33" i="26"/>
  <c r="D33" i="26"/>
  <c r="C33" i="26"/>
  <c r="B33" i="26"/>
  <c r="S32" i="26"/>
  <c r="R32" i="26"/>
  <c r="Q32" i="26"/>
  <c r="P32" i="26"/>
  <c r="O32" i="26"/>
  <c r="N32" i="26"/>
  <c r="G32" i="26"/>
  <c r="F32" i="26"/>
  <c r="E32" i="26"/>
  <c r="D32" i="26"/>
  <c r="C32" i="26"/>
  <c r="B32" i="26"/>
  <c r="S31" i="26"/>
  <c r="R31" i="26"/>
  <c r="Q31" i="26"/>
  <c r="P31" i="26"/>
  <c r="O31" i="26"/>
  <c r="N31" i="26"/>
  <c r="G31" i="26"/>
  <c r="F31" i="26"/>
  <c r="E31" i="26"/>
  <c r="D31" i="26"/>
  <c r="C31" i="26"/>
  <c r="B31" i="26"/>
  <c r="E1" i="26"/>
  <c r="B333" i="5"/>
  <c r="C333" i="5"/>
  <c r="D333" i="5"/>
  <c r="E333" i="5"/>
  <c r="F333" i="5"/>
  <c r="G333" i="5"/>
  <c r="N333" i="5"/>
  <c r="O333" i="5"/>
  <c r="P333" i="5"/>
  <c r="Q333" i="5"/>
  <c r="R333" i="5"/>
  <c r="S333" i="5"/>
  <c r="T333" i="5"/>
  <c r="U333" i="5"/>
  <c r="B334" i="5"/>
  <c r="C334" i="5"/>
  <c r="D334" i="5"/>
  <c r="E334" i="5"/>
  <c r="F334" i="5"/>
  <c r="G334" i="5"/>
  <c r="N334" i="5"/>
  <c r="O334" i="5"/>
  <c r="P334" i="5"/>
  <c r="Q334" i="5"/>
  <c r="R334" i="5"/>
  <c r="S334" i="5"/>
  <c r="B335" i="5"/>
  <c r="C335" i="5"/>
  <c r="D335" i="5"/>
  <c r="E335" i="5"/>
  <c r="F335" i="5"/>
  <c r="G335" i="5"/>
  <c r="H335" i="5"/>
  <c r="I335" i="5"/>
  <c r="J335" i="5"/>
  <c r="K335" i="5"/>
  <c r="L335" i="5"/>
  <c r="M335" i="5"/>
  <c r="N335" i="5"/>
  <c r="O335" i="5"/>
  <c r="P335" i="5"/>
  <c r="Q335" i="5"/>
  <c r="R335" i="5"/>
  <c r="S335" i="5"/>
  <c r="T335" i="5"/>
  <c r="U335" i="5"/>
  <c r="B336" i="5"/>
  <c r="C336" i="5"/>
  <c r="D336" i="5"/>
  <c r="E336" i="5"/>
  <c r="F336" i="5"/>
  <c r="G336" i="5"/>
  <c r="N336" i="5"/>
  <c r="O336" i="5"/>
  <c r="P336" i="5"/>
  <c r="Q336" i="5"/>
  <c r="R336" i="5"/>
  <c r="S336" i="5"/>
  <c r="T336" i="5"/>
  <c r="U336" i="5"/>
  <c r="B337" i="5"/>
  <c r="C337" i="5"/>
  <c r="D337" i="5"/>
  <c r="E337" i="5"/>
  <c r="F337" i="5"/>
  <c r="G337" i="5"/>
  <c r="H337" i="5"/>
  <c r="I337" i="5"/>
  <c r="J337" i="5"/>
  <c r="K337" i="5"/>
  <c r="L337" i="5"/>
  <c r="M337" i="5"/>
  <c r="N337" i="5"/>
  <c r="O337" i="5"/>
  <c r="P337" i="5"/>
  <c r="Q337" i="5"/>
  <c r="R337" i="5"/>
  <c r="S337" i="5"/>
  <c r="T337" i="5"/>
  <c r="U337" i="5"/>
  <c r="B338" i="5"/>
  <c r="C338" i="5"/>
  <c r="D338" i="5"/>
  <c r="E338" i="5"/>
  <c r="F338" i="5"/>
  <c r="G338" i="5"/>
  <c r="H338" i="5"/>
  <c r="I338" i="5"/>
  <c r="J338" i="5"/>
  <c r="K338" i="5"/>
  <c r="L338" i="5"/>
  <c r="M338" i="5"/>
  <c r="N338" i="5"/>
  <c r="O338" i="5"/>
  <c r="P338" i="5"/>
  <c r="Q338" i="5"/>
  <c r="R338" i="5"/>
  <c r="S338" i="5"/>
  <c r="T338" i="5"/>
  <c r="U338" i="5"/>
  <c r="B339" i="5"/>
  <c r="C339" i="5"/>
  <c r="D339" i="5"/>
  <c r="E339" i="5"/>
  <c r="F339" i="5"/>
  <c r="G339" i="5"/>
  <c r="H339" i="5"/>
  <c r="I339" i="5"/>
  <c r="J339" i="5"/>
  <c r="K339" i="5"/>
  <c r="L339" i="5"/>
  <c r="M339" i="5"/>
  <c r="N339" i="5"/>
  <c r="O339" i="5"/>
  <c r="P339" i="5"/>
  <c r="Q339" i="5"/>
  <c r="R339" i="5"/>
  <c r="S339" i="5"/>
  <c r="T339" i="5"/>
  <c r="U339" i="5"/>
  <c r="B340" i="5"/>
  <c r="C340" i="5"/>
  <c r="D340" i="5"/>
  <c r="E340" i="5"/>
  <c r="F340" i="5"/>
  <c r="G340" i="5"/>
  <c r="H340" i="5"/>
  <c r="I340" i="5"/>
  <c r="J340" i="5"/>
  <c r="K340" i="5"/>
  <c r="L340" i="5"/>
  <c r="M340" i="5"/>
  <c r="N340" i="5"/>
  <c r="O340" i="5"/>
  <c r="P340" i="5"/>
  <c r="Q340" i="5"/>
  <c r="R340" i="5"/>
  <c r="S340" i="5"/>
  <c r="T340" i="5"/>
  <c r="U340" i="5"/>
  <c r="B341" i="5"/>
  <c r="C341" i="5"/>
  <c r="D341" i="5"/>
  <c r="E341" i="5"/>
  <c r="F341" i="5"/>
  <c r="G341" i="5"/>
  <c r="H341" i="5"/>
  <c r="I341" i="5"/>
  <c r="J341" i="5"/>
  <c r="K341" i="5"/>
  <c r="L341" i="5"/>
  <c r="M341" i="5"/>
  <c r="N341" i="5"/>
  <c r="O341" i="5"/>
  <c r="P341" i="5"/>
  <c r="Q341" i="5"/>
  <c r="R341" i="5"/>
  <c r="S341" i="5"/>
  <c r="T341" i="5"/>
  <c r="U341" i="5"/>
  <c r="B342" i="5"/>
  <c r="C342" i="5"/>
  <c r="D342" i="5"/>
  <c r="E342" i="5"/>
  <c r="F342" i="5"/>
  <c r="G342" i="5"/>
  <c r="I342" i="5"/>
  <c r="J342" i="5"/>
  <c r="K342" i="5"/>
  <c r="L342" i="5"/>
  <c r="M342" i="5"/>
  <c r="N342" i="5"/>
  <c r="O342" i="5"/>
  <c r="P342" i="5"/>
  <c r="Q342" i="5"/>
  <c r="R342" i="5"/>
  <c r="S342" i="5"/>
  <c r="T342" i="5"/>
  <c r="U342" i="5"/>
  <c r="B343" i="5"/>
  <c r="C343" i="5"/>
  <c r="D343" i="5"/>
  <c r="E343" i="5"/>
  <c r="F343" i="5"/>
  <c r="G343" i="5"/>
  <c r="N343" i="5"/>
  <c r="O343" i="5"/>
  <c r="P343" i="5"/>
  <c r="Q343" i="5"/>
  <c r="R343" i="5"/>
  <c r="S343" i="5"/>
  <c r="B344" i="5"/>
  <c r="C344" i="5"/>
  <c r="D344" i="5"/>
  <c r="E344" i="5"/>
  <c r="F344" i="5"/>
  <c r="G344" i="5"/>
  <c r="H344" i="5"/>
  <c r="I344" i="5"/>
  <c r="J344" i="5"/>
  <c r="K344" i="5"/>
  <c r="L344" i="5"/>
  <c r="M344" i="5"/>
  <c r="N344" i="5"/>
  <c r="O344" i="5"/>
  <c r="P344" i="5"/>
  <c r="Q344" i="5"/>
  <c r="R344" i="5"/>
  <c r="S344" i="5"/>
  <c r="T344" i="5"/>
  <c r="U344" i="5"/>
  <c r="B345" i="5"/>
  <c r="C345" i="5"/>
  <c r="D345" i="5"/>
  <c r="E345" i="5"/>
  <c r="F345" i="5"/>
  <c r="G345" i="5"/>
  <c r="H345" i="5"/>
  <c r="I345" i="5"/>
  <c r="J345" i="5"/>
  <c r="K345" i="5"/>
  <c r="L345" i="5"/>
  <c r="M345" i="5"/>
  <c r="N345" i="5"/>
  <c r="O345" i="5"/>
  <c r="P345" i="5"/>
  <c r="Q345" i="5"/>
  <c r="R345" i="5"/>
  <c r="S345" i="5"/>
  <c r="T345" i="5"/>
  <c r="U345" i="5"/>
  <c r="B346" i="5"/>
  <c r="C346" i="5"/>
  <c r="D346" i="5"/>
  <c r="E346" i="5"/>
  <c r="F346" i="5"/>
  <c r="G346" i="5"/>
  <c r="L346" i="5"/>
  <c r="N346" i="5"/>
  <c r="O346" i="5"/>
  <c r="P346" i="5"/>
  <c r="Q346" i="5"/>
  <c r="R346" i="5"/>
  <c r="S346" i="5"/>
  <c r="T346" i="5"/>
  <c r="U346" i="5"/>
  <c r="B347" i="5"/>
  <c r="C347" i="5"/>
  <c r="D347" i="5"/>
  <c r="E347" i="5"/>
  <c r="F347" i="5"/>
  <c r="G347" i="5"/>
  <c r="I347" i="5"/>
  <c r="J347" i="5"/>
  <c r="K347" i="5"/>
  <c r="L347" i="5"/>
  <c r="M347" i="5"/>
  <c r="N347" i="5"/>
  <c r="O347" i="5"/>
  <c r="P347" i="5"/>
  <c r="Q347" i="5"/>
  <c r="R347" i="5"/>
  <c r="S347" i="5"/>
  <c r="T347" i="5"/>
  <c r="U347" i="5"/>
  <c r="B348" i="5"/>
  <c r="C348" i="5"/>
  <c r="D348" i="5"/>
  <c r="E348" i="5"/>
  <c r="F348" i="5"/>
  <c r="G348" i="5"/>
  <c r="N348" i="5"/>
  <c r="O348" i="5"/>
  <c r="P348" i="5"/>
  <c r="Q348" i="5"/>
  <c r="R348" i="5"/>
  <c r="S348" i="5"/>
  <c r="T348" i="5"/>
  <c r="U348" i="5"/>
  <c r="B349" i="5"/>
  <c r="C349" i="5"/>
  <c r="D349" i="5"/>
  <c r="E349" i="5"/>
  <c r="F349" i="5"/>
  <c r="G349" i="5"/>
  <c r="N349" i="5"/>
  <c r="O349" i="5"/>
  <c r="P349" i="5"/>
  <c r="Q349" i="5"/>
  <c r="R349" i="5"/>
  <c r="S349" i="5"/>
  <c r="B350" i="5"/>
  <c r="C350" i="5"/>
  <c r="D350" i="5"/>
  <c r="E350" i="5"/>
  <c r="F350" i="5"/>
  <c r="G350" i="5"/>
  <c r="M350" i="5"/>
  <c r="N350" i="5"/>
  <c r="O350" i="5"/>
  <c r="P350" i="5"/>
  <c r="Q350" i="5"/>
  <c r="R350" i="5"/>
  <c r="S350" i="5"/>
  <c r="T350" i="5"/>
  <c r="U350" i="5"/>
  <c r="B351" i="5"/>
  <c r="C351" i="5"/>
  <c r="D351" i="5"/>
  <c r="E351" i="5"/>
  <c r="F351" i="5"/>
  <c r="G351" i="5"/>
  <c r="H351" i="5"/>
  <c r="I351" i="5"/>
  <c r="J351" i="5"/>
  <c r="K351" i="5"/>
  <c r="L351" i="5"/>
  <c r="M351" i="5"/>
  <c r="N351" i="5"/>
  <c r="O351" i="5"/>
  <c r="P351" i="5"/>
  <c r="Q351" i="5"/>
  <c r="R351" i="5"/>
  <c r="S351" i="5"/>
  <c r="T351" i="5"/>
  <c r="U351" i="5"/>
  <c r="B352" i="5"/>
  <c r="C352" i="5"/>
  <c r="D352" i="5"/>
  <c r="E352" i="5"/>
  <c r="F352" i="5"/>
  <c r="G352" i="5"/>
  <c r="H352" i="5"/>
  <c r="I352" i="5"/>
  <c r="J352" i="5"/>
  <c r="K352" i="5"/>
  <c r="L352" i="5"/>
  <c r="M352" i="5"/>
  <c r="N352" i="5"/>
  <c r="O352" i="5"/>
  <c r="P352" i="5"/>
  <c r="Q352" i="5"/>
  <c r="R352" i="5"/>
  <c r="S352" i="5"/>
  <c r="T352" i="5"/>
  <c r="U352" i="5"/>
  <c r="B353" i="5"/>
  <c r="C353" i="5"/>
  <c r="D353" i="5"/>
  <c r="E353" i="5"/>
  <c r="F353" i="5"/>
  <c r="G353" i="5"/>
  <c r="H353" i="5"/>
  <c r="I353" i="5"/>
  <c r="J353" i="5"/>
  <c r="K353" i="5"/>
  <c r="L353" i="5"/>
  <c r="M353" i="5"/>
  <c r="N353" i="5"/>
  <c r="O353" i="5"/>
  <c r="P353" i="5"/>
  <c r="Q353" i="5"/>
  <c r="R353" i="5"/>
  <c r="S353" i="5"/>
  <c r="T353" i="5"/>
  <c r="U353" i="5"/>
  <c r="B354" i="5"/>
  <c r="C354" i="5"/>
  <c r="D354" i="5"/>
  <c r="E354" i="5"/>
  <c r="F354" i="5"/>
  <c r="G354" i="5"/>
  <c r="J354" i="5"/>
  <c r="K354" i="5"/>
  <c r="L354" i="5"/>
  <c r="M354" i="5"/>
  <c r="N354" i="5"/>
  <c r="O354" i="5"/>
  <c r="P354" i="5"/>
  <c r="Q354" i="5"/>
  <c r="R354" i="5"/>
  <c r="S354" i="5"/>
  <c r="T354" i="5"/>
  <c r="U354" i="5"/>
  <c r="B355" i="5"/>
  <c r="C355" i="5"/>
  <c r="D355" i="5"/>
  <c r="E355" i="5"/>
  <c r="F355" i="5"/>
  <c r="G355" i="5"/>
  <c r="H355" i="5"/>
  <c r="I355" i="5"/>
  <c r="J355" i="5"/>
  <c r="K355" i="5"/>
  <c r="L355" i="5"/>
  <c r="M355" i="5"/>
  <c r="N355" i="5"/>
  <c r="O355" i="5"/>
  <c r="P355" i="5"/>
  <c r="Q355" i="5"/>
  <c r="R355" i="5"/>
  <c r="S355" i="5"/>
  <c r="T355" i="5"/>
  <c r="U355" i="5"/>
  <c r="B356" i="5"/>
  <c r="C356" i="5"/>
  <c r="D356" i="5"/>
  <c r="E356" i="5"/>
  <c r="F356" i="5"/>
  <c r="G356" i="5"/>
  <c r="H356" i="5"/>
  <c r="I356" i="5"/>
  <c r="J356" i="5"/>
  <c r="K356" i="5"/>
  <c r="L356" i="5"/>
  <c r="M356" i="5"/>
  <c r="N356" i="5"/>
  <c r="O356" i="5"/>
  <c r="P356" i="5"/>
  <c r="Q356" i="5"/>
  <c r="R356" i="5"/>
  <c r="S356" i="5"/>
  <c r="T356" i="5"/>
  <c r="U356" i="5"/>
  <c r="B357" i="5"/>
  <c r="C357" i="5"/>
  <c r="D357" i="5"/>
  <c r="E357" i="5"/>
  <c r="F357" i="5"/>
  <c r="G357" i="5"/>
  <c r="H357" i="5"/>
  <c r="I357" i="5"/>
  <c r="J357" i="5"/>
  <c r="K357" i="5"/>
  <c r="L357" i="5"/>
  <c r="M357" i="5"/>
  <c r="N357" i="5"/>
  <c r="O357" i="5"/>
  <c r="P357" i="5"/>
  <c r="Q357" i="5"/>
  <c r="R357" i="5"/>
  <c r="S357" i="5"/>
  <c r="T357" i="5"/>
  <c r="U357" i="5"/>
  <c r="B358" i="5"/>
  <c r="C358" i="5"/>
  <c r="D358" i="5"/>
  <c r="E358" i="5"/>
  <c r="F358" i="5"/>
  <c r="G358" i="5"/>
  <c r="N358" i="5"/>
  <c r="O358" i="5"/>
  <c r="P358" i="5"/>
  <c r="Q358" i="5"/>
  <c r="R358" i="5"/>
  <c r="S358" i="5"/>
  <c r="B359" i="5"/>
  <c r="C359" i="5"/>
  <c r="D359" i="5"/>
  <c r="E359" i="5"/>
  <c r="F359" i="5"/>
  <c r="G359" i="5"/>
  <c r="N359" i="5"/>
  <c r="O359" i="5"/>
  <c r="P359" i="5"/>
  <c r="Q359" i="5"/>
  <c r="R359" i="5"/>
  <c r="S359" i="5"/>
  <c r="B360" i="5"/>
  <c r="C360" i="5"/>
  <c r="D360" i="5"/>
  <c r="E360" i="5"/>
  <c r="F360" i="5"/>
  <c r="G360" i="5"/>
  <c r="N360" i="5"/>
  <c r="O360" i="5"/>
  <c r="P360" i="5"/>
  <c r="Q360" i="5"/>
  <c r="R360" i="5"/>
  <c r="S360" i="5"/>
  <c r="B361" i="5"/>
  <c r="C361" i="5"/>
  <c r="D361" i="5"/>
  <c r="E361" i="5"/>
  <c r="F361" i="5"/>
  <c r="G361" i="5"/>
  <c r="N361" i="5"/>
  <c r="O361" i="5"/>
  <c r="P361" i="5"/>
  <c r="Q361" i="5"/>
  <c r="R361" i="5"/>
  <c r="S361" i="5"/>
  <c r="B362" i="5"/>
  <c r="C362" i="5"/>
  <c r="D362" i="5"/>
  <c r="E362" i="5"/>
  <c r="F362" i="5"/>
  <c r="G362" i="5"/>
  <c r="N362" i="5"/>
  <c r="O362" i="5"/>
  <c r="P362" i="5"/>
  <c r="Q362" i="5"/>
  <c r="R362" i="5"/>
  <c r="S362" i="5"/>
  <c r="T362" i="5"/>
  <c r="U362" i="5"/>
  <c r="B363" i="5"/>
  <c r="C363" i="5"/>
  <c r="D363" i="5"/>
  <c r="E363" i="5"/>
  <c r="F363" i="5"/>
  <c r="G363" i="5"/>
  <c r="H363" i="5"/>
  <c r="I363" i="5"/>
  <c r="J363" i="5"/>
  <c r="K363" i="5"/>
  <c r="L363" i="5"/>
  <c r="M363" i="5"/>
  <c r="N363" i="5"/>
  <c r="O363" i="5"/>
  <c r="P363" i="5"/>
  <c r="Q363" i="5"/>
  <c r="R363" i="5"/>
  <c r="S363" i="5"/>
  <c r="T363" i="5"/>
  <c r="U363" i="5"/>
  <c r="F32" i="5"/>
  <c r="H1" i="5"/>
  <c r="E1" i="5"/>
  <c r="B33" i="5"/>
  <c r="C33" i="5"/>
  <c r="D33" i="5"/>
  <c r="E33" i="5"/>
  <c r="F33" i="5"/>
  <c r="G33" i="5"/>
  <c r="N33" i="5"/>
  <c r="O33" i="5"/>
  <c r="P33" i="5"/>
  <c r="Q33" i="5"/>
  <c r="R33" i="5"/>
  <c r="S33" i="5"/>
  <c r="B34" i="5"/>
  <c r="C34" i="5"/>
  <c r="D34" i="5"/>
  <c r="E34" i="5"/>
  <c r="F34" i="5"/>
  <c r="G34" i="5"/>
  <c r="N34" i="5"/>
  <c r="O34" i="5"/>
  <c r="P34" i="5"/>
  <c r="Q34" i="5"/>
  <c r="R34" i="5"/>
  <c r="S34" i="5"/>
  <c r="B35" i="5"/>
  <c r="C35" i="5"/>
  <c r="D35" i="5"/>
  <c r="E35" i="5"/>
  <c r="F35" i="5"/>
  <c r="G35" i="5"/>
  <c r="N35" i="5"/>
  <c r="O35" i="5"/>
  <c r="P35" i="5"/>
  <c r="Q35" i="5"/>
  <c r="R35" i="5"/>
  <c r="S35" i="5"/>
  <c r="B36" i="5"/>
  <c r="C36" i="5"/>
  <c r="D36" i="5"/>
  <c r="E36" i="5"/>
  <c r="F36" i="5"/>
  <c r="G36" i="5"/>
  <c r="N36" i="5"/>
  <c r="O36" i="5"/>
  <c r="P36" i="5"/>
  <c r="Q36" i="5"/>
  <c r="R36" i="5"/>
  <c r="S36" i="5"/>
  <c r="B37" i="5"/>
  <c r="C37" i="5"/>
  <c r="D37" i="5"/>
  <c r="E37" i="5"/>
  <c r="F37" i="5"/>
  <c r="G37" i="5"/>
  <c r="N37" i="5"/>
  <c r="O37" i="5"/>
  <c r="P37" i="5"/>
  <c r="Q37" i="5"/>
  <c r="R37" i="5"/>
  <c r="S37" i="5"/>
  <c r="B38" i="5"/>
  <c r="C38" i="5"/>
  <c r="D38" i="5"/>
  <c r="E38" i="5"/>
  <c r="F38" i="5"/>
  <c r="G38" i="5"/>
  <c r="N38" i="5"/>
  <c r="O38" i="5"/>
  <c r="P38" i="5"/>
  <c r="Q38" i="5"/>
  <c r="R38" i="5"/>
  <c r="S38" i="5"/>
  <c r="B39" i="5"/>
  <c r="C39" i="5"/>
  <c r="D39" i="5"/>
  <c r="E39" i="5"/>
  <c r="F39" i="5"/>
  <c r="G39" i="5"/>
  <c r="N39" i="5"/>
  <c r="O39" i="5"/>
  <c r="P39" i="5"/>
  <c r="Q39" i="5"/>
  <c r="R39" i="5"/>
  <c r="S39" i="5"/>
  <c r="B40" i="5"/>
  <c r="C40" i="5"/>
  <c r="D40" i="5"/>
  <c r="E40" i="5"/>
  <c r="F40" i="5"/>
  <c r="G40" i="5"/>
  <c r="N40" i="5"/>
  <c r="O40" i="5"/>
  <c r="P40" i="5"/>
  <c r="Q40" i="5"/>
  <c r="R40" i="5"/>
  <c r="S40" i="5"/>
  <c r="B41" i="5"/>
  <c r="C41" i="5"/>
  <c r="D41" i="5"/>
  <c r="E41" i="5"/>
  <c r="F41" i="5"/>
  <c r="G41" i="5"/>
  <c r="N41" i="5"/>
  <c r="O41" i="5"/>
  <c r="P41" i="5"/>
  <c r="Q41" i="5"/>
  <c r="R41" i="5"/>
  <c r="S41" i="5"/>
  <c r="B42" i="5"/>
  <c r="C42" i="5"/>
  <c r="D42" i="5"/>
  <c r="E42" i="5"/>
  <c r="F42" i="5"/>
  <c r="G42" i="5"/>
  <c r="N42" i="5"/>
  <c r="O42" i="5"/>
  <c r="P42" i="5"/>
  <c r="Q42" i="5"/>
  <c r="R42" i="5"/>
  <c r="S42" i="5"/>
  <c r="B43" i="5"/>
  <c r="C43" i="5"/>
  <c r="D43" i="5"/>
  <c r="E43" i="5"/>
  <c r="F43" i="5"/>
  <c r="G43" i="5"/>
  <c r="N43" i="5"/>
  <c r="O43" i="5"/>
  <c r="P43" i="5"/>
  <c r="Q43" i="5"/>
  <c r="R43" i="5"/>
  <c r="S43" i="5"/>
  <c r="B44" i="5"/>
  <c r="C44" i="5"/>
  <c r="D44" i="5"/>
  <c r="E44" i="5"/>
  <c r="F44" i="5"/>
  <c r="G44" i="5"/>
  <c r="N44" i="5"/>
  <c r="O44" i="5"/>
  <c r="P44" i="5"/>
  <c r="Q44" i="5"/>
  <c r="R44" i="5"/>
  <c r="S44" i="5"/>
  <c r="B45" i="5"/>
  <c r="C45" i="5"/>
  <c r="D45" i="5"/>
  <c r="E45" i="5"/>
  <c r="F45" i="5"/>
  <c r="G45" i="5"/>
  <c r="N45" i="5"/>
  <c r="O45" i="5"/>
  <c r="P45" i="5"/>
  <c r="Q45" i="5"/>
  <c r="R45" i="5"/>
  <c r="S45" i="5"/>
  <c r="B46" i="5"/>
  <c r="C46" i="5"/>
  <c r="D46" i="5"/>
  <c r="E46" i="5"/>
  <c r="F46" i="5"/>
  <c r="G46" i="5"/>
  <c r="N46" i="5"/>
  <c r="O46" i="5"/>
  <c r="P46" i="5"/>
  <c r="Q46" i="5"/>
  <c r="R46" i="5"/>
  <c r="S46" i="5"/>
  <c r="B47" i="5"/>
  <c r="C47" i="5"/>
  <c r="D47" i="5"/>
  <c r="E47" i="5"/>
  <c r="F47" i="5"/>
  <c r="G47" i="5"/>
  <c r="N47" i="5"/>
  <c r="O47" i="5"/>
  <c r="P47" i="5"/>
  <c r="Q47" i="5"/>
  <c r="R47" i="5"/>
  <c r="S47" i="5"/>
  <c r="B48" i="5"/>
  <c r="C48" i="5"/>
  <c r="D48" i="5"/>
  <c r="E48" i="5"/>
  <c r="F48" i="5"/>
  <c r="G48" i="5"/>
  <c r="N48" i="5"/>
  <c r="O48" i="5"/>
  <c r="P48" i="5"/>
  <c r="Q48" i="5"/>
  <c r="R48" i="5"/>
  <c r="S48" i="5"/>
  <c r="B49" i="5"/>
  <c r="C49" i="5"/>
  <c r="D49" i="5"/>
  <c r="E49" i="5"/>
  <c r="F49" i="5"/>
  <c r="G49" i="5"/>
  <c r="N49" i="5"/>
  <c r="O49" i="5"/>
  <c r="P49" i="5"/>
  <c r="Q49" i="5"/>
  <c r="R49" i="5"/>
  <c r="S49" i="5"/>
  <c r="B50" i="5"/>
  <c r="C50" i="5"/>
  <c r="D50" i="5"/>
  <c r="E50" i="5"/>
  <c r="F50" i="5"/>
  <c r="G50" i="5"/>
  <c r="N50" i="5"/>
  <c r="O50" i="5"/>
  <c r="P50" i="5"/>
  <c r="Q50" i="5"/>
  <c r="R50" i="5"/>
  <c r="S50" i="5"/>
  <c r="B51" i="5"/>
  <c r="C51" i="5"/>
  <c r="D51" i="5"/>
  <c r="E51" i="5"/>
  <c r="F51" i="5"/>
  <c r="G51" i="5"/>
  <c r="N51" i="5"/>
  <c r="O51" i="5"/>
  <c r="P51" i="5"/>
  <c r="Q51" i="5"/>
  <c r="R51" i="5"/>
  <c r="S51" i="5"/>
  <c r="B52" i="5"/>
  <c r="C52" i="5"/>
  <c r="D52" i="5"/>
  <c r="E52" i="5"/>
  <c r="F52" i="5"/>
  <c r="G52" i="5"/>
  <c r="N52" i="5"/>
  <c r="O52" i="5"/>
  <c r="P52" i="5"/>
  <c r="Q52" i="5"/>
  <c r="R52" i="5"/>
  <c r="S52" i="5"/>
  <c r="B53" i="5"/>
  <c r="C53" i="5"/>
  <c r="D53" i="5"/>
  <c r="E53" i="5"/>
  <c r="F53" i="5"/>
  <c r="G53" i="5"/>
  <c r="N53" i="5"/>
  <c r="O53" i="5"/>
  <c r="P53" i="5"/>
  <c r="Q53" i="5"/>
  <c r="R53" i="5"/>
  <c r="S53" i="5"/>
  <c r="B54" i="5"/>
  <c r="C54" i="5"/>
  <c r="D54" i="5"/>
  <c r="E54" i="5"/>
  <c r="F54" i="5"/>
  <c r="G54" i="5"/>
  <c r="N54" i="5"/>
  <c r="O54" i="5"/>
  <c r="P54" i="5"/>
  <c r="Q54" i="5"/>
  <c r="R54" i="5"/>
  <c r="S54" i="5"/>
  <c r="B55" i="5"/>
  <c r="C55" i="5"/>
  <c r="D55" i="5"/>
  <c r="E55" i="5"/>
  <c r="F55" i="5"/>
  <c r="G55" i="5"/>
  <c r="N55" i="5"/>
  <c r="O55" i="5"/>
  <c r="P55" i="5"/>
  <c r="Q55" i="5"/>
  <c r="R55" i="5"/>
  <c r="S55" i="5"/>
  <c r="B56" i="5"/>
  <c r="C56" i="5"/>
  <c r="D56" i="5"/>
  <c r="E56" i="5"/>
  <c r="F56" i="5"/>
  <c r="G56" i="5"/>
  <c r="N56" i="5"/>
  <c r="O56" i="5"/>
  <c r="P56" i="5"/>
  <c r="Q56" i="5"/>
  <c r="R56" i="5"/>
  <c r="S56" i="5"/>
  <c r="B57" i="5"/>
  <c r="C57" i="5"/>
  <c r="D57" i="5"/>
  <c r="E57" i="5"/>
  <c r="F57" i="5"/>
  <c r="G57" i="5"/>
  <c r="N57" i="5"/>
  <c r="O57" i="5"/>
  <c r="P57" i="5"/>
  <c r="Q57" i="5"/>
  <c r="R57" i="5"/>
  <c r="S57" i="5"/>
  <c r="B58" i="5"/>
  <c r="C58" i="5"/>
  <c r="D58" i="5"/>
  <c r="E58" i="5"/>
  <c r="F58" i="5"/>
  <c r="G58" i="5"/>
  <c r="N58" i="5"/>
  <c r="O58" i="5"/>
  <c r="P58" i="5"/>
  <c r="Q58" i="5"/>
  <c r="R58" i="5"/>
  <c r="S58" i="5"/>
  <c r="B59" i="5"/>
  <c r="C59" i="5"/>
  <c r="D59" i="5"/>
  <c r="E59" i="5"/>
  <c r="F59" i="5"/>
  <c r="G59" i="5"/>
  <c r="N59" i="5"/>
  <c r="O59" i="5"/>
  <c r="P59" i="5"/>
  <c r="Q59" i="5"/>
  <c r="R59" i="5"/>
  <c r="S59" i="5"/>
  <c r="B60" i="5"/>
  <c r="C60" i="5"/>
  <c r="D60" i="5"/>
  <c r="E60" i="5"/>
  <c r="F60" i="5"/>
  <c r="G60" i="5"/>
  <c r="N60" i="5"/>
  <c r="O60" i="5"/>
  <c r="P60" i="5"/>
  <c r="Q60" i="5"/>
  <c r="R60" i="5"/>
  <c r="S60" i="5"/>
  <c r="B61" i="5"/>
  <c r="C61" i="5"/>
  <c r="D61" i="5"/>
  <c r="E61" i="5"/>
  <c r="F61" i="5"/>
  <c r="G61" i="5"/>
  <c r="N61" i="5"/>
  <c r="O61" i="5"/>
  <c r="P61" i="5"/>
  <c r="Q61" i="5"/>
  <c r="R61" i="5"/>
  <c r="S61" i="5"/>
  <c r="B62" i="5"/>
  <c r="C62" i="5"/>
  <c r="D62" i="5"/>
  <c r="E62" i="5"/>
  <c r="F62" i="5"/>
  <c r="G62" i="5"/>
  <c r="N62" i="5"/>
  <c r="O62" i="5"/>
  <c r="P62" i="5"/>
  <c r="Q62" i="5"/>
  <c r="R62" i="5"/>
  <c r="S62" i="5"/>
  <c r="B63" i="5"/>
  <c r="C63" i="5"/>
  <c r="D63" i="5"/>
  <c r="E63" i="5"/>
  <c r="F63" i="5"/>
  <c r="G63" i="5"/>
  <c r="N63" i="5"/>
  <c r="O63" i="5"/>
  <c r="P63" i="5"/>
  <c r="Q63" i="5"/>
  <c r="R63" i="5"/>
  <c r="S63" i="5"/>
  <c r="B64" i="5"/>
  <c r="C64" i="5"/>
  <c r="D64" i="5"/>
  <c r="E64" i="5"/>
  <c r="F64" i="5"/>
  <c r="G64" i="5"/>
  <c r="N64" i="5"/>
  <c r="O64" i="5"/>
  <c r="P64" i="5"/>
  <c r="Q64" i="5"/>
  <c r="R64" i="5"/>
  <c r="S64" i="5"/>
  <c r="B65" i="5"/>
  <c r="C65" i="5"/>
  <c r="D65" i="5"/>
  <c r="E65" i="5"/>
  <c r="F65" i="5"/>
  <c r="G65" i="5"/>
  <c r="N65" i="5"/>
  <c r="O65" i="5"/>
  <c r="P65" i="5"/>
  <c r="Q65" i="5"/>
  <c r="R65" i="5"/>
  <c r="S65" i="5"/>
  <c r="B66" i="5"/>
  <c r="C66" i="5"/>
  <c r="D66" i="5"/>
  <c r="E66" i="5"/>
  <c r="F66" i="5"/>
  <c r="G66" i="5"/>
  <c r="N66" i="5"/>
  <c r="O66" i="5"/>
  <c r="P66" i="5"/>
  <c r="Q66" i="5"/>
  <c r="R66" i="5"/>
  <c r="S66" i="5"/>
  <c r="B67" i="5"/>
  <c r="C67" i="5"/>
  <c r="D67" i="5"/>
  <c r="E67" i="5"/>
  <c r="F67" i="5"/>
  <c r="G67" i="5"/>
  <c r="N67" i="5"/>
  <c r="O67" i="5"/>
  <c r="P67" i="5"/>
  <c r="Q67" i="5"/>
  <c r="R67" i="5"/>
  <c r="S67" i="5"/>
  <c r="B68" i="5"/>
  <c r="C68" i="5"/>
  <c r="D68" i="5"/>
  <c r="E68" i="5"/>
  <c r="F68" i="5"/>
  <c r="G68" i="5"/>
  <c r="N68" i="5"/>
  <c r="O68" i="5"/>
  <c r="P68" i="5"/>
  <c r="Q68" i="5"/>
  <c r="R68" i="5"/>
  <c r="S68" i="5"/>
  <c r="B69" i="5"/>
  <c r="C69" i="5"/>
  <c r="D69" i="5"/>
  <c r="E69" i="5"/>
  <c r="F69" i="5"/>
  <c r="G69" i="5"/>
  <c r="N69" i="5"/>
  <c r="O69" i="5"/>
  <c r="P69" i="5"/>
  <c r="Q69" i="5"/>
  <c r="R69" i="5"/>
  <c r="S69" i="5"/>
  <c r="B70" i="5"/>
  <c r="C70" i="5"/>
  <c r="D70" i="5"/>
  <c r="E70" i="5"/>
  <c r="F70" i="5"/>
  <c r="G70" i="5"/>
  <c r="N70" i="5"/>
  <c r="O70" i="5"/>
  <c r="P70" i="5"/>
  <c r="Q70" i="5"/>
  <c r="R70" i="5"/>
  <c r="S70" i="5"/>
  <c r="B71" i="5"/>
  <c r="C71" i="5"/>
  <c r="D71" i="5"/>
  <c r="E71" i="5"/>
  <c r="F71" i="5"/>
  <c r="G71" i="5"/>
  <c r="N71" i="5"/>
  <c r="O71" i="5"/>
  <c r="P71" i="5"/>
  <c r="Q71" i="5"/>
  <c r="R71" i="5"/>
  <c r="S71" i="5"/>
  <c r="B72" i="5"/>
  <c r="C72" i="5"/>
  <c r="D72" i="5"/>
  <c r="E72" i="5"/>
  <c r="F72" i="5"/>
  <c r="G72" i="5"/>
  <c r="N72" i="5"/>
  <c r="O72" i="5"/>
  <c r="P72" i="5"/>
  <c r="Q72" i="5"/>
  <c r="R72" i="5"/>
  <c r="S72" i="5"/>
  <c r="B73" i="5"/>
  <c r="C73" i="5"/>
  <c r="D73" i="5"/>
  <c r="E73" i="5"/>
  <c r="F73" i="5"/>
  <c r="G73" i="5"/>
  <c r="N73" i="5"/>
  <c r="O73" i="5"/>
  <c r="P73" i="5"/>
  <c r="Q73" i="5"/>
  <c r="R73" i="5"/>
  <c r="S73" i="5"/>
  <c r="B74" i="5"/>
  <c r="C74" i="5"/>
  <c r="D74" i="5"/>
  <c r="E74" i="5"/>
  <c r="F74" i="5"/>
  <c r="G74" i="5"/>
  <c r="N74" i="5"/>
  <c r="O74" i="5"/>
  <c r="P74" i="5"/>
  <c r="Q74" i="5"/>
  <c r="R74" i="5"/>
  <c r="S74" i="5"/>
  <c r="B75" i="5"/>
  <c r="C75" i="5"/>
  <c r="D75" i="5"/>
  <c r="E75" i="5"/>
  <c r="F75" i="5"/>
  <c r="G75" i="5"/>
  <c r="N75" i="5"/>
  <c r="O75" i="5"/>
  <c r="P75" i="5"/>
  <c r="Q75" i="5"/>
  <c r="R75" i="5"/>
  <c r="S75" i="5"/>
  <c r="B76" i="5"/>
  <c r="C76" i="5"/>
  <c r="D76" i="5"/>
  <c r="E76" i="5"/>
  <c r="F76" i="5"/>
  <c r="G76" i="5"/>
  <c r="N76" i="5"/>
  <c r="O76" i="5"/>
  <c r="P76" i="5"/>
  <c r="Q76" i="5"/>
  <c r="R76" i="5"/>
  <c r="S76" i="5"/>
  <c r="B77" i="5"/>
  <c r="C77" i="5"/>
  <c r="D77" i="5"/>
  <c r="E77" i="5"/>
  <c r="F77" i="5"/>
  <c r="G77" i="5"/>
  <c r="N77" i="5"/>
  <c r="O77" i="5"/>
  <c r="P77" i="5"/>
  <c r="Q77" i="5"/>
  <c r="R77" i="5"/>
  <c r="S77" i="5"/>
  <c r="B78" i="5"/>
  <c r="C78" i="5"/>
  <c r="D78" i="5"/>
  <c r="E78" i="5"/>
  <c r="F78" i="5"/>
  <c r="G78" i="5"/>
  <c r="N78" i="5"/>
  <c r="O78" i="5"/>
  <c r="P78" i="5"/>
  <c r="Q78" i="5"/>
  <c r="R78" i="5"/>
  <c r="S78" i="5"/>
  <c r="B79" i="5"/>
  <c r="C79" i="5"/>
  <c r="D79" i="5"/>
  <c r="E79" i="5"/>
  <c r="F79" i="5"/>
  <c r="G79" i="5"/>
  <c r="N79" i="5"/>
  <c r="O79" i="5"/>
  <c r="P79" i="5"/>
  <c r="Q79" i="5"/>
  <c r="R79" i="5"/>
  <c r="S79" i="5"/>
  <c r="B80" i="5"/>
  <c r="C80" i="5"/>
  <c r="D80" i="5"/>
  <c r="E80" i="5"/>
  <c r="F80" i="5"/>
  <c r="G80" i="5"/>
  <c r="N80" i="5"/>
  <c r="O80" i="5"/>
  <c r="P80" i="5"/>
  <c r="Q80" i="5"/>
  <c r="R80" i="5"/>
  <c r="S80" i="5"/>
  <c r="B81" i="5"/>
  <c r="C81" i="5"/>
  <c r="D81" i="5"/>
  <c r="E81" i="5"/>
  <c r="F81" i="5"/>
  <c r="G81" i="5"/>
  <c r="N81" i="5"/>
  <c r="O81" i="5"/>
  <c r="P81" i="5"/>
  <c r="Q81" i="5"/>
  <c r="R81" i="5"/>
  <c r="S81" i="5"/>
  <c r="B82" i="5"/>
  <c r="C82" i="5"/>
  <c r="D82" i="5"/>
  <c r="E82" i="5"/>
  <c r="F82" i="5"/>
  <c r="G82" i="5"/>
  <c r="N82" i="5"/>
  <c r="O82" i="5"/>
  <c r="P82" i="5"/>
  <c r="Q82" i="5"/>
  <c r="R82" i="5"/>
  <c r="S82" i="5"/>
  <c r="B83" i="5"/>
  <c r="C83" i="5"/>
  <c r="D83" i="5"/>
  <c r="E83" i="5"/>
  <c r="F83" i="5"/>
  <c r="G83" i="5"/>
  <c r="N83" i="5"/>
  <c r="O83" i="5"/>
  <c r="P83" i="5"/>
  <c r="Q83" i="5"/>
  <c r="R83" i="5"/>
  <c r="S83" i="5"/>
  <c r="B84" i="5"/>
  <c r="C84" i="5"/>
  <c r="D84" i="5"/>
  <c r="E84" i="5"/>
  <c r="F84" i="5"/>
  <c r="G84" i="5"/>
  <c r="N84" i="5"/>
  <c r="O84" i="5"/>
  <c r="P84" i="5"/>
  <c r="Q84" i="5"/>
  <c r="R84" i="5"/>
  <c r="S84" i="5"/>
  <c r="B85" i="5"/>
  <c r="C85" i="5"/>
  <c r="D85" i="5"/>
  <c r="E85" i="5"/>
  <c r="F85" i="5"/>
  <c r="G85" i="5"/>
  <c r="N85" i="5"/>
  <c r="O85" i="5"/>
  <c r="P85" i="5"/>
  <c r="Q85" i="5"/>
  <c r="R85" i="5"/>
  <c r="S85" i="5"/>
  <c r="B86" i="5"/>
  <c r="C86" i="5"/>
  <c r="D86" i="5"/>
  <c r="E86" i="5"/>
  <c r="F86" i="5"/>
  <c r="G86" i="5"/>
  <c r="N86" i="5"/>
  <c r="O86" i="5"/>
  <c r="P86" i="5"/>
  <c r="Q86" i="5"/>
  <c r="R86" i="5"/>
  <c r="S86" i="5"/>
  <c r="B87" i="5"/>
  <c r="C87" i="5"/>
  <c r="D87" i="5"/>
  <c r="E87" i="5"/>
  <c r="F87" i="5"/>
  <c r="G87" i="5"/>
  <c r="N87" i="5"/>
  <c r="O87" i="5"/>
  <c r="P87" i="5"/>
  <c r="Q87" i="5"/>
  <c r="R87" i="5"/>
  <c r="S87" i="5"/>
  <c r="B88" i="5"/>
  <c r="C88" i="5"/>
  <c r="D88" i="5"/>
  <c r="E88" i="5"/>
  <c r="F88" i="5"/>
  <c r="G88" i="5"/>
  <c r="N88" i="5"/>
  <c r="O88" i="5"/>
  <c r="P88" i="5"/>
  <c r="Q88" i="5"/>
  <c r="R88" i="5"/>
  <c r="S88" i="5"/>
  <c r="B89" i="5"/>
  <c r="C89" i="5"/>
  <c r="D89" i="5"/>
  <c r="E89" i="5"/>
  <c r="F89" i="5"/>
  <c r="G89" i="5"/>
  <c r="N89" i="5"/>
  <c r="O89" i="5"/>
  <c r="P89" i="5"/>
  <c r="Q89" i="5"/>
  <c r="R89" i="5"/>
  <c r="S89" i="5"/>
  <c r="B90" i="5"/>
  <c r="C90" i="5"/>
  <c r="D90" i="5"/>
  <c r="E90" i="5"/>
  <c r="F90" i="5"/>
  <c r="G90" i="5"/>
  <c r="N90" i="5"/>
  <c r="O90" i="5"/>
  <c r="P90" i="5"/>
  <c r="Q90" i="5"/>
  <c r="R90" i="5"/>
  <c r="S90" i="5"/>
  <c r="B91" i="5"/>
  <c r="C91" i="5"/>
  <c r="D91" i="5"/>
  <c r="E91" i="5"/>
  <c r="F91" i="5"/>
  <c r="G91" i="5"/>
  <c r="N91" i="5"/>
  <c r="O91" i="5"/>
  <c r="P91" i="5"/>
  <c r="Q91" i="5"/>
  <c r="R91" i="5"/>
  <c r="S91" i="5"/>
  <c r="B92" i="5"/>
  <c r="C92" i="5"/>
  <c r="D92" i="5"/>
  <c r="E92" i="5"/>
  <c r="F92" i="5"/>
  <c r="G92" i="5"/>
  <c r="N92" i="5"/>
  <c r="O92" i="5"/>
  <c r="P92" i="5"/>
  <c r="Q92" i="5"/>
  <c r="R92" i="5"/>
  <c r="S92" i="5"/>
  <c r="B93" i="5"/>
  <c r="C93" i="5"/>
  <c r="D93" i="5"/>
  <c r="E93" i="5"/>
  <c r="F93" i="5"/>
  <c r="G93" i="5"/>
  <c r="N93" i="5"/>
  <c r="O93" i="5"/>
  <c r="P93" i="5"/>
  <c r="Q93" i="5"/>
  <c r="R93" i="5"/>
  <c r="S93" i="5"/>
  <c r="B94" i="5"/>
  <c r="C94" i="5"/>
  <c r="D94" i="5"/>
  <c r="E94" i="5"/>
  <c r="F94" i="5"/>
  <c r="G94" i="5"/>
  <c r="N94" i="5"/>
  <c r="O94" i="5"/>
  <c r="P94" i="5"/>
  <c r="Q94" i="5"/>
  <c r="R94" i="5"/>
  <c r="S94" i="5"/>
  <c r="B95" i="5"/>
  <c r="C95" i="5"/>
  <c r="D95" i="5"/>
  <c r="E95" i="5"/>
  <c r="F95" i="5"/>
  <c r="G95" i="5"/>
  <c r="N95" i="5"/>
  <c r="O95" i="5"/>
  <c r="P95" i="5"/>
  <c r="Q95" i="5"/>
  <c r="R95" i="5"/>
  <c r="S95" i="5"/>
  <c r="B96" i="5"/>
  <c r="C96" i="5"/>
  <c r="D96" i="5"/>
  <c r="E96" i="5"/>
  <c r="F96" i="5"/>
  <c r="G96" i="5"/>
  <c r="N96" i="5"/>
  <c r="O96" i="5"/>
  <c r="P96" i="5"/>
  <c r="Q96" i="5"/>
  <c r="R96" i="5"/>
  <c r="S96" i="5"/>
  <c r="B97" i="5"/>
  <c r="C97" i="5"/>
  <c r="D97" i="5"/>
  <c r="E97" i="5"/>
  <c r="F97" i="5"/>
  <c r="G97" i="5"/>
  <c r="N97" i="5"/>
  <c r="O97" i="5"/>
  <c r="P97" i="5"/>
  <c r="Q97" i="5"/>
  <c r="R97" i="5"/>
  <c r="S97" i="5"/>
  <c r="B98" i="5"/>
  <c r="C98" i="5"/>
  <c r="D98" i="5"/>
  <c r="E98" i="5"/>
  <c r="F98" i="5"/>
  <c r="G98" i="5"/>
  <c r="N98" i="5"/>
  <c r="O98" i="5"/>
  <c r="P98" i="5"/>
  <c r="Q98" i="5"/>
  <c r="R98" i="5"/>
  <c r="S98" i="5"/>
  <c r="B99" i="5"/>
  <c r="C99" i="5"/>
  <c r="D99" i="5"/>
  <c r="E99" i="5"/>
  <c r="F99" i="5"/>
  <c r="G99" i="5"/>
  <c r="N99" i="5"/>
  <c r="O99" i="5"/>
  <c r="P99" i="5"/>
  <c r="Q99" i="5"/>
  <c r="R99" i="5"/>
  <c r="S99" i="5"/>
  <c r="B100" i="5"/>
  <c r="C100" i="5"/>
  <c r="D100" i="5"/>
  <c r="E100" i="5"/>
  <c r="F100" i="5"/>
  <c r="G100" i="5"/>
  <c r="N100" i="5"/>
  <c r="O100" i="5"/>
  <c r="P100" i="5"/>
  <c r="Q100" i="5"/>
  <c r="R100" i="5"/>
  <c r="S100" i="5"/>
  <c r="B101" i="5"/>
  <c r="C101" i="5"/>
  <c r="D101" i="5"/>
  <c r="E101" i="5"/>
  <c r="F101" i="5"/>
  <c r="G101" i="5"/>
  <c r="N101" i="5"/>
  <c r="O101" i="5"/>
  <c r="P101" i="5"/>
  <c r="Q101" i="5"/>
  <c r="R101" i="5"/>
  <c r="S101" i="5"/>
  <c r="B102" i="5"/>
  <c r="C102" i="5"/>
  <c r="D102" i="5"/>
  <c r="E102" i="5"/>
  <c r="F102" i="5"/>
  <c r="G102" i="5"/>
  <c r="N102" i="5"/>
  <c r="O102" i="5"/>
  <c r="P102" i="5"/>
  <c r="Q102" i="5"/>
  <c r="R102" i="5"/>
  <c r="S102" i="5"/>
  <c r="B103" i="5"/>
  <c r="C103" i="5"/>
  <c r="D103" i="5"/>
  <c r="E103" i="5"/>
  <c r="F103" i="5"/>
  <c r="G103" i="5"/>
  <c r="N103" i="5"/>
  <c r="O103" i="5"/>
  <c r="P103" i="5"/>
  <c r="Q103" i="5"/>
  <c r="R103" i="5"/>
  <c r="S103" i="5"/>
  <c r="B104" i="5"/>
  <c r="C104" i="5"/>
  <c r="D104" i="5"/>
  <c r="E104" i="5"/>
  <c r="F104" i="5"/>
  <c r="G104" i="5"/>
  <c r="N104" i="5"/>
  <c r="O104" i="5"/>
  <c r="P104" i="5"/>
  <c r="Q104" i="5"/>
  <c r="R104" i="5"/>
  <c r="S104" i="5"/>
  <c r="B105" i="5"/>
  <c r="C105" i="5"/>
  <c r="D105" i="5"/>
  <c r="E105" i="5"/>
  <c r="F105" i="5"/>
  <c r="G105" i="5"/>
  <c r="N105" i="5"/>
  <c r="O105" i="5"/>
  <c r="P105" i="5"/>
  <c r="Q105" i="5"/>
  <c r="R105" i="5"/>
  <c r="S105" i="5"/>
  <c r="B106" i="5"/>
  <c r="C106" i="5"/>
  <c r="D106" i="5"/>
  <c r="E106" i="5"/>
  <c r="F106" i="5"/>
  <c r="G106" i="5"/>
  <c r="N106" i="5"/>
  <c r="O106" i="5"/>
  <c r="P106" i="5"/>
  <c r="Q106" i="5"/>
  <c r="R106" i="5"/>
  <c r="S106" i="5"/>
  <c r="B107" i="5"/>
  <c r="C107" i="5"/>
  <c r="D107" i="5"/>
  <c r="E107" i="5"/>
  <c r="F107" i="5"/>
  <c r="G107" i="5"/>
  <c r="N107" i="5"/>
  <c r="O107" i="5"/>
  <c r="P107" i="5"/>
  <c r="Q107" i="5"/>
  <c r="R107" i="5"/>
  <c r="S107" i="5"/>
  <c r="B108" i="5"/>
  <c r="C108" i="5"/>
  <c r="D108" i="5"/>
  <c r="E108" i="5"/>
  <c r="F108" i="5"/>
  <c r="G108" i="5"/>
  <c r="N108" i="5"/>
  <c r="O108" i="5"/>
  <c r="P108" i="5"/>
  <c r="Q108" i="5"/>
  <c r="R108" i="5"/>
  <c r="S108" i="5"/>
  <c r="B109" i="5"/>
  <c r="C109" i="5"/>
  <c r="D109" i="5"/>
  <c r="E109" i="5"/>
  <c r="F109" i="5"/>
  <c r="G109" i="5"/>
  <c r="N109" i="5"/>
  <c r="O109" i="5"/>
  <c r="P109" i="5"/>
  <c r="Q109" i="5"/>
  <c r="R109" i="5"/>
  <c r="S109" i="5"/>
  <c r="B110" i="5"/>
  <c r="C110" i="5"/>
  <c r="D110" i="5"/>
  <c r="E110" i="5"/>
  <c r="F110" i="5"/>
  <c r="G110" i="5"/>
  <c r="N110" i="5"/>
  <c r="O110" i="5"/>
  <c r="P110" i="5"/>
  <c r="Q110" i="5"/>
  <c r="R110" i="5"/>
  <c r="S110" i="5"/>
  <c r="B111" i="5"/>
  <c r="C111" i="5"/>
  <c r="D111" i="5"/>
  <c r="E111" i="5"/>
  <c r="F111" i="5"/>
  <c r="G111" i="5"/>
  <c r="N111" i="5"/>
  <c r="O111" i="5"/>
  <c r="P111" i="5"/>
  <c r="Q111" i="5"/>
  <c r="R111" i="5"/>
  <c r="S111" i="5"/>
  <c r="B112" i="5"/>
  <c r="C112" i="5"/>
  <c r="D112" i="5"/>
  <c r="E112" i="5"/>
  <c r="F112" i="5"/>
  <c r="G112" i="5"/>
  <c r="N112" i="5"/>
  <c r="O112" i="5"/>
  <c r="P112" i="5"/>
  <c r="Q112" i="5"/>
  <c r="R112" i="5"/>
  <c r="S112" i="5"/>
  <c r="B113" i="5"/>
  <c r="C113" i="5"/>
  <c r="D113" i="5"/>
  <c r="E113" i="5"/>
  <c r="F113" i="5"/>
  <c r="G113" i="5"/>
  <c r="N113" i="5"/>
  <c r="O113" i="5"/>
  <c r="P113" i="5"/>
  <c r="Q113" i="5"/>
  <c r="R113" i="5"/>
  <c r="S113" i="5"/>
  <c r="B114" i="5"/>
  <c r="C114" i="5"/>
  <c r="D114" i="5"/>
  <c r="E114" i="5"/>
  <c r="F114" i="5"/>
  <c r="G114" i="5"/>
  <c r="N114" i="5"/>
  <c r="O114" i="5"/>
  <c r="P114" i="5"/>
  <c r="Q114" i="5"/>
  <c r="R114" i="5"/>
  <c r="S114" i="5"/>
  <c r="B115" i="5"/>
  <c r="C115" i="5"/>
  <c r="D115" i="5"/>
  <c r="E115" i="5"/>
  <c r="F115" i="5"/>
  <c r="G115" i="5"/>
  <c r="N115" i="5"/>
  <c r="O115" i="5"/>
  <c r="P115" i="5"/>
  <c r="Q115" i="5"/>
  <c r="R115" i="5"/>
  <c r="S115" i="5"/>
  <c r="B116" i="5"/>
  <c r="C116" i="5"/>
  <c r="D116" i="5"/>
  <c r="E116" i="5"/>
  <c r="F116" i="5"/>
  <c r="G116" i="5"/>
  <c r="N116" i="5"/>
  <c r="O116" i="5"/>
  <c r="P116" i="5"/>
  <c r="Q116" i="5"/>
  <c r="R116" i="5"/>
  <c r="S116" i="5"/>
  <c r="B117" i="5"/>
  <c r="C117" i="5"/>
  <c r="D117" i="5"/>
  <c r="E117" i="5"/>
  <c r="F117" i="5"/>
  <c r="G117" i="5"/>
  <c r="N117" i="5"/>
  <c r="O117" i="5"/>
  <c r="P117" i="5"/>
  <c r="Q117" i="5"/>
  <c r="R117" i="5"/>
  <c r="S117" i="5"/>
  <c r="B118" i="5"/>
  <c r="C118" i="5"/>
  <c r="D118" i="5"/>
  <c r="E118" i="5"/>
  <c r="F118" i="5"/>
  <c r="G118" i="5"/>
  <c r="N118" i="5"/>
  <c r="O118" i="5"/>
  <c r="P118" i="5"/>
  <c r="Q118" i="5"/>
  <c r="R118" i="5"/>
  <c r="S118" i="5"/>
  <c r="B119" i="5"/>
  <c r="C119" i="5"/>
  <c r="D119" i="5"/>
  <c r="E119" i="5"/>
  <c r="F119" i="5"/>
  <c r="G119" i="5"/>
  <c r="N119" i="5"/>
  <c r="O119" i="5"/>
  <c r="P119" i="5"/>
  <c r="Q119" i="5"/>
  <c r="R119" i="5"/>
  <c r="S119" i="5"/>
  <c r="B120" i="5"/>
  <c r="C120" i="5"/>
  <c r="D120" i="5"/>
  <c r="E120" i="5"/>
  <c r="F120" i="5"/>
  <c r="G120" i="5"/>
  <c r="N120" i="5"/>
  <c r="O120" i="5"/>
  <c r="P120" i="5"/>
  <c r="Q120" i="5"/>
  <c r="R120" i="5"/>
  <c r="S120" i="5"/>
  <c r="B121" i="5"/>
  <c r="C121" i="5"/>
  <c r="D121" i="5"/>
  <c r="E121" i="5"/>
  <c r="F121" i="5"/>
  <c r="G121" i="5"/>
  <c r="N121" i="5"/>
  <c r="O121" i="5"/>
  <c r="P121" i="5"/>
  <c r="Q121" i="5"/>
  <c r="R121" i="5"/>
  <c r="S121" i="5"/>
  <c r="B122" i="5"/>
  <c r="C122" i="5"/>
  <c r="D122" i="5"/>
  <c r="E122" i="5"/>
  <c r="F122" i="5"/>
  <c r="G122" i="5"/>
  <c r="N122" i="5"/>
  <c r="O122" i="5"/>
  <c r="P122" i="5"/>
  <c r="Q122" i="5"/>
  <c r="R122" i="5"/>
  <c r="S122" i="5"/>
  <c r="B123" i="5"/>
  <c r="C123" i="5"/>
  <c r="D123" i="5"/>
  <c r="E123" i="5"/>
  <c r="F123" i="5"/>
  <c r="G123" i="5"/>
  <c r="N123" i="5"/>
  <c r="O123" i="5"/>
  <c r="P123" i="5"/>
  <c r="Q123" i="5"/>
  <c r="R123" i="5"/>
  <c r="S123" i="5"/>
  <c r="B124" i="5"/>
  <c r="C124" i="5"/>
  <c r="D124" i="5"/>
  <c r="E124" i="5"/>
  <c r="F124" i="5"/>
  <c r="G124" i="5"/>
  <c r="N124" i="5"/>
  <c r="O124" i="5"/>
  <c r="P124" i="5"/>
  <c r="Q124" i="5"/>
  <c r="R124" i="5"/>
  <c r="S124" i="5"/>
  <c r="B125" i="5"/>
  <c r="C125" i="5"/>
  <c r="D125" i="5"/>
  <c r="E125" i="5"/>
  <c r="F125" i="5"/>
  <c r="G125" i="5"/>
  <c r="N125" i="5"/>
  <c r="O125" i="5"/>
  <c r="P125" i="5"/>
  <c r="Q125" i="5"/>
  <c r="R125" i="5"/>
  <c r="S125" i="5"/>
  <c r="B126" i="5"/>
  <c r="C126" i="5"/>
  <c r="D126" i="5"/>
  <c r="E126" i="5"/>
  <c r="F126" i="5"/>
  <c r="G126" i="5"/>
  <c r="N126" i="5"/>
  <c r="O126" i="5"/>
  <c r="P126" i="5"/>
  <c r="Q126" i="5"/>
  <c r="R126" i="5"/>
  <c r="S126" i="5"/>
  <c r="B127" i="5"/>
  <c r="C127" i="5"/>
  <c r="D127" i="5"/>
  <c r="E127" i="5"/>
  <c r="F127" i="5"/>
  <c r="G127" i="5"/>
  <c r="N127" i="5"/>
  <c r="O127" i="5"/>
  <c r="P127" i="5"/>
  <c r="Q127" i="5"/>
  <c r="R127" i="5"/>
  <c r="S127" i="5"/>
  <c r="B128" i="5"/>
  <c r="C128" i="5"/>
  <c r="D128" i="5"/>
  <c r="E128" i="5"/>
  <c r="F128" i="5"/>
  <c r="G128" i="5"/>
  <c r="N128" i="5"/>
  <c r="O128" i="5"/>
  <c r="P128" i="5"/>
  <c r="Q128" i="5"/>
  <c r="R128" i="5"/>
  <c r="S128" i="5"/>
  <c r="B129" i="5"/>
  <c r="C129" i="5"/>
  <c r="D129" i="5"/>
  <c r="E129" i="5"/>
  <c r="F129" i="5"/>
  <c r="G129" i="5"/>
  <c r="N129" i="5"/>
  <c r="O129" i="5"/>
  <c r="P129" i="5"/>
  <c r="Q129" i="5"/>
  <c r="R129" i="5"/>
  <c r="S129" i="5"/>
  <c r="B130" i="5"/>
  <c r="C130" i="5"/>
  <c r="D130" i="5"/>
  <c r="E130" i="5"/>
  <c r="F130" i="5"/>
  <c r="G130" i="5"/>
  <c r="N130" i="5"/>
  <c r="O130" i="5"/>
  <c r="P130" i="5"/>
  <c r="Q130" i="5"/>
  <c r="R130" i="5"/>
  <c r="S130" i="5"/>
  <c r="B131" i="5"/>
  <c r="C131" i="5"/>
  <c r="D131" i="5"/>
  <c r="E131" i="5"/>
  <c r="F131" i="5"/>
  <c r="G131" i="5"/>
  <c r="N131" i="5"/>
  <c r="O131" i="5"/>
  <c r="P131" i="5"/>
  <c r="Q131" i="5"/>
  <c r="R131" i="5"/>
  <c r="S131" i="5"/>
  <c r="B132" i="5"/>
  <c r="C132" i="5"/>
  <c r="D132" i="5"/>
  <c r="E132" i="5"/>
  <c r="F132" i="5"/>
  <c r="G132" i="5"/>
  <c r="N132" i="5"/>
  <c r="O132" i="5"/>
  <c r="P132" i="5"/>
  <c r="Q132" i="5"/>
  <c r="R132" i="5"/>
  <c r="S132" i="5"/>
  <c r="B133" i="5"/>
  <c r="C133" i="5"/>
  <c r="D133" i="5"/>
  <c r="E133" i="5"/>
  <c r="F133" i="5"/>
  <c r="G133" i="5"/>
  <c r="N133" i="5"/>
  <c r="O133" i="5"/>
  <c r="P133" i="5"/>
  <c r="Q133" i="5"/>
  <c r="R133" i="5"/>
  <c r="S133" i="5"/>
  <c r="B134" i="5"/>
  <c r="C134" i="5"/>
  <c r="D134" i="5"/>
  <c r="E134" i="5"/>
  <c r="F134" i="5"/>
  <c r="G134" i="5"/>
  <c r="N134" i="5"/>
  <c r="O134" i="5"/>
  <c r="P134" i="5"/>
  <c r="Q134" i="5"/>
  <c r="R134" i="5"/>
  <c r="S134" i="5"/>
  <c r="B135" i="5"/>
  <c r="C135" i="5"/>
  <c r="D135" i="5"/>
  <c r="E135" i="5"/>
  <c r="F135" i="5"/>
  <c r="G135" i="5"/>
  <c r="N135" i="5"/>
  <c r="O135" i="5"/>
  <c r="P135" i="5"/>
  <c r="Q135" i="5"/>
  <c r="R135" i="5"/>
  <c r="S135" i="5"/>
  <c r="B136" i="5"/>
  <c r="C136" i="5"/>
  <c r="D136" i="5"/>
  <c r="E136" i="5"/>
  <c r="F136" i="5"/>
  <c r="G136" i="5"/>
  <c r="N136" i="5"/>
  <c r="O136" i="5"/>
  <c r="P136" i="5"/>
  <c r="Q136" i="5"/>
  <c r="R136" i="5"/>
  <c r="S136" i="5"/>
  <c r="B137" i="5"/>
  <c r="C137" i="5"/>
  <c r="D137" i="5"/>
  <c r="E137" i="5"/>
  <c r="F137" i="5"/>
  <c r="G137" i="5"/>
  <c r="N137" i="5"/>
  <c r="O137" i="5"/>
  <c r="P137" i="5"/>
  <c r="Q137" i="5"/>
  <c r="R137" i="5"/>
  <c r="S137" i="5"/>
  <c r="B138" i="5"/>
  <c r="C138" i="5"/>
  <c r="D138" i="5"/>
  <c r="E138" i="5"/>
  <c r="F138" i="5"/>
  <c r="G138" i="5"/>
  <c r="N138" i="5"/>
  <c r="O138" i="5"/>
  <c r="P138" i="5"/>
  <c r="Q138" i="5"/>
  <c r="R138" i="5"/>
  <c r="S138" i="5"/>
  <c r="B139" i="5"/>
  <c r="C139" i="5"/>
  <c r="D139" i="5"/>
  <c r="E139" i="5"/>
  <c r="F139" i="5"/>
  <c r="G139" i="5"/>
  <c r="N139" i="5"/>
  <c r="O139" i="5"/>
  <c r="P139" i="5"/>
  <c r="Q139" i="5"/>
  <c r="R139" i="5"/>
  <c r="S139" i="5"/>
  <c r="B140" i="5"/>
  <c r="C140" i="5"/>
  <c r="D140" i="5"/>
  <c r="E140" i="5"/>
  <c r="F140" i="5"/>
  <c r="G140" i="5"/>
  <c r="N140" i="5"/>
  <c r="O140" i="5"/>
  <c r="P140" i="5"/>
  <c r="Q140" i="5"/>
  <c r="R140" i="5"/>
  <c r="S140" i="5"/>
  <c r="B141" i="5"/>
  <c r="C141" i="5"/>
  <c r="D141" i="5"/>
  <c r="E141" i="5"/>
  <c r="F141" i="5"/>
  <c r="G141" i="5"/>
  <c r="N141" i="5"/>
  <c r="O141" i="5"/>
  <c r="P141" i="5"/>
  <c r="Q141" i="5"/>
  <c r="R141" i="5"/>
  <c r="S141" i="5"/>
  <c r="B142" i="5"/>
  <c r="C142" i="5"/>
  <c r="D142" i="5"/>
  <c r="E142" i="5"/>
  <c r="F142" i="5"/>
  <c r="G142" i="5"/>
  <c r="N142" i="5"/>
  <c r="O142" i="5"/>
  <c r="P142" i="5"/>
  <c r="Q142" i="5"/>
  <c r="R142" i="5"/>
  <c r="S142" i="5"/>
  <c r="B143" i="5"/>
  <c r="C143" i="5"/>
  <c r="D143" i="5"/>
  <c r="E143" i="5"/>
  <c r="F143" i="5"/>
  <c r="G143" i="5"/>
  <c r="N143" i="5"/>
  <c r="O143" i="5"/>
  <c r="P143" i="5"/>
  <c r="Q143" i="5"/>
  <c r="R143" i="5"/>
  <c r="S143" i="5"/>
  <c r="B144" i="5"/>
  <c r="C144" i="5"/>
  <c r="D144" i="5"/>
  <c r="E144" i="5"/>
  <c r="F144" i="5"/>
  <c r="G144" i="5"/>
  <c r="N144" i="5"/>
  <c r="O144" i="5"/>
  <c r="P144" i="5"/>
  <c r="Q144" i="5"/>
  <c r="R144" i="5"/>
  <c r="S144" i="5"/>
  <c r="B145" i="5"/>
  <c r="C145" i="5"/>
  <c r="D145" i="5"/>
  <c r="E145" i="5"/>
  <c r="F145" i="5"/>
  <c r="G145" i="5"/>
  <c r="N145" i="5"/>
  <c r="O145" i="5"/>
  <c r="P145" i="5"/>
  <c r="Q145" i="5"/>
  <c r="R145" i="5"/>
  <c r="S145" i="5"/>
  <c r="B146" i="5"/>
  <c r="C146" i="5"/>
  <c r="D146" i="5"/>
  <c r="E146" i="5"/>
  <c r="F146" i="5"/>
  <c r="G146" i="5"/>
  <c r="N146" i="5"/>
  <c r="O146" i="5"/>
  <c r="P146" i="5"/>
  <c r="Q146" i="5"/>
  <c r="R146" i="5"/>
  <c r="S146" i="5"/>
  <c r="B147" i="5"/>
  <c r="C147" i="5"/>
  <c r="D147" i="5"/>
  <c r="E147" i="5"/>
  <c r="F147" i="5"/>
  <c r="G147" i="5"/>
  <c r="N147" i="5"/>
  <c r="O147" i="5"/>
  <c r="P147" i="5"/>
  <c r="Q147" i="5"/>
  <c r="R147" i="5"/>
  <c r="S147" i="5"/>
  <c r="B148" i="5"/>
  <c r="C148" i="5"/>
  <c r="D148" i="5"/>
  <c r="E148" i="5"/>
  <c r="F148" i="5"/>
  <c r="G148" i="5"/>
  <c r="N148" i="5"/>
  <c r="O148" i="5"/>
  <c r="P148" i="5"/>
  <c r="Q148" i="5"/>
  <c r="R148" i="5"/>
  <c r="S148" i="5"/>
  <c r="B149" i="5"/>
  <c r="C149" i="5"/>
  <c r="D149" i="5"/>
  <c r="E149" i="5"/>
  <c r="F149" i="5"/>
  <c r="G149" i="5"/>
  <c r="N149" i="5"/>
  <c r="O149" i="5"/>
  <c r="P149" i="5"/>
  <c r="Q149" i="5"/>
  <c r="R149" i="5"/>
  <c r="S149" i="5"/>
  <c r="B150" i="5"/>
  <c r="C150" i="5"/>
  <c r="D150" i="5"/>
  <c r="E150" i="5"/>
  <c r="F150" i="5"/>
  <c r="G150" i="5"/>
  <c r="N150" i="5"/>
  <c r="O150" i="5"/>
  <c r="P150" i="5"/>
  <c r="Q150" i="5"/>
  <c r="R150" i="5"/>
  <c r="S150" i="5"/>
  <c r="B151" i="5"/>
  <c r="C151" i="5"/>
  <c r="D151" i="5"/>
  <c r="E151" i="5"/>
  <c r="F151" i="5"/>
  <c r="G151" i="5"/>
  <c r="N151" i="5"/>
  <c r="O151" i="5"/>
  <c r="P151" i="5"/>
  <c r="Q151" i="5"/>
  <c r="R151" i="5"/>
  <c r="S151" i="5"/>
  <c r="B152" i="5"/>
  <c r="C152" i="5"/>
  <c r="D152" i="5"/>
  <c r="E152" i="5"/>
  <c r="F152" i="5"/>
  <c r="G152" i="5"/>
  <c r="N152" i="5"/>
  <c r="O152" i="5"/>
  <c r="P152" i="5"/>
  <c r="Q152" i="5"/>
  <c r="R152" i="5"/>
  <c r="S152" i="5"/>
  <c r="B153" i="5"/>
  <c r="C153" i="5"/>
  <c r="D153" i="5"/>
  <c r="E153" i="5"/>
  <c r="F153" i="5"/>
  <c r="G153" i="5"/>
  <c r="N153" i="5"/>
  <c r="O153" i="5"/>
  <c r="P153" i="5"/>
  <c r="Q153" i="5"/>
  <c r="R153" i="5"/>
  <c r="S153" i="5"/>
  <c r="B154" i="5"/>
  <c r="C154" i="5"/>
  <c r="D154" i="5"/>
  <c r="E154" i="5"/>
  <c r="F154" i="5"/>
  <c r="G154" i="5"/>
  <c r="N154" i="5"/>
  <c r="O154" i="5"/>
  <c r="P154" i="5"/>
  <c r="Q154" i="5"/>
  <c r="R154" i="5"/>
  <c r="S154" i="5"/>
  <c r="B155" i="5"/>
  <c r="C155" i="5"/>
  <c r="D155" i="5"/>
  <c r="E155" i="5"/>
  <c r="F155" i="5"/>
  <c r="G155" i="5"/>
  <c r="N155" i="5"/>
  <c r="O155" i="5"/>
  <c r="P155" i="5"/>
  <c r="Q155" i="5"/>
  <c r="R155" i="5"/>
  <c r="S155" i="5"/>
  <c r="B156" i="5"/>
  <c r="C156" i="5"/>
  <c r="D156" i="5"/>
  <c r="E156" i="5"/>
  <c r="F156" i="5"/>
  <c r="G156" i="5"/>
  <c r="N156" i="5"/>
  <c r="O156" i="5"/>
  <c r="P156" i="5"/>
  <c r="Q156" i="5"/>
  <c r="R156" i="5"/>
  <c r="S156" i="5"/>
  <c r="B157" i="5"/>
  <c r="C157" i="5"/>
  <c r="D157" i="5"/>
  <c r="E157" i="5"/>
  <c r="F157" i="5"/>
  <c r="G157" i="5"/>
  <c r="N157" i="5"/>
  <c r="O157" i="5"/>
  <c r="P157" i="5"/>
  <c r="Q157" i="5"/>
  <c r="R157" i="5"/>
  <c r="S157" i="5"/>
  <c r="B158" i="5"/>
  <c r="C158" i="5"/>
  <c r="D158" i="5"/>
  <c r="E158" i="5"/>
  <c r="F158" i="5"/>
  <c r="G158" i="5"/>
  <c r="N158" i="5"/>
  <c r="O158" i="5"/>
  <c r="P158" i="5"/>
  <c r="Q158" i="5"/>
  <c r="R158" i="5"/>
  <c r="S158" i="5"/>
  <c r="B159" i="5"/>
  <c r="C159" i="5"/>
  <c r="D159" i="5"/>
  <c r="E159" i="5"/>
  <c r="F159" i="5"/>
  <c r="G159" i="5"/>
  <c r="N159" i="5"/>
  <c r="O159" i="5"/>
  <c r="P159" i="5"/>
  <c r="Q159" i="5"/>
  <c r="R159" i="5"/>
  <c r="S159" i="5"/>
  <c r="B160" i="5"/>
  <c r="C160" i="5"/>
  <c r="D160" i="5"/>
  <c r="E160" i="5"/>
  <c r="F160" i="5"/>
  <c r="G160" i="5"/>
  <c r="N160" i="5"/>
  <c r="O160" i="5"/>
  <c r="P160" i="5"/>
  <c r="Q160" i="5"/>
  <c r="R160" i="5"/>
  <c r="S160" i="5"/>
  <c r="B161" i="5"/>
  <c r="C161" i="5"/>
  <c r="D161" i="5"/>
  <c r="E161" i="5"/>
  <c r="F161" i="5"/>
  <c r="G161" i="5"/>
  <c r="N161" i="5"/>
  <c r="O161" i="5"/>
  <c r="P161" i="5"/>
  <c r="Q161" i="5"/>
  <c r="R161" i="5"/>
  <c r="S161" i="5"/>
  <c r="B162" i="5"/>
  <c r="C162" i="5"/>
  <c r="D162" i="5"/>
  <c r="E162" i="5"/>
  <c r="F162" i="5"/>
  <c r="G162" i="5"/>
  <c r="N162" i="5"/>
  <c r="O162" i="5"/>
  <c r="P162" i="5"/>
  <c r="Q162" i="5"/>
  <c r="R162" i="5"/>
  <c r="S162" i="5"/>
  <c r="B163" i="5"/>
  <c r="C163" i="5"/>
  <c r="D163" i="5"/>
  <c r="E163" i="5"/>
  <c r="F163" i="5"/>
  <c r="G163" i="5"/>
  <c r="N163" i="5"/>
  <c r="O163" i="5"/>
  <c r="P163" i="5"/>
  <c r="Q163" i="5"/>
  <c r="R163" i="5"/>
  <c r="S163" i="5"/>
  <c r="B164" i="5"/>
  <c r="C164" i="5"/>
  <c r="D164" i="5"/>
  <c r="E164" i="5"/>
  <c r="F164" i="5"/>
  <c r="G164" i="5"/>
  <c r="N164" i="5"/>
  <c r="O164" i="5"/>
  <c r="P164" i="5"/>
  <c r="Q164" i="5"/>
  <c r="R164" i="5"/>
  <c r="S164" i="5"/>
  <c r="B165" i="5"/>
  <c r="C165" i="5"/>
  <c r="D165" i="5"/>
  <c r="E165" i="5"/>
  <c r="F165" i="5"/>
  <c r="G165" i="5"/>
  <c r="N165" i="5"/>
  <c r="O165" i="5"/>
  <c r="P165" i="5"/>
  <c r="Q165" i="5"/>
  <c r="R165" i="5"/>
  <c r="S165" i="5"/>
  <c r="B166" i="5"/>
  <c r="C166" i="5"/>
  <c r="D166" i="5"/>
  <c r="E166" i="5"/>
  <c r="F166" i="5"/>
  <c r="G166" i="5"/>
  <c r="N166" i="5"/>
  <c r="O166" i="5"/>
  <c r="P166" i="5"/>
  <c r="Q166" i="5"/>
  <c r="R166" i="5"/>
  <c r="S166" i="5"/>
  <c r="B167" i="5"/>
  <c r="C167" i="5"/>
  <c r="D167" i="5"/>
  <c r="E167" i="5"/>
  <c r="F167" i="5"/>
  <c r="G167" i="5"/>
  <c r="N167" i="5"/>
  <c r="O167" i="5"/>
  <c r="P167" i="5"/>
  <c r="Q167" i="5"/>
  <c r="R167" i="5"/>
  <c r="S167" i="5"/>
  <c r="B168" i="5"/>
  <c r="C168" i="5"/>
  <c r="D168" i="5"/>
  <c r="E168" i="5"/>
  <c r="F168" i="5"/>
  <c r="G168" i="5"/>
  <c r="N168" i="5"/>
  <c r="O168" i="5"/>
  <c r="P168" i="5"/>
  <c r="Q168" i="5"/>
  <c r="R168" i="5"/>
  <c r="S168" i="5"/>
  <c r="B169" i="5"/>
  <c r="C169" i="5"/>
  <c r="D169" i="5"/>
  <c r="E169" i="5"/>
  <c r="F169" i="5"/>
  <c r="G169" i="5"/>
  <c r="N169" i="5"/>
  <c r="O169" i="5"/>
  <c r="P169" i="5"/>
  <c r="Q169" i="5"/>
  <c r="R169" i="5"/>
  <c r="S169" i="5"/>
  <c r="B170" i="5"/>
  <c r="C170" i="5"/>
  <c r="D170" i="5"/>
  <c r="E170" i="5"/>
  <c r="F170" i="5"/>
  <c r="G170" i="5"/>
  <c r="N170" i="5"/>
  <c r="O170" i="5"/>
  <c r="P170" i="5"/>
  <c r="Q170" i="5"/>
  <c r="R170" i="5"/>
  <c r="S170" i="5"/>
  <c r="B171" i="5"/>
  <c r="C171" i="5"/>
  <c r="D171" i="5"/>
  <c r="E171" i="5"/>
  <c r="F171" i="5"/>
  <c r="G171" i="5"/>
  <c r="N171" i="5"/>
  <c r="O171" i="5"/>
  <c r="P171" i="5"/>
  <c r="Q171" i="5"/>
  <c r="R171" i="5"/>
  <c r="S171" i="5"/>
  <c r="B172" i="5"/>
  <c r="C172" i="5"/>
  <c r="D172" i="5"/>
  <c r="E172" i="5"/>
  <c r="F172" i="5"/>
  <c r="G172" i="5"/>
  <c r="N172" i="5"/>
  <c r="O172" i="5"/>
  <c r="P172" i="5"/>
  <c r="Q172" i="5"/>
  <c r="R172" i="5"/>
  <c r="S172" i="5"/>
  <c r="B173" i="5"/>
  <c r="C173" i="5"/>
  <c r="D173" i="5"/>
  <c r="E173" i="5"/>
  <c r="F173" i="5"/>
  <c r="G173" i="5"/>
  <c r="N173" i="5"/>
  <c r="O173" i="5"/>
  <c r="P173" i="5"/>
  <c r="Q173" i="5"/>
  <c r="R173" i="5"/>
  <c r="S173" i="5"/>
  <c r="B174" i="5"/>
  <c r="C174" i="5"/>
  <c r="D174" i="5"/>
  <c r="E174" i="5"/>
  <c r="F174" i="5"/>
  <c r="G174" i="5"/>
  <c r="N174" i="5"/>
  <c r="O174" i="5"/>
  <c r="P174" i="5"/>
  <c r="Q174" i="5"/>
  <c r="R174" i="5"/>
  <c r="S174" i="5"/>
  <c r="B175" i="5"/>
  <c r="C175" i="5"/>
  <c r="D175" i="5"/>
  <c r="E175" i="5"/>
  <c r="F175" i="5"/>
  <c r="G175" i="5"/>
  <c r="N175" i="5"/>
  <c r="O175" i="5"/>
  <c r="P175" i="5"/>
  <c r="Q175" i="5"/>
  <c r="R175" i="5"/>
  <c r="S175" i="5"/>
  <c r="B176" i="5"/>
  <c r="C176" i="5"/>
  <c r="D176" i="5"/>
  <c r="E176" i="5"/>
  <c r="F176" i="5"/>
  <c r="G176" i="5"/>
  <c r="N176" i="5"/>
  <c r="O176" i="5"/>
  <c r="P176" i="5"/>
  <c r="Q176" i="5"/>
  <c r="R176" i="5"/>
  <c r="S176" i="5"/>
  <c r="B177" i="5"/>
  <c r="C177" i="5"/>
  <c r="D177" i="5"/>
  <c r="E177" i="5"/>
  <c r="F177" i="5"/>
  <c r="G177" i="5"/>
  <c r="N177" i="5"/>
  <c r="O177" i="5"/>
  <c r="P177" i="5"/>
  <c r="Q177" i="5"/>
  <c r="R177" i="5"/>
  <c r="S177" i="5"/>
  <c r="B178" i="5"/>
  <c r="C178" i="5"/>
  <c r="D178" i="5"/>
  <c r="E178" i="5"/>
  <c r="F178" i="5"/>
  <c r="G178" i="5"/>
  <c r="N178" i="5"/>
  <c r="O178" i="5"/>
  <c r="P178" i="5"/>
  <c r="Q178" i="5"/>
  <c r="R178" i="5"/>
  <c r="S178" i="5"/>
  <c r="B179" i="5"/>
  <c r="C179" i="5"/>
  <c r="D179" i="5"/>
  <c r="E179" i="5"/>
  <c r="F179" i="5"/>
  <c r="G179" i="5"/>
  <c r="N179" i="5"/>
  <c r="O179" i="5"/>
  <c r="P179" i="5"/>
  <c r="Q179" i="5"/>
  <c r="R179" i="5"/>
  <c r="S179" i="5"/>
  <c r="B180" i="5"/>
  <c r="C180" i="5"/>
  <c r="D180" i="5"/>
  <c r="E180" i="5"/>
  <c r="F180" i="5"/>
  <c r="G180" i="5"/>
  <c r="N180" i="5"/>
  <c r="O180" i="5"/>
  <c r="P180" i="5"/>
  <c r="Q180" i="5"/>
  <c r="R180" i="5"/>
  <c r="S180" i="5"/>
  <c r="B181" i="5"/>
  <c r="C181" i="5"/>
  <c r="D181" i="5"/>
  <c r="E181" i="5"/>
  <c r="F181" i="5"/>
  <c r="G181" i="5"/>
  <c r="N181" i="5"/>
  <c r="O181" i="5"/>
  <c r="P181" i="5"/>
  <c r="Q181" i="5"/>
  <c r="R181" i="5"/>
  <c r="S181" i="5"/>
  <c r="B182" i="5"/>
  <c r="C182" i="5"/>
  <c r="D182" i="5"/>
  <c r="E182" i="5"/>
  <c r="F182" i="5"/>
  <c r="G182" i="5"/>
  <c r="N182" i="5"/>
  <c r="O182" i="5"/>
  <c r="P182" i="5"/>
  <c r="Q182" i="5"/>
  <c r="R182" i="5"/>
  <c r="S182" i="5"/>
  <c r="B183" i="5"/>
  <c r="C183" i="5"/>
  <c r="D183" i="5"/>
  <c r="E183" i="5"/>
  <c r="F183" i="5"/>
  <c r="G183" i="5"/>
  <c r="N183" i="5"/>
  <c r="O183" i="5"/>
  <c r="P183" i="5"/>
  <c r="Q183" i="5"/>
  <c r="R183" i="5"/>
  <c r="S183" i="5"/>
  <c r="B184" i="5"/>
  <c r="C184" i="5"/>
  <c r="D184" i="5"/>
  <c r="E184" i="5"/>
  <c r="F184" i="5"/>
  <c r="G184" i="5"/>
  <c r="N184" i="5"/>
  <c r="O184" i="5"/>
  <c r="P184" i="5"/>
  <c r="Q184" i="5"/>
  <c r="R184" i="5"/>
  <c r="S184" i="5"/>
  <c r="B185" i="5"/>
  <c r="C185" i="5"/>
  <c r="D185" i="5"/>
  <c r="E185" i="5"/>
  <c r="F185" i="5"/>
  <c r="G185" i="5"/>
  <c r="N185" i="5"/>
  <c r="O185" i="5"/>
  <c r="P185" i="5"/>
  <c r="Q185" i="5"/>
  <c r="R185" i="5"/>
  <c r="S185" i="5"/>
  <c r="B186" i="5"/>
  <c r="C186" i="5"/>
  <c r="D186" i="5"/>
  <c r="E186" i="5"/>
  <c r="F186" i="5"/>
  <c r="G186" i="5"/>
  <c r="N186" i="5"/>
  <c r="O186" i="5"/>
  <c r="P186" i="5"/>
  <c r="Q186" i="5"/>
  <c r="R186" i="5"/>
  <c r="S186" i="5"/>
  <c r="B187" i="5"/>
  <c r="C187" i="5"/>
  <c r="D187" i="5"/>
  <c r="E187" i="5"/>
  <c r="F187" i="5"/>
  <c r="G187" i="5"/>
  <c r="N187" i="5"/>
  <c r="O187" i="5"/>
  <c r="P187" i="5"/>
  <c r="Q187" i="5"/>
  <c r="R187" i="5"/>
  <c r="S187" i="5"/>
  <c r="B188" i="5"/>
  <c r="C188" i="5"/>
  <c r="D188" i="5"/>
  <c r="E188" i="5"/>
  <c r="F188" i="5"/>
  <c r="G188" i="5"/>
  <c r="N188" i="5"/>
  <c r="O188" i="5"/>
  <c r="P188" i="5"/>
  <c r="Q188" i="5"/>
  <c r="R188" i="5"/>
  <c r="S188" i="5"/>
  <c r="B189" i="5"/>
  <c r="C189" i="5"/>
  <c r="D189" i="5"/>
  <c r="E189" i="5"/>
  <c r="F189" i="5"/>
  <c r="G189" i="5"/>
  <c r="N189" i="5"/>
  <c r="O189" i="5"/>
  <c r="P189" i="5"/>
  <c r="Q189" i="5"/>
  <c r="R189" i="5"/>
  <c r="S189" i="5"/>
  <c r="B190" i="5"/>
  <c r="C190" i="5"/>
  <c r="D190" i="5"/>
  <c r="E190" i="5"/>
  <c r="F190" i="5"/>
  <c r="G190" i="5"/>
  <c r="N190" i="5"/>
  <c r="O190" i="5"/>
  <c r="P190" i="5"/>
  <c r="Q190" i="5"/>
  <c r="R190" i="5"/>
  <c r="S190" i="5"/>
  <c r="B191" i="5"/>
  <c r="C191" i="5"/>
  <c r="D191" i="5"/>
  <c r="E191" i="5"/>
  <c r="F191" i="5"/>
  <c r="G191" i="5"/>
  <c r="N191" i="5"/>
  <c r="O191" i="5"/>
  <c r="P191" i="5"/>
  <c r="Q191" i="5"/>
  <c r="R191" i="5"/>
  <c r="S191" i="5"/>
  <c r="B192" i="5"/>
  <c r="C192" i="5"/>
  <c r="D192" i="5"/>
  <c r="E192" i="5"/>
  <c r="F192" i="5"/>
  <c r="G192" i="5"/>
  <c r="N192" i="5"/>
  <c r="O192" i="5"/>
  <c r="P192" i="5"/>
  <c r="Q192" i="5"/>
  <c r="R192" i="5"/>
  <c r="S192" i="5"/>
  <c r="B193" i="5"/>
  <c r="C193" i="5"/>
  <c r="D193" i="5"/>
  <c r="E193" i="5"/>
  <c r="F193" i="5"/>
  <c r="G193" i="5"/>
  <c r="N193" i="5"/>
  <c r="O193" i="5"/>
  <c r="P193" i="5"/>
  <c r="Q193" i="5"/>
  <c r="R193" i="5"/>
  <c r="S193" i="5"/>
  <c r="B194" i="5"/>
  <c r="C194" i="5"/>
  <c r="D194" i="5"/>
  <c r="E194" i="5"/>
  <c r="F194" i="5"/>
  <c r="G194" i="5"/>
  <c r="N194" i="5"/>
  <c r="O194" i="5"/>
  <c r="P194" i="5"/>
  <c r="Q194" i="5"/>
  <c r="R194" i="5"/>
  <c r="S194" i="5"/>
  <c r="B195" i="5"/>
  <c r="C195" i="5"/>
  <c r="D195" i="5"/>
  <c r="E195" i="5"/>
  <c r="F195" i="5"/>
  <c r="G195" i="5"/>
  <c r="N195" i="5"/>
  <c r="O195" i="5"/>
  <c r="P195" i="5"/>
  <c r="Q195" i="5"/>
  <c r="R195" i="5"/>
  <c r="S195" i="5"/>
  <c r="B196" i="5"/>
  <c r="C196" i="5"/>
  <c r="D196" i="5"/>
  <c r="E196" i="5"/>
  <c r="F196" i="5"/>
  <c r="G196" i="5"/>
  <c r="N196" i="5"/>
  <c r="O196" i="5"/>
  <c r="P196" i="5"/>
  <c r="Q196" i="5"/>
  <c r="R196" i="5"/>
  <c r="S196" i="5"/>
  <c r="B197" i="5"/>
  <c r="C197" i="5"/>
  <c r="D197" i="5"/>
  <c r="E197" i="5"/>
  <c r="F197" i="5"/>
  <c r="G197" i="5"/>
  <c r="N197" i="5"/>
  <c r="O197" i="5"/>
  <c r="P197" i="5"/>
  <c r="Q197" i="5"/>
  <c r="R197" i="5"/>
  <c r="S197" i="5"/>
  <c r="B198" i="5"/>
  <c r="C198" i="5"/>
  <c r="D198" i="5"/>
  <c r="E198" i="5"/>
  <c r="F198" i="5"/>
  <c r="G198" i="5"/>
  <c r="N198" i="5"/>
  <c r="O198" i="5"/>
  <c r="P198" i="5"/>
  <c r="Q198" i="5"/>
  <c r="R198" i="5"/>
  <c r="S198" i="5"/>
  <c r="B199" i="5"/>
  <c r="C199" i="5"/>
  <c r="D199" i="5"/>
  <c r="E199" i="5"/>
  <c r="F199" i="5"/>
  <c r="G199" i="5"/>
  <c r="N199" i="5"/>
  <c r="O199" i="5"/>
  <c r="P199" i="5"/>
  <c r="Q199" i="5"/>
  <c r="R199" i="5"/>
  <c r="S199" i="5"/>
  <c r="B200" i="5"/>
  <c r="C200" i="5"/>
  <c r="D200" i="5"/>
  <c r="E200" i="5"/>
  <c r="F200" i="5"/>
  <c r="G200" i="5"/>
  <c r="N200" i="5"/>
  <c r="O200" i="5"/>
  <c r="P200" i="5"/>
  <c r="Q200" i="5"/>
  <c r="R200" i="5"/>
  <c r="S200" i="5"/>
  <c r="B201" i="5"/>
  <c r="C201" i="5"/>
  <c r="D201" i="5"/>
  <c r="E201" i="5"/>
  <c r="F201" i="5"/>
  <c r="G201" i="5"/>
  <c r="N201" i="5"/>
  <c r="O201" i="5"/>
  <c r="P201" i="5"/>
  <c r="Q201" i="5"/>
  <c r="R201" i="5"/>
  <c r="S201" i="5"/>
  <c r="B202" i="5"/>
  <c r="C202" i="5"/>
  <c r="D202" i="5"/>
  <c r="E202" i="5"/>
  <c r="F202" i="5"/>
  <c r="G202" i="5"/>
  <c r="N202" i="5"/>
  <c r="O202" i="5"/>
  <c r="P202" i="5"/>
  <c r="Q202" i="5"/>
  <c r="R202" i="5"/>
  <c r="S202" i="5"/>
  <c r="B203" i="5"/>
  <c r="C203" i="5"/>
  <c r="D203" i="5"/>
  <c r="E203" i="5"/>
  <c r="F203" i="5"/>
  <c r="G203" i="5"/>
  <c r="N203" i="5"/>
  <c r="O203" i="5"/>
  <c r="P203" i="5"/>
  <c r="Q203" i="5"/>
  <c r="R203" i="5"/>
  <c r="S203" i="5"/>
  <c r="B204" i="5"/>
  <c r="C204" i="5"/>
  <c r="D204" i="5"/>
  <c r="E204" i="5"/>
  <c r="F204" i="5"/>
  <c r="G204" i="5"/>
  <c r="N204" i="5"/>
  <c r="O204" i="5"/>
  <c r="P204" i="5"/>
  <c r="Q204" i="5"/>
  <c r="R204" i="5"/>
  <c r="S204" i="5"/>
  <c r="B205" i="5"/>
  <c r="C205" i="5"/>
  <c r="D205" i="5"/>
  <c r="E205" i="5"/>
  <c r="F205" i="5"/>
  <c r="G205" i="5"/>
  <c r="N205" i="5"/>
  <c r="O205" i="5"/>
  <c r="P205" i="5"/>
  <c r="Q205" i="5"/>
  <c r="R205" i="5"/>
  <c r="S205" i="5"/>
  <c r="B206" i="5"/>
  <c r="C206" i="5"/>
  <c r="D206" i="5"/>
  <c r="E206" i="5"/>
  <c r="F206" i="5"/>
  <c r="G206" i="5"/>
  <c r="N206" i="5"/>
  <c r="O206" i="5"/>
  <c r="P206" i="5"/>
  <c r="Q206" i="5"/>
  <c r="R206" i="5"/>
  <c r="S206" i="5"/>
  <c r="B207" i="5"/>
  <c r="C207" i="5"/>
  <c r="D207" i="5"/>
  <c r="E207" i="5"/>
  <c r="F207" i="5"/>
  <c r="G207" i="5"/>
  <c r="N207" i="5"/>
  <c r="O207" i="5"/>
  <c r="P207" i="5"/>
  <c r="Q207" i="5"/>
  <c r="R207" i="5"/>
  <c r="S207" i="5"/>
  <c r="B208" i="5"/>
  <c r="C208" i="5"/>
  <c r="D208" i="5"/>
  <c r="E208" i="5"/>
  <c r="F208" i="5"/>
  <c r="G208" i="5"/>
  <c r="N208" i="5"/>
  <c r="O208" i="5"/>
  <c r="P208" i="5"/>
  <c r="Q208" i="5"/>
  <c r="R208" i="5"/>
  <c r="S208" i="5"/>
  <c r="B209" i="5"/>
  <c r="C209" i="5"/>
  <c r="D209" i="5"/>
  <c r="E209" i="5"/>
  <c r="F209" i="5"/>
  <c r="G209" i="5"/>
  <c r="N209" i="5"/>
  <c r="O209" i="5"/>
  <c r="P209" i="5"/>
  <c r="Q209" i="5"/>
  <c r="R209" i="5"/>
  <c r="S209" i="5"/>
  <c r="B210" i="5"/>
  <c r="C210" i="5"/>
  <c r="D210" i="5"/>
  <c r="E210" i="5"/>
  <c r="F210" i="5"/>
  <c r="G210" i="5"/>
  <c r="N210" i="5"/>
  <c r="O210" i="5"/>
  <c r="P210" i="5"/>
  <c r="Q210" i="5"/>
  <c r="R210" i="5"/>
  <c r="S210" i="5"/>
  <c r="B211" i="5"/>
  <c r="C211" i="5"/>
  <c r="D211" i="5"/>
  <c r="E211" i="5"/>
  <c r="F211" i="5"/>
  <c r="G211" i="5"/>
  <c r="N211" i="5"/>
  <c r="O211" i="5"/>
  <c r="P211" i="5"/>
  <c r="Q211" i="5"/>
  <c r="R211" i="5"/>
  <c r="S211" i="5"/>
  <c r="B212" i="5"/>
  <c r="C212" i="5"/>
  <c r="D212" i="5"/>
  <c r="E212" i="5"/>
  <c r="F212" i="5"/>
  <c r="G212" i="5"/>
  <c r="N212" i="5"/>
  <c r="O212" i="5"/>
  <c r="P212" i="5"/>
  <c r="Q212" i="5"/>
  <c r="R212" i="5"/>
  <c r="S212" i="5"/>
  <c r="B213" i="5"/>
  <c r="C213" i="5"/>
  <c r="D213" i="5"/>
  <c r="E213" i="5"/>
  <c r="F213" i="5"/>
  <c r="G213" i="5"/>
  <c r="N213" i="5"/>
  <c r="O213" i="5"/>
  <c r="P213" i="5"/>
  <c r="Q213" i="5"/>
  <c r="R213" i="5"/>
  <c r="S213" i="5"/>
  <c r="B214" i="5"/>
  <c r="C214" i="5"/>
  <c r="D214" i="5"/>
  <c r="E214" i="5"/>
  <c r="F214" i="5"/>
  <c r="G214" i="5"/>
  <c r="N214" i="5"/>
  <c r="O214" i="5"/>
  <c r="P214" i="5"/>
  <c r="Q214" i="5"/>
  <c r="R214" i="5"/>
  <c r="S214" i="5"/>
  <c r="B215" i="5"/>
  <c r="C215" i="5"/>
  <c r="D215" i="5"/>
  <c r="E215" i="5"/>
  <c r="F215" i="5"/>
  <c r="G215" i="5"/>
  <c r="N215" i="5"/>
  <c r="O215" i="5"/>
  <c r="P215" i="5"/>
  <c r="Q215" i="5"/>
  <c r="R215" i="5"/>
  <c r="S215" i="5"/>
  <c r="B216" i="5"/>
  <c r="C216" i="5"/>
  <c r="D216" i="5"/>
  <c r="E216" i="5"/>
  <c r="F216" i="5"/>
  <c r="G216" i="5"/>
  <c r="N216" i="5"/>
  <c r="O216" i="5"/>
  <c r="P216" i="5"/>
  <c r="Q216" i="5"/>
  <c r="R216" i="5"/>
  <c r="S216" i="5"/>
  <c r="B217" i="5"/>
  <c r="C217" i="5"/>
  <c r="D217" i="5"/>
  <c r="E217" i="5"/>
  <c r="F217" i="5"/>
  <c r="G217" i="5"/>
  <c r="N217" i="5"/>
  <c r="O217" i="5"/>
  <c r="P217" i="5"/>
  <c r="Q217" i="5"/>
  <c r="R217" i="5"/>
  <c r="S217" i="5"/>
  <c r="B218" i="5"/>
  <c r="C218" i="5"/>
  <c r="D218" i="5"/>
  <c r="E218" i="5"/>
  <c r="F218" i="5"/>
  <c r="G218" i="5"/>
  <c r="N218" i="5"/>
  <c r="O218" i="5"/>
  <c r="P218" i="5"/>
  <c r="Q218" i="5"/>
  <c r="R218" i="5"/>
  <c r="S218" i="5"/>
  <c r="B219" i="5"/>
  <c r="C219" i="5"/>
  <c r="D219" i="5"/>
  <c r="E219" i="5"/>
  <c r="F219" i="5"/>
  <c r="G219" i="5"/>
  <c r="N219" i="5"/>
  <c r="O219" i="5"/>
  <c r="P219" i="5"/>
  <c r="Q219" i="5"/>
  <c r="R219" i="5"/>
  <c r="S219" i="5"/>
  <c r="B220" i="5"/>
  <c r="C220" i="5"/>
  <c r="D220" i="5"/>
  <c r="E220" i="5"/>
  <c r="F220" i="5"/>
  <c r="G220" i="5"/>
  <c r="N220" i="5"/>
  <c r="O220" i="5"/>
  <c r="P220" i="5"/>
  <c r="Q220" i="5"/>
  <c r="R220" i="5"/>
  <c r="S220" i="5"/>
  <c r="B221" i="5"/>
  <c r="C221" i="5"/>
  <c r="D221" i="5"/>
  <c r="E221" i="5"/>
  <c r="F221" i="5"/>
  <c r="G221" i="5"/>
  <c r="N221" i="5"/>
  <c r="O221" i="5"/>
  <c r="P221" i="5"/>
  <c r="Q221" i="5"/>
  <c r="R221" i="5"/>
  <c r="S221" i="5"/>
  <c r="B222" i="5"/>
  <c r="C222" i="5"/>
  <c r="D222" i="5"/>
  <c r="E222" i="5"/>
  <c r="F222" i="5"/>
  <c r="G222" i="5"/>
  <c r="N222" i="5"/>
  <c r="O222" i="5"/>
  <c r="P222" i="5"/>
  <c r="Q222" i="5"/>
  <c r="R222" i="5"/>
  <c r="S222" i="5"/>
  <c r="B223" i="5"/>
  <c r="C223" i="5"/>
  <c r="D223" i="5"/>
  <c r="E223" i="5"/>
  <c r="F223" i="5"/>
  <c r="G223" i="5"/>
  <c r="N223" i="5"/>
  <c r="O223" i="5"/>
  <c r="P223" i="5"/>
  <c r="Q223" i="5"/>
  <c r="R223" i="5"/>
  <c r="S223" i="5"/>
  <c r="B224" i="5"/>
  <c r="C224" i="5"/>
  <c r="D224" i="5"/>
  <c r="E224" i="5"/>
  <c r="F224" i="5"/>
  <c r="G224" i="5"/>
  <c r="N224" i="5"/>
  <c r="O224" i="5"/>
  <c r="P224" i="5"/>
  <c r="Q224" i="5"/>
  <c r="R224" i="5"/>
  <c r="S224" i="5"/>
  <c r="B225" i="5"/>
  <c r="C225" i="5"/>
  <c r="D225" i="5"/>
  <c r="E225" i="5"/>
  <c r="F225" i="5"/>
  <c r="G225" i="5"/>
  <c r="N225" i="5"/>
  <c r="O225" i="5"/>
  <c r="P225" i="5"/>
  <c r="Q225" i="5"/>
  <c r="R225" i="5"/>
  <c r="S225" i="5"/>
  <c r="B226" i="5"/>
  <c r="C226" i="5"/>
  <c r="D226" i="5"/>
  <c r="E226" i="5"/>
  <c r="F226" i="5"/>
  <c r="G226" i="5"/>
  <c r="N226" i="5"/>
  <c r="O226" i="5"/>
  <c r="P226" i="5"/>
  <c r="Q226" i="5"/>
  <c r="R226" i="5"/>
  <c r="S226" i="5"/>
  <c r="B227" i="5"/>
  <c r="C227" i="5"/>
  <c r="D227" i="5"/>
  <c r="E227" i="5"/>
  <c r="F227" i="5"/>
  <c r="G227" i="5"/>
  <c r="N227" i="5"/>
  <c r="O227" i="5"/>
  <c r="P227" i="5"/>
  <c r="Q227" i="5"/>
  <c r="R227" i="5"/>
  <c r="S227" i="5"/>
  <c r="B228" i="5"/>
  <c r="C228" i="5"/>
  <c r="D228" i="5"/>
  <c r="E228" i="5"/>
  <c r="F228" i="5"/>
  <c r="G228" i="5"/>
  <c r="N228" i="5"/>
  <c r="O228" i="5"/>
  <c r="P228" i="5"/>
  <c r="Q228" i="5"/>
  <c r="R228" i="5"/>
  <c r="S228" i="5"/>
  <c r="B229" i="5"/>
  <c r="C229" i="5"/>
  <c r="D229" i="5"/>
  <c r="E229" i="5"/>
  <c r="F229" i="5"/>
  <c r="G229" i="5"/>
  <c r="N229" i="5"/>
  <c r="O229" i="5"/>
  <c r="P229" i="5"/>
  <c r="Q229" i="5"/>
  <c r="R229" i="5"/>
  <c r="S229" i="5"/>
  <c r="B230" i="5"/>
  <c r="C230" i="5"/>
  <c r="D230" i="5"/>
  <c r="E230" i="5"/>
  <c r="F230" i="5"/>
  <c r="G230" i="5"/>
  <c r="N230" i="5"/>
  <c r="O230" i="5"/>
  <c r="P230" i="5"/>
  <c r="Q230" i="5"/>
  <c r="R230" i="5"/>
  <c r="S230" i="5"/>
  <c r="B231" i="5"/>
  <c r="C231" i="5"/>
  <c r="D231" i="5"/>
  <c r="E231" i="5"/>
  <c r="F231" i="5"/>
  <c r="G231" i="5"/>
  <c r="N231" i="5"/>
  <c r="O231" i="5"/>
  <c r="P231" i="5"/>
  <c r="Q231" i="5"/>
  <c r="R231" i="5"/>
  <c r="S231" i="5"/>
  <c r="B232" i="5"/>
  <c r="C232" i="5"/>
  <c r="D232" i="5"/>
  <c r="E232" i="5"/>
  <c r="F232" i="5"/>
  <c r="G232" i="5"/>
  <c r="N232" i="5"/>
  <c r="O232" i="5"/>
  <c r="P232" i="5"/>
  <c r="Q232" i="5"/>
  <c r="R232" i="5"/>
  <c r="S232" i="5"/>
  <c r="B233" i="5"/>
  <c r="C233" i="5"/>
  <c r="D233" i="5"/>
  <c r="E233" i="5"/>
  <c r="F233" i="5"/>
  <c r="G233" i="5"/>
  <c r="N233" i="5"/>
  <c r="O233" i="5"/>
  <c r="P233" i="5"/>
  <c r="Q233" i="5"/>
  <c r="R233" i="5"/>
  <c r="S233" i="5"/>
  <c r="B234" i="5"/>
  <c r="C234" i="5"/>
  <c r="D234" i="5"/>
  <c r="E234" i="5"/>
  <c r="F234" i="5"/>
  <c r="G234" i="5"/>
  <c r="N234" i="5"/>
  <c r="O234" i="5"/>
  <c r="P234" i="5"/>
  <c r="Q234" i="5"/>
  <c r="R234" i="5"/>
  <c r="S234" i="5"/>
  <c r="B235" i="5"/>
  <c r="C235" i="5"/>
  <c r="D235" i="5"/>
  <c r="E235" i="5"/>
  <c r="F235" i="5"/>
  <c r="G235" i="5"/>
  <c r="N235" i="5"/>
  <c r="O235" i="5"/>
  <c r="P235" i="5"/>
  <c r="Q235" i="5"/>
  <c r="R235" i="5"/>
  <c r="S235" i="5"/>
  <c r="B236" i="5"/>
  <c r="C236" i="5"/>
  <c r="D236" i="5"/>
  <c r="E236" i="5"/>
  <c r="F236" i="5"/>
  <c r="G236" i="5"/>
  <c r="N236" i="5"/>
  <c r="O236" i="5"/>
  <c r="P236" i="5"/>
  <c r="Q236" i="5"/>
  <c r="R236" i="5"/>
  <c r="S236" i="5"/>
  <c r="B237" i="5"/>
  <c r="C237" i="5"/>
  <c r="D237" i="5"/>
  <c r="E237" i="5"/>
  <c r="F237" i="5"/>
  <c r="G237" i="5"/>
  <c r="N237" i="5"/>
  <c r="O237" i="5"/>
  <c r="P237" i="5"/>
  <c r="Q237" i="5"/>
  <c r="R237" i="5"/>
  <c r="S237" i="5"/>
  <c r="B238" i="5"/>
  <c r="C238" i="5"/>
  <c r="D238" i="5"/>
  <c r="E238" i="5"/>
  <c r="F238" i="5"/>
  <c r="G238" i="5"/>
  <c r="N238" i="5"/>
  <c r="O238" i="5"/>
  <c r="P238" i="5"/>
  <c r="Q238" i="5"/>
  <c r="R238" i="5"/>
  <c r="S238" i="5"/>
  <c r="B239" i="5"/>
  <c r="C239" i="5"/>
  <c r="D239" i="5"/>
  <c r="E239" i="5"/>
  <c r="F239" i="5"/>
  <c r="G239" i="5"/>
  <c r="N239" i="5"/>
  <c r="O239" i="5"/>
  <c r="P239" i="5"/>
  <c r="Q239" i="5"/>
  <c r="R239" i="5"/>
  <c r="S239" i="5"/>
  <c r="B240" i="5"/>
  <c r="C240" i="5"/>
  <c r="D240" i="5"/>
  <c r="E240" i="5"/>
  <c r="F240" i="5"/>
  <c r="G240" i="5"/>
  <c r="N240" i="5"/>
  <c r="O240" i="5"/>
  <c r="P240" i="5"/>
  <c r="Q240" i="5"/>
  <c r="R240" i="5"/>
  <c r="S240" i="5"/>
  <c r="B241" i="5"/>
  <c r="C241" i="5"/>
  <c r="D241" i="5"/>
  <c r="E241" i="5"/>
  <c r="F241" i="5"/>
  <c r="G241" i="5"/>
  <c r="N241" i="5"/>
  <c r="O241" i="5"/>
  <c r="P241" i="5"/>
  <c r="Q241" i="5"/>
  <c r="R241" i="5"/>
  <c r="S241" i="5"/>
  <c r="B242" i="5"/>
  <c r="C242" i="5"/>
  <c r="D242" i="5"/>
  <c r="E242" i="5"/>
  <c r="F242" i="5"/>
  <c r="G242" i="5"/>
  <c r="N242" i="5"/>
  <c r="O242" i="5"/>
  <c r="P242" i="5"/>
  <c r="Q242" i="5"/>
  <c r="R242" i="5"/>
  <c r="S242" i="5"/>
  <c r="B243" i="5"/>
  <c r="C243" i="5"/>
  <c r="D243" i="5"/>
  <c r="E243" i="5"/>
  <c r="F243" i="5"/>
  <c r="G243" i="5"/>
  <c r="N243" i="5"/>
  <c r="O243" i="5"/>
  <c r="P243" i="5"/>
  <c r="Q243" i="5"/>
  <c r="R243" i="5"/>
  <c r="S243" i="5"/>
  <c r="B244" i="5"/>
  <c r="C244" i="5"/>
  <c r="D244" i="5"/>
  <c r="E244" i="5"/>
  <c r="F244" i="5"/>
  <c r="G244" i="5"/>
  <c r="N244" i="5"/>
  <c r="O244" i="5"/>
  <c r="P244" i="5"/>
  <c r="Q244" i="5"/>
  <c r="R244" i="5"/>
  <c r="S244" i="5"/>
  <c r="B245" i="5"/>
  <c r="C245" i="5"/>
  <c r="D245" i="5"/>
  <c r="E245" i="5"/>
  <c r="F245" i="5"/>
  <c r="G245" i="5"/>
  <c r="N245" i="5"/>
  <c r="O245" i="5"/>
  <c r="P245" i="5"/>
  <c r="Q245" i="5"/>
  <c r="R245" i="5"/>
  <c r="S245" i="5"/>
  <c r="B246" i="5"/>
  <c r="C246" i="5"/>
  <c r="D246" i="5"/>
  <c r="E246" i="5"/>
  <c r="F246" i="5"/>
  <c r="G246" i="5"/>
  <c r="N246" i="5"/>
  <c r="O246" i="5"/>
  <c r="P246" i="5"/>
  <c r="Q246" i="5"/>
  <c r="R246" i="5"/>
  <c r="S246" i="5"/>
  <c r="B247" i="5"/>
  <c r="C247" i="5"/>
  <c r="D247" i="5"/>
  <c r="E247" i="5"/>
  <c r="F247" i="5"/>
  <c r="G247" i="5"/>
  <c r="N247" i="5"/>
  <c r="O247" i="5"/>
  <c r="P247" i="5"/>
  <c r="Q247" i="5"/>
  <c r="R247" i="5"/>
  <c r="S247" i="5"/>
  <c r="B248" i="5"/>
  <c r="C248" i="5"/>
  <c r="D248" i="5"/>
  <c r="E248" i="5"/>
  <c r="F248" i="5"/>
  <c r="G248" i="5"/>
  <c r="N248" i="5"/>
  <c r="O248" i="5"/>
  <c r="P248" i="5"/>
  <c r="Q248" i="5"/>
  <c r="R248" i="5"/>
  <c r="S248" i="5"/>
  <c r="B249" i="5"/>
  <c r="C249" i="5"/>
  <c r="D249" i="5"/>
  <c r="E249" i="5"/>
  <c r="F249" i="5"/>
  <c r="G249" i="5"/>
  <c r="N249" i="5"/>
  <c r="O249" i="5"/>
  <c r="P249" i="5"/>
  <c r="Q249" i="5"/>
  <c r="R249" i="5"/>
  <c r="S249" i="5"/>
  <c r="B250" i="5"/>
  <c r="C250" i="5"/>
  <c r="D250" i="5"/>
  <c r="E250" i="5"/>
  <c r="F250" i="5"/>
  <c r="G250" i="5"/>
  <c r="N250" i="5"/>
  <c r="O250" i="5"/>
  <c r="P250" i="5"/>
  <c r="Q250" i="5"/>
  <c r="R250" i="5"/>
  <c r="S250" i="5"/>
  <c r="B251" i="5"/>
  <c r="C251" i="5"/>
  <c r="D251" i="5"/>
  <c r="E251" i="5"/>
  <c r="F251" i="5"/>
  <c r="G251" i="5"/>
  <c r="N251" i="5"/>
  <c r="O251" i="5"/>
  <c r="P251" i="5"/>
  <c r="Q251" i="5"/>
  <c r="R251" i="5"/>
  <c r="S251" i="5"/>
  <c r="B252" i="5"/>
  <c r="C252" i="5"/>
  <c r="D252" i="5"/>
  <c r="E252" i="5"/>
  <c r="F252" i="5"/>
  <c r="G252" i="5"/>
  <c r="N252" i="5"/>
  <c r="O252" i="5"/>
  <c r="P252" i="5"/>
  <c r="Q252" i="5"/>
  <c r="R252" i="5"/>
  <c r="S252" i="5"/>
  <c r="B253" i="5"/>
  <c r="C253" i="5"/>
  <c r="D253" i="5"/>
  <c r="E253" i="5"/>
  <c r="F253" i="5"/>
  <c r="G253" i="5"/>
  <c r="N253" i="5"/>
  <c r="O253" i="5"/>
  <c r="P253" i="5"/>
  <c r="Q253" i="5"/>
  <c r="R253" i="5"/>
  <c r="S253" i="5"/>
  <c r="B254" i="5"/>
  <c r="C254" i="5"/>
  <c r="D254" i="5"/>
  <c r="E254" i="5"/>
  <c r="F254" i="5"/>
  <c r="G254" i="5"/>
  <c r="N254" i="5"/>
  <c r="O254" i="5"/>
  <c r="P254" i="5"/>
  <c r="Q254" i="5"/>
  <c r="R254" i="5"/>
  <c r="S254" i="5"/>
  <c r="B255" i="5"/>
  <c r="C255" i="5"/>
  <c r="D255" i="5"/>
  <c r="E255" i="5"/>
  <c r="F255" i="5"/>
  <c r="G255" i="5"/>
  <c r="N255" i="5"/>
  <c r="O255" i="5"/>
  <c r="P255" i="5"/>
  <c r="Q255" i="5"/>
  <c r="R255" i="5"/>
  <c r="S255" i="5"/>
  <c r="B256" i="5"/>
  <c r="C256" i="5"/>
  <c r="D256" i="5"/>
  <c r="E256" i="5"/>
  <c r="F256" i="5"/>
  <c r="G256" i="5"/>
  <c r="N256" i="5"/>
  <c r="O256" i="5"/>
  <c r="P256" i="5"/>
  <c r="Q256" i="5"/>
  <c r="R256" i="5"/>
  <c r="S256" i="5"/>
  <c r="B257" i="5"/>
  <c r="C257" i="5"/>
  <c r="D257" i="5"/>
  <c r="E257" i="5"/>
  <c r="F257" i="5"/>
  <c r="G257" i="5"/>
  <c r="N257" i="5"/>
  <c r="O257" i="5"/>
  <c r="P257" i="5"/>
  <c r="Q257" i="5"/>
  <c r="R257" i="5"/>
  <c r="S257" i="5"/>
  <c r="B258" i="5"/>
  <c r="C258" i="5"/>
  <c r="D258" i="5"/>
  <c r="E258" i="5"/>
  <c r="F258" i="5"/>
  <c r="G258" i="5"/>
  <c r="N258" i="5"/>
  <c r="O258" i="5"/>
  <c r="P258" i="5"/>
  <c r="Q258" i="5"/>
  <c r="R258" i="5"/>
  <c r="S258" i="5"/>
  <c r="B259" i="5"/>
  <c r="C259" i="5"/>
  <c r="D259" i="5"/>
  <c r="E259" i="5"/>
  <c r="F259" i="5"/>
  <c r="G259" i="5"/>
  <c r="N259" i="5"/>
  <c r="O259" i="5"/>
  <c r="P259" i="5"/>
  <c r="Q259" i="5"/>
  <c r="R259" i="5"/>
  <c r="S259" i="5"/>
  <c r="B260" i="5"/>
  <c r="C260" i="5"/>
  <c r="D260" i="5"/>
  <c r="E260" i="5"/>
  <c r="F260" i="5"/>
  <c r="G260" i="5"/>
  <c r="N260" i="5"/>
  <c r="O260" i="5"/>
  <c r="P260" i="5"/>
  <c r="Q260" i="5"/>
  <c r="R260" i="5"/>
  <c r="S260" i="5"/>
  <c r="B261" i="5"/>
  <c r="C261" i="5"/>
  <c r="D261" i="5"/>
  <c r="E261" i="5"/>
  <c r="F261" i="5"/>
  <c r="G261" i="5"/>
  <c r="N261" i="5"/>
  <c r="O261" i="5"/>
  <c r="P261" i="5"/>
  <c r="Q261" i="5"/>
  <c r="R261" i="5"/>
  <c r="S261" i="5"/>
  <c r="B262" i="5"/>
  <c r="C262" i="5"/>
  <c r="D262" i="5"/>
  <c r="E262" i="5"/>
  <c r="F262" i="5"/>
  <c r="G262" i="5"/>
  <c r="N262" i="5"/>
  <c r="O262" i="5"/>
  <c r="P262" i="5"/>
  <c r="Q262" i="5"/>
  <c r="R262" i="5"/>
  <c r="S262" i="5"/>
  <c r="B263" i="5"/>
  <c r="C263" i="5"/>
  <c r="D263" i="5"/>
  <c r="E263" i="5"/>
  <c r="F263" i="5"/>
  <c r="G263" i="5"/>
  <c r="N263" i="5"/>
  <c r="O263" i="5"/>
  <c r="P263" i="5"/>
  <c r="Q263" i="5"/>
  <c r="R263" i="5"/>
  <c r="S263" i="5"/>
  <c r="B264" i="5"/>
  <c r="C264" i="5"/>
  <c r="D264" i="5"/>
  <c r="E264" i="5"/>
  <c r="F264" i="5"/>
  <c r="G264" i="5"/>
  <c r="N264" i="5"/>
  <c r="O264" i="5"/>
  <c r="P264" i="5"/>
  <c r="Q264" i="5"/>
  <c r="R264" i="5"/>
  <c r="S264" i="5"/>
  <c r="B265" i="5"/>
  <c r="C265" i="5"/>
  <c r="D265" i="5"/>
  <c r="E265" i="5"/>
  <c r="F265" i="5"/>
  <c r="G265" i="5"/>
  <c r="N265" i="5"/>
  <c r="O265" i="5"/>
  <c r="P265" i="5"/>
  <c r="Q265" i="5"/>
  <c r="R265" i="5"/>
  <c r="S265" i="5"/>
  <c r="B266" i="5"/>
  <c r="C266" i="5"/>
  <c r="D266" i="5"/>
  <c r="E266" i="5"/>
  <c r="F266" i="5"/>
  <c r="G266" i="5"/>
  <c r="N266" i="5"/>
  <c r="O266" i="5"/>
  <c r="P266" i="5"/>
  <c r="Q266" i="5"/>
  <c r="R266" i="5"/>
  <c r="S266" i="5"/>
  <c r="B267" i="5"/>
  <c r="C267" i="5"/>
  <c r="D267" i="5"/>
  <c r="E267" i="5"/>
  <c r="F267" i="5"/>
  <c r="G267" i="5"/>
  <c r="N267" i="5"/>
  <c r="O267" i="5"/>
  <c r="P267" i="5"/>
  <c r="Q267" i="5"/>
  <c r="R267" i="5"/>
  <c r="S267" i="5"/>
  <c r="B268" i="5"/>
  <c r="C268" i="5"/>
  <c r="D268" i="5"/>
  <c r="E268" i="5"/>
  <c r="F268" i="5"/>
  <c r="G268" i="5"/>
  <c r="N268" i="5"/>
  <c r="O268" i="5"/>
  <c r="P268" i="5"/>
  <c r="Q268" i="5"/>
  <c r="R268" i="5"/>
  <c r="S268" i="5"/>
  <c r="B269" i="5"/>
  <c r="C269" i="5"/>
  <c r="D269" i="5"/>
  <c r="E269" i="5"/>
  <c r="F269" i="5"/>
  <c r="G269" i="5"/>
  <c r="N269" i="5"/>
  <c r="O269" i="5"/>
  <c r="P269" i="5"/>
  <c r="Q269" i="5"/>
  <c r="R269" i="5"/>
  <c r="S269" i="5"/>
  <c r="B270" i="5"/>
  <c r="C270" i="5"/>
  <c r="D270" i="5"/>
  <c r="E270" i="5"/>
  <c r="F270" i="5"/>
  <c r="G270" i="5"/>
  <c r="N270" i="5"/>
  <c r="O270" i="5"/>
  <c r="P270" i="5"/>
  <c r="Q270" i="5"/>
  <c r="R270" i="5"/>
  <c r="S270" i="5"/>
  <c r="B271" i="5"/>
  <c r="C271" i="5"/>
  <c r="D271" i="5"/>
  <c r="E271" i="5"/>
  <c r="F271" i="5"/>
  <c r="G271" i="5"/>
  <c r="N271" i="5"/>
  <c r="O271" i="5"/>
  <c r="P271" i="5"/>
  <c r="Q271" i="5"/>
  <c r="R271" i="5"/>
  <c r="S271" i="5"/>
  <c r="B272" i="5"/>
  <c r="C272" i="5"/>
  <c r="D272" i="5"/>
  <c r="E272" i="5"/>
  <c r="F272" i="5"/>
  <c r="G272" i="5"/>
  <c r="N272" i="5"/>
  <c r="O272" i="5"/>
  <c r="P272" i="5"/>
  <c r="Q272" i="5"/>
  <c r="R272" i="5"/>
  <c r="S272" i="5"/>
  <c r="B273" i="5"/>
  <c r="C273" i="5"/>
  <c r="D273" i="5"/>
  <c r="E273" i="5"/>
  <c r="F273" i="5"/>
  <c r="G273" i="5"/>
  <c r="N273" i="5"/>
  <c r="O273" i="5"/>
  <c r="P273" i="5"/>
  <c r="Q273" i="5"/>
  <c r="R273" i="5"/>
  <c r="S273" i="5"/>
  <c r="B274" i="5"/>
  <c r="C274" i="5"/>
  <c r="D274" i="5"/>
  <c r="E274" i="5"/>
  <c r="F274" i="5"/>
  <c r="G274" i="5"/>
  <c r="N274" i="5"/>
  <c r="O274" i="5"/>
  <c r="P274" i="5"/>
  <c r="Q274" i="5"/>
  <c r="R274" i="5"/>
  <c r="S274" i="5"/>
  <c r="B275" i="5"/>
  <c r="C275" i="5"/>
  <c r="D275" i="5"/>
  <c r="E275" i="5"/>
  <c r="F275" i="5"/>
  <c r="G275" i="5"/>
  <c r="N275" i="5"/>
  <c r="O275" i="5"/>
  <c r="P275" i="5"/>
  <c r="Q275" i="5"/>
  <c r="R275" i="5"/>
  <c r="S275" i="5"/>
  <c r="B276" i="5"/>
  <c r="C276" i="5"/>
  <c r="D276" i="5"/>
  <c r="E276" i="5"/>
  <c r="F276" i="5"/>
  <c r="G276" i="5"/>
  <c r="N276" i="5"/>
  <c r="O276" i="5"/>
  <c r="P276" i="5"/>
  <c r="Q276" i="5"/>
  <c r="R276" i="5"/>
  <c r="S276" i="5"/>
  <c r="B277" i="5"/>
  <c r="C277" i="5"/>
  <c r="D277" i="5"/>
  <c r="E277" i="5"/>
  <c r="F277" i="5"/>
  <c r="G277" i="5"/>
  <c r="N277" i="5"/>
  <c r="O277" i="5"/>
  <c r="P277" i="5"/>
  <c r="Q277" i="5"/>
  <c r="R277" i="5"/>
  <c r="S277" i="5"/>
  <c r="B278" i="5"/>
  <c r="C278" i="5"/>
  <c r="D278" i="5"/>
  <c r="E278" i="5"/>
  <c r="F278" i="5"/>
  <c r="G278" i="5"/>
  <c r="N278" i="5"/>
  <c r="O278" i="5"/>
  <c r="P278" i="5"/>
  <c r="Q278" i="5"/>
  <c r="R278" i="5"/>
  <c r="S278" i="5"/>
  <c r="B279" i="5"/>
  <c r="C279" i="5"/>
  <c r="D279" i="5"/>
  <c r="E279" i="5"/>
  <c r="F279" i="5"/>
  <c r="G279" i="5"/>
  <c r="N279" i="5"/>
  <c r="O279" i="5"/>
  <c r="P279" i="5"/>
  <c r="Q279" i="5"/>
  <c r="R279" i="5"/>
  <c r="S279" i="5"/>
  <c r="B280" i="5"/>
  <c r="C280" i="5"/>
  <c r="D280" i="5"/>
  <c r="E280" i="5"/>
  <c r="F280" i="5"/>
  <c r="G280" i="5"/>
  <c r="N280" i="5"/>
  <c r="O280" i="5"/>
  <c r="P280" i="5"/>
  <c r="Q280" i="5"/>
  <c r="R280" i="5"/>
  <c r="S280" i="5"/>
  <c r="B281" i="5"/>
  <c r="C281" i="5"/>
  <c r="D281" i="5"/>
  <c r="E281" i="5"/>
  <c r="F281" i="5"/>
  <c r="G281" i="5"/>
  <c r="N281" i="5"/>
  <c r="O281" i="5"/>
  <c r="P281" i="5"/>
  <c r="Q281" i="5"/>
  <c r="R281" i="5"/>
  <c r="S281" i="5"/>
  <c r="B282" i="5"/>
  <c r="C282" i="5"/>
  <c r="D282" i="5"/>
  <c r="E282" i="5"/>
  <c r="F282" i="5"/>
  <c r="G282" i="5"/>
  <c r="N282" i="5"/>
  <c r="O282" i="5"/>
  <c r="P282" i="5"/>
  <c r="Q282" i="5"/>
  <c r="R282" i="5"/>
  <c r="S282" i="5"/>
  <c r="B283" i="5"/>
  <c r="C283" i="5"/>
  <c r="D283" i="5"/>
  <c r="E283" i="5"/>
  <c r="F283" i="5"/>
  <c r="G283" i="5"/>
  <c r="N283" i="5"/>
  <c r="O283" i="5"/>
  <c r="P283" i="5"/>
  <c r="Q283" i="5"/>
  <c r="R283" i="5"/>
  <c r="S283" i="5"/>
  <c r="B284" i="5"/>
  <c r="C284" i="5"/>
  <c r="D284" i="5"/>
  <c r="E284" i="5"/>
  <c r="F284" i="5"/>
  <c r="G284" i="5"/>
  <c r="N284" i="5"/>
  <c r="O284" i="5"/>
  <c r="P284" i="5"/>
  <c r="Q284" i="5"/>
  <c r="R284" i="5"/>
  <c r="S284" i="5"/>
  <c r="B285" i="5"/>
  <c r="C285" i="5"/>
  <c r="D285" i="5"/>
  <c r="E285" i="5"/>
  <c r="F285" i="5"/>
  <c r="G285" i="5"/>
  <c r="N285" i="5"/>
  <c r="O285" i="5"/>
  <c r="P285" i="5"/>
  <c r="Q285" i="5"/>
  <c r="R285" i="5"/>
  <c r="S285" i="5"/>
  <c r="B286" i="5"/>
  <c r="C286" i="5"/>
  <c r="D286" i="5"/>
  <c r="E286" i="5"/>
  <c r="F286" i="5"/>
  <c r="G286" i="5"/>
  <c r="N286" i="5"/>
  <c r="O286" i="5"/>
  <c r="P286" i="5"/>
  <c r="Q286" i="5"/>
  <c r="R286" i="5"/>
  <c r="S286" i="5"/>
  <c r="B287" i="5"/>
  <c r="C287" i="5"/>
  <c r="D287" i="5"/>
  <c r="E287" i="5"/>
  <c r="F287" i="5"/>
  <c r="G287" i="5"/>
  <c r="N287" i="5"/>
  <c r="O287" i="5"/>
  <c r="P287" i="5"/>
  <c r="Q287" i="5"/>
  <c r="R287" i="5"/>
  <c r="S287" i="5"/>
  <c r="B288" i="5"/>
  <c r="C288" i="5"/>
  <c r="D288" i="5"/>
  <c r="E288" i="5"/>
  <c r="F288" i="5"/>
  <c r="G288" i="5"/>
  <c r="N288" i="5"/>
  <c r="O288" i="5"/>
  <c r="P288" i="5"/>
  <c r="Q288" i="5"/>
  <c r="R288" i="5"/>
  <c r="S288" i="5"/>
  <c r="B289" i="5"/>
  <c r="C289" i="5"/>
  <c r="D289" i="5"/>
  <c r="E289" i="5"/>
  <c r="F289" i="5"/>
  <c r="G289" i="5"/>
  <c r="N289" i="5"/>
  <c r="O289" i="5"/>
  <c r="P289" i="5"/>
  <c r="Q289" i="5"/>
  <c r="R289" i="5"/>
  <c r="S289" i="5"/>
  <c r="B290" i="5"/>
  <c r="C290" i="5"/>
  <c r="D290" i="5"/>
  <c r="E290" i="5"/>
  <c r="F290" i="5"/>
  <c r="G290" i="5"/>
  <c r="N290" i="5"/>
  <c r="O290" i="5"/>
  <c r="P290" i="5"/>
  <c r="Q290" i="5"/>
  <c r="R290" i="5"/>
  <c r="S290" i="5"/>
  <c r="B291" i="5"/>
  <c r="C291" i="5"/>
  <c r="D291" i="5"/>
  <c r="E291" i="5"/>
  <c r="F291" i="5"/>
  <c r="G291" i="5"/>
  <c r="N291" i="5"/>
  <c r="O291" i="5"/>
  <c r="P291" i="5"/>
  <c r="Q291" i="5"/>
  <c r="R291" i="5"/>
  <c r="S291" i="5"/>
  <c r="B292" i="5"/>
  <c r="C292" i="5"/>
  <c r="D292" i="5"/>
  <c r="E292" i="5"/>
  <c r="F292" i="5"/>
  <c r="G292" i="5"/>
  <c r="N292" i="5"/>
  <c r="O292" i="5"/>
  <c r="P292" i="5"/>
  <c r="Q292" i="5"/>
  <c r="R292" i="5"/>
  <c r="S292" i="5"/>
  <c r="B293" i="5"/>
  <c r="C293" i="5"/>
  <c r="D293" i="5"/>
  <c r="E293" i="5"/>
  <c r="F293" i="5"/>
  <c r="G293" i="5"/>
  <c r="N293" i="5"/>
  <c r="O293" i="5"/>
  <c r="P293" i="5"/>
  <c r="Q293" i="5"/>
  <c r="R293" i="5"/>
  <c r="S293" i="5"/>
  <c r="B294" i="5"/>
  <c r="C294" i="5"/>
  <c r="D294" i="5"/>
  <c r="E294" i="5"/>
  <c r="F294" i="5"/>
  <c r="G294" i="5"/>
  <c r="N294" i="5"/>
  <c r="O294" i="5"/>
  <c r="P294" i="5"/>
  <c r="Q294" i="5"/>
  <c r="R294" i="5"/>
  <c r="S294" i="5"/>
  <c r="B295" i="5"/>
  <c r="C295" i="5"/>
  <c r="D295" i="5"/>
  <c r="E295" i="5"/>
  <c r="F295" i="5"/>
  <c r="G295" i="5"/>
  <c r="N295" i="5"/>
  <c r="O295" i="5"/>
  <c r="P295" i="5"/>
  <c r="Q295" i="5"/>
  <c r="R295" i="5"/>
  <c r="S295" i="5"/>
  <c r="B296" i="5"/>
  <c r="C296" i="5"/>
  <c r="D296" i="5"/>
  <c r="E296" i="5"/>
  <c r="F296" i="5"/>
  <c r="G296" i="5"/>
  <c r="N296" i="5"/>
  <c r="O296" i="5"/>
  <c r="P296" i="5"/>
  <c r="Q296" i="5"/>
  <c r="R296" i="5"/>
  <c r="S296" i="5"/>
  <c r="B297" i="5"/>
  <c r="C297" i="5"/>
  <c r="D297" i="5"/>
  <c r="E297" i="5"/>
  <c r="F297" i="5"/>
  <c r="G297" i="5"/>
  <c r="N297" i="5"/>
  <c r="O297" i="5"/>
  <c r="P297" i="5"/>
  <c r="Q297" i="5"/>
  <c r="R297" i="5"/>
  <c r="S297" i="5"/>
  <c r="B298" i="5"/>
  <c r="C298" i="5"/>
  <c r="D298" i="5"/>
  <c r="E298" i="5"/>
  <c r="F298" i="5"/>
  <c r="G298" i="5"/>
  <c r="N298" i="5"/>
  <c r="O298" i="5"/>
  <c r="P298" i="5"/>
  <c r="Q298" i="5"/>
  <c r="R298" i="5"/>
  <c r="S298" i="5"/>
  <c r="B299" i="5"/>
  <c r="C299" i="5"/>
  <c r="D299" i="5"/>
  <c r="E299" i="5"/>
  <c r="F299" i="5"/>
  <c r="G299" i="5"/>
  <c r="N299" i="5"/>
  <c r="O299" i="5"/>
  <c r="P299" i="5"/>
  <c r="Q299" i="5"/>
  <c r="R299" i="5"/>
  <c r="S299" i="5"/>
  <c r="B300" i="5"/>
  <c r="C300" i="5"/>
  <c r="D300" i="5"/>
  <c r="E300" i="5"/>
  <c r="F300" i="5"/>
  <c r="G300" i="5"/>
  <c r="N300" i="5"/>
  <c r="O300" i="5"/>
  <c r="P300" i="5"/>
  <c r="Q300" i="5"/>
  <c r="R300" i="5"/>
  <c r="S300" i="5"/>
  <c r="B301" i="5"/>
  <c r="C301" i="5"/>
  <c r="D301" i="5"/>
  <c r="E301" i="5"/>
  <c r="F301" i="5"/>
  <c r="G301" i="5"/>
  <c r="N301" i="5"/>
  <c r="O301" i="5"/>
  <c r="P301" i="5"/>
  <c r="Q301" i="5"/>
  <c r="R301" i="5"/>
  <c r="S301" i="5"/>
  <c r="B302" i="5"/>
  <c r="C302" i="5"/>
  <c r="D302" i="5"/>
  <c r="E302" i="5"/>
  <c r="F302" i="5"/>
  <c r="G302" i="5"/>
  <c r="N302" i="5"/>
  <c r="O302" i="5"/>
  <c r="P302" i="5"/>
  <c r="Q302" i="5"/>
  <c r="R302" i="5"/>
  <c r="S302" i="5"/>
  <c r="B303" i="5"/>
  <c r="C303" i="5"/>
  <c r="D303" i="5"/>
  <c r="E303" i="5"/>
  <c r="F303" i="5"/>
  <c r="G303" i="5"/>
  <c r="N303" i="5"/>
  <c r="O303" i="5"/>
  <c r="P303" i="5"/>
  <c r="Q303" i="5"/>
  <c r="R303" i="5"/>
  <c r="S303" i="5"/>
  <c r="B304" i="5"/>
  <c r="C304" i="5"/>
  <c r="D304" i="5"/>
  <c r="E304" i="5"/>
  <c r="F304" i="5"/>
  <c r="G304" i="5"/>
  <c r="N304" i="5"/>
  <c r="O304" i="5"/>
  <c r="P304" i="5"/>
  <c r="Q304" i="5"/>
  <c r="R304" i="5"/>
  <c r="S304" i="5"/>
  <c r="B305" i="5"/>
  <c r="C305" i="5"/>
  <c r="D305" i="5"/>
  <c r="E305" i="5"/>
  <c r="F305" i="5"/>
  <c r="G305" i="5"/>
  <c r="N305" i="5"/>
  <c r="O305" i="5"/>
  <c r="P305" i="5"/>
  <c r="Q305" i="5"/>
  <c r="R305" i="5"/>
  <c r="S305" i="5"/>
  <c r="B306" i="5"/>
  <c r="C306" i="5"/>
  <c r="D306" i="5"/>
  <c r="E306" i="5"/>
  <c r="F306" i="5"/>
  <c r="G306" i="5"/>
  <c r="N306" i="5"/>
  <c r="O306" i="5"/>
  <c r="P306" i="5"/>
  <c r="Q306" i="5"/>
  <c r="R306" i="5"/>
  <c r="S306" i="5"/>
  <c r="B307" i="5"/>
  <c r="C307" i="5"/>
  <c r="D307" i="5"/>
  <c r="E307" i="5"/>
  <c r="F307" i="5"/>
  <c r="G307" i="5"/>
  <c r="N307" i="5"/>
  <c r="O307" i="5"/>
  <c r="P307" i="5"/>
  <c r="Q307" i="5"/>
  <c r="R307" i="5"/>
  <c r="S307" i="5"/>
  <c r="B308" i="5"/>
  <c r="C308" i="5"/>
  <c r="D308" i="5"/>
  <c r="E308" i="5"/>
  <c r="F308" i="5"/>
  <c r="G308" i="5"/>
  <c r="N308" i="5"/>
  <c r="O308" i="5"/>
  <c r="P308" i="5"/>
  <c r="Q308" i="5"/>
  <c r="R308" i="5"/>
  <c r="S308" i="5"/>
  <c r="B309" i="5"/>
  <c r="C309" i="5"/>
  <c r="D309" i="5"/>
  <c r="E309" i="5"/>
  <c r="F309" i="5"/>
  <c r="G309" i="5"/>
  <c r="N309" i="5"/>
  <c r="O309" i="5"/>
  <c r="P309" i="5"/>
  <c r="Q309" i="5"/>
  <c r="R309" i="5"/>
  <c r="S309" i="5"/>
  <c r="B310" i="5"/>
  <c r="C310" i="5"/>
  <c r="D310" i="5"/>
  <c r="E310" i="5"/>
  <c r="F310" i="5"/>
  <c r="G310" i="5"/>
  <c r="N310" i="5"/>
  <c r="O310" i="5"/>
  <c r="P310" i="5"/>
  <c r="Q310" i="5"/>
  <c r="R310" i="5"/>
  <c r="S310" i="5"/>
  <c r="B311" i="5"/>
  <c r="C311" i="5"/>
  <c r="D311" i="5"/>
  <c r="E311" i="5"/>
  <c r="F311" i="5"/>
  <c r="G311" i="5"/>
  <c r="N311" i="5"/>
  <c r="O311" i="5"/>
  <c r="P311" i="5"/>
  <c r="Q311" i="5"/>
  <c r="R311" i="5"/>
  <c r="S311" i="5"/>
  <c r="B312" i="5"/>
  <c r="C312" i="5"/>
  <c r="D312" i="5"/>
  <c r="E312" i="5"/>
  <c r="F312" i="5"/>
  <c r="G312" i="5"/>
  <c r="N312" i="5"/>
  <c r="O312" i="5"/>
  <c r="P312" i="5"/>
  <c r="Q312" i="5"/>
  <c r="R312" i="5"/>
  <c r="S312" i="5"/>
  <c r="B313" i="5"/>
  <c r="C313" i="5"/>
  <c r="D313" i="5"/>
  <c r="E313" i="5"/>
  <c r="F313" i="5"/>
  <c r="G313" i="5"/>
  <c r="N313" i="5"/>
  <c r="O313" i="5"/>
  <c r="P313" i="5"/>
  <c r="Q313" i="5"/>
  <c r="R313" i="5"/>
  <c r="S313" i="5"/>
  <c r="B314" i="5"/>
  <c r="C314" i="5"/>
  <c r="D314" i="5"/>
  <c r="E314" i="5"/>
  <c r="F314" i="5"/>
  <c r="G314" i="5"/>
  <c r="N314" i="5"/>
  <c r="O314" i="5"/>
  <c r="P314" i="5"/>
  <c r="Q314" i="5"/>
  <c r="R314" i="5"/>
  <c r="S314" i="5"/>
  <c r="B315" i="5"/>
  <c r="C315" i="5"/>
  <c r="D315" i="5"/>
  <c r="E315" i="5"/>
  <c r="F315" i="5"/>
  <c r="G315" i="5"/>
  <c r="N315" i="5"/>
  <c r="O315" i="5"/>
  <c r="P315" i="5"/>
  <c r="Q315" i="5"/>
  <c r="R315" i="5"/>
  <c r="S315" i="5"/>
  <c r="B316" i="5"/>
  <c r="C316" i="5"/>
  <c r="D316" i="5"/>
  <c r="E316" i="5"/>
  <c r="F316" i="5"/>
  <c r="G316" i="5"/>
  <c r="N316" i="5"/>
  <c r="O316" i="5"/>
  <c r="P316" i="5"/>
  <c r="Q316" i="5"/>
  <c r="R316" i="5"/>
  <c r="S316" i="5"/>
  <c r="B317" i="5"/>
  <c r="C317" i="5"/>
  <c r="D317" i="5"/>
  <c r="E317" i="5"/>
  <c r="F317" i="5"/>
  <c r="G317" i="5"/>
  <c r="N317" i="5"/>
  <c r="O317" i="5"/>
  <c r="P317" i="5"/>
  <c r="Q317" i="5"/>
  <c r="R317" i="5"/>
  <c r="S317" i="5"/>
  <c r="B318" i="5"/>
  <c r="C318" i="5"/>
  <c r="D318" i="5"/>
  <c r="E318" i="5"/>
  <c r="F318" i="5"/>
  <c r="G318" i="5"/>
  <c r="N318" i="5"/>
  <c r="O318" i="5"/>
  <c r="P318" i="5"/>
  <c r="Q318" i="5"/>
  <c r="R318" i="5"/>
  <c r="S318" i="5"/>
  <c r="B319" i="5"/>
  <c r="C319" i="5"/>
  <c r="D319" i="5"/>
  <c r="E319" i="5"/>
  <c r="F319" i="5"/>
  <c r="G319" i="5"/>
  <c r="N319" i="5"/>
  <c r="O319" i="5"/>
  <c r="P319" i="5"/>
  <c r="Q319" i="5"/>
  <c r="R319" i="5"/>
  <c r="S319" i="5"/>
  <c r="B320" i="5"/>
  <c r="C320" i="5"/>
  <c r="D320" i="5"/>
  <c r="E320" i="5"/>
  <c r="F320" i="5"/>
  <c r="G320" i="5"/>
  <c r="N320" i="5"/>
  <c r="O320" i="5"/>
  <c r="P320" i="5"/>
  <c r="Q320" i="5"/>
  <c r="R320" i="5"/>
  <c r="S320" i="5"/>
  <c r="B321" i="5"/>
  <c r="C321" i="5"/>
  <c r="D321" i="5"/>
  <c r="E321" i="5"/>
  <c r="F321" i="5"/>
  <c r="G321" i="5"/>
  <c r="N321" i="5"/>
  <c r="O321" i="5"/>
  <c r="P321" i="5"/>
  <c r="Q321" i="5"/>
  <c r="R321" i="5"/>
  <c r="S321" i="5"/>
  <c r="B322" i="5"/>
  <c r="C322" i="5"/>
  <c r="D322" i="5"/>
  <c r="E322" i="5"/>
  <c r="F322" i="5"/>
  <c r="G322" i="5"/>
  <c r="N322" i="5"/>
  <c r="O322" i="5"/>
  <c r="P322" i="5"/>
  <c r="Q322" i="5"/>
  <c r="R322" i="5"/>
  <c r="S322" i="5"/>
  <c r="B323" i="5"/>
  <c r="C323" i="5"/>
  <c r="D323" i="5"/>
  <c r="E323" i="5"/>
  <c r="F323" i="5"/>
  <c r="G323" i="5"/>
  <c r="N323" i="5"/>
  <c r="O323" i="5"/>
  <c r="P323" i="5"/>
  <c r="Q323" i="5"/>
  <c r="R323" i="5"/>
  <c r="S323" i="5"/>
  <c r="B324" i="5"/>
  <c r="C324" i="5"/>
  <c r="D324" i="5"/>
  <c r="E324" i="5"/>
  <c r="F324" i="5"/>
  <c r="G324" i="5"/>
  <c r="N324" i="5"/>
  <c r="O324" i="5"/>
  <c r="P324" i="5"/>
  <c r="Q324" i="5"/>
  <c r="R324" i="5"/>
  <c r="S324" i="5"/>
  <c r="B325" i="5"/>
  <c r="C325" i="5"/>
  <c r="D325" i="5"/>
  <c r="E325" i="5"/>
  <c r="F325" i="5"/>
  <c r="G325" i="5"/>
  <c r="N325" i="5"/>
  <c r="O325" i="5"/>
  <c r="P325" i="5"/>
  <c r="Q325" i="5"/>
  <c r="R325" i="5"/>
  <c r="S325" i="5"/>
  <c r="B326" i="5"/>
  <c r="C326" i="5"/>
  <c r="D326" i="5"/>
  <c r="E326" i="5"/>
  <c r="F326" i="5"/>
  <c r="G326" i="5"/>
  <c r="N326" i="5"/>
  <c r="O326" i="5"/>
  <c r="P326" i="5"/>
  <c r="Q326" i="5"/>
  <c r="R326" i="5"/>
  <c r="S326" i="5"/>
  <c r="B327" i="5"/>
  <c r="C327" i="5"/>
  <c r="D327" i="5"/>
  <c r="E327" i="5"/>
  <c r="F327" i="5"/>
  <c r="G327" i="5"/>
  <c r="N327" i="5"/>
  <c r="O327" i="5"/>
  <c r="P327" i="5"/>
  <c r="Q327" i="5"/>
  <c r="R327" i="5"/>
  <c r="S327" i="5"/>
  <c r="B328" i="5"/>
  <c r="C328" i="5"/>
  <c r="D328" i="5"/>
  <c r="E328" i="5"/>
  <c r="F328" i="5"/>
  <c r="G328" i="5"/>
  <c r="N328" i="5"/>
  <c r="O328" i="5"/>
  <c r="P328" i="5"/>
  <c r="Q328" i="5"/>
  <c r="R328" i="5"/>
  <c r="S328" i="5"/>
  <c r="B329" i="5"/>
  <c r="C329" i="5"/>
  <c r="D329" i="5"/>
  <c r="E329" i="5"/>
  <c r="F329" i="5"/>
  <c r="G329" i="5"/>
  <c r="N329" i="5"/>
  <c r="O329" i="5"/>
  <c r="P329" i="5"/>
  <c r="Q329" i="5"/>
  <c r="R329" i="5"/>
  <c r="S329" i="5"/>
  <c r="B330" i="5"/>
  <c r="C330" i="5"/>
  <c r="D330" i="5"/>
  <c r="E330" i="5"/>
  <c r="F330" i="5"/>
  <c r="G330" i="5"/>
  <c r="N330" i="5"/>
  <c r="O330" i="5"/>
  <c r="P330" i="5"/>
  <c r="Q330" i="5"/>
  <c r="R330" i="5"/>
  <c r="S330" i="5"/>
  <c r="B331" i="5"/>
  <c r="C331" i="5"/>
  <c r="D331" i="5"/>
  <c r="E331" i="5"/>
  <c r="F331" i="5"/>
  <c r="G331" i="5"/>
  <c r="N331" i="5"/>
  <c r="O331" i="5"/>
  <c r="P331" i="5"/>
  <c r="Q331" i="5"/>
  <c r="R331" i="5"/>
  <c r="S331" i="5"/>
  <c r="B332" i="5"/>
  <c r="C332" i="5"/>
  <c r="D332" i="5"/>
  <c r="E332" i="5"/>
  <c r="F332" i="5"/>
  <c r="G332" i="5"/>
  <c r="N332" i="5"/>
  <c r="O332" i="5"/>
  <c r="P332" i="5"/>
  <c r="Q332" i="5"/>
  <c r="R332" i="5"/>
  <c r="S332" i="5"/>
  <c r="B364" i="5"/>
  <c r="C364" i="5"/>
  <c r="D364" i="5"/>
  <c r="E364" i="5"/>
  <c r="F364" i="5"/>
  <c r="G364" i="5"/>
  <c r="N364" i="5"/>
  <c r="O364" i="5"/>
  <c r="P364" i="5"/>
  <c r="Q364" i="5"/>
  <c r="R364" i="5"/>
  <c r="S364" i="5"/>
  <c r="G32" i="5"/>
  <c r="S32" i="5"/>
  <c r="R32" i="5"/>
  <c r="Q32" i="5"/>
  <c r="P32" i="5"/>
  <c r="O32" i="5"/>
  <c r="N32" i="5"/>
  <c r="E32" i="5"/>
  <c r="D32" i="5"/>
  <c r="C32" i="5"/>
  <c r="B32" i="5"/>
  <c r="O20" i="15"/>
  <c r="P20" i="15"/>
  <c r="Q20" i="15"/>
  <c r="O21" i="15"/>
  <c r="P21" i="15"/>
  <c r="Q21" i="15"/>
  <c r="O22" i="15"/>
  <c r="P22" i="15"/>
  <c r="Q22" i="15"/>
  <c r="O23" i="15"/>
  <c r="P23" i="15"/>
  <c r="Q23" i="15"/>
  <c r="O24" i="15"/>
  <c r="P24" i="15"/>
  <c r="Q24" i="15"/>
  <c r="O25" i="15"/>
  <c r="P25" i="15"/>
  <c r="Q25" i="15"/>
  <c r="O26" i="15"/>
  <c r="P26" i="15"/>
  <c r="Q26" i="15"/>
  <c r="O27" i="15"/>
  <c r="P27" i="15"/>
  <c r="Q27" i="15"/>
  <c r="O28" i="15"/>
  <c r="P28" i="15"/>
  <c r="Q28" i="15"/>
  <c r="R28" i="15"/>
  <c r="S28" i="15"/>
  <c r="O29" i="15"/>
  <c r="P29" i="15"/>
  <c r="Q29" i="15"/>
  <c r="O30" i="15"/>
  <c r="P30" i="15"/>
  <c r="Q30" i="15"/>
  <c r="O31" i="15"/>
  <c r="P31" i="15"/>
  <c r="Q31" i="15"/>
  <c r="O32" i="15"/>
  <c r="P32" i="15"/>
  <c r="Q32" i="15"/>
  <c r="O33" i="15"/>
  <c r="R33" i="15" s="1"/>
  <c r="P33" i="15"/>
  <c r="S33" i="15" s="1"/>
  <c r="Q33" i="15"/>
  <c r="O34" i="15"/>
  <c r="P34" i="15"/>
  <c r="Q34" i="15"/>
  <c r="O35" i="15"/>
  <c r="P35" i="15"/>
  <c r="Q35" i="15"/>
  <c r="R35" i="15"/>
  <c r="S35" i="15"/>
  <c r="O36" i="15"/>
  <c r="P36" i="15"/>
  <c r="Q36" i="15"/>
  <c r="S36" i="15"/>
  <c r="O37" i="15"/>
  <c r="P37" i="15"/>
  <c r="Q37" i="15"/>
  <c r="O38" i="15"/>
  <c r="P38" i="15"/>
  <c r="Q38" i="15"/>
  <c r="O39" i="15"/>
  <c r="P39" i="15"/>
  <c r="Q39" i="15"/>
  <c r="O40" i="15"/>
  <c r="P40" i="15"/>
  <c r="Q40" i="15"/>
  <c r="R40" i="15"/>
  <c r="S40" i="15"/>
  <c r="O41" i="15"/>
  <c r="P41" i="15"/>
  <c r="Q41" i="15"/>
  <c r="O42" i="15"/>
  <c r="P42" i="15"/>
  <c r="Q42" i="15"/>
  <c r="R42" i="15"/>
  <c r="S42" i="15"/>
  <c r="O43" i="15"/>
  <c r="P43" i="15"/>
  <c r="Q43" i="15"/>
  <c r="S43" i="15"/>
  <c r="O44" i="15"/>
  <c r="P44" i="15"/>
  <c r="Q44" i="15"/>
  <c r="S44" i="15"/>
  <c r="O45" i="15"/>
  <c r="P45" i="15"/>
  <c r="Q45" i="15"/>
  <c r="R45" i="15"/>
  <c r="S45" i="15"/>
  <c r="O46" i="15"/>
  <c r="P46" i="15"/>
  <c r="R46" i="15" s="1"/>
  <c r="Q46" i="15"/>
  <c r="S46" i="15"/>
  <c r="O47" i="15"/>
  <c r="P47" i="15"/>
  <c r="Q47" i="15"/>
  <c r="S47" i="15"/>
  <c r="O48" i="15"/>
  <c r="P48" i="15"/>
  <c r="Q48" i="15"/>
  <c r="O49" i="15"/>
  <c r="P49" i="15"/>
  <c r="Q49" i="15"/>
  <c r="O50" i="15"/>
  <c r="P50" i="15"/>
  <c r="Q50" i="15"/>
  <c r="R50" i="15"/>
  <c r="S50" i="15"/>
  <c r="O51" i="15"/>
  <c r="P51" i="15"/>
  <c r="Q51" i="15"/>
  <c r="S51" i="15"/>
  <c r="O52" i="15"/>
  <c r="P52" i="15"/>
  <c r="Q52" i="15"/>
  <c r="R52" i="15" s="1"/>
  <c r="S52" i="15"/>
  <c r="O53" i="15"/>
  <c r="P53" i="15"/>
  <c r="Q53" i="15"/>
  <c r="R53" i="15"/>
  <c r="S53" i="15"/>
  <c r="O54" i="15"/>
  <c r="P54" i="15"/>
  <c r="Q54" i="15"/>
  <c r="R54" i="15"/>
  <c r="S54" i="15"/>
  <c r="F36" i="14"/>
  <c r="C47" i="14"/>
  <c r="B47" i="14"/>
  <c r="A47" i="14"/>
  <c r="E55" i="15"/>
  <c r="F55" i="15"/>
  <c r="G55" i="15"/>
  <c r="H55" i="15"/>
  <c r="I55" i="15"/>
  <c r="J55" i="15"/>
  <c r="M6" i="14"/>
  <c r="N6" i="14"/>
  <c r="O6" i="14"/>
  <c r="M7" i="14"/>
  <c r="N7" i="14"/>
  <c r="O7" i="14"/>
  <c r="M8" i="14"/>
  <c r="N8" i="14"/>
  <c r="O8" i="14"/>
  <c r="M9" i="14"/>
  <c r="N9" i="14"/>
  <c r="O9" i="14"/>
  <c r="M10" i="14"/>
  <c r="N10" i="14"/>
  <c r="O10" i="14"/>
  <c r="M11" i="14"/>
  <c r="N11" i="14"/>
  <c r="O11" i="14"/>
  <c r="M12" i="14"/>
  <c r="N12" i="14"/>
  <c r="O12" i="14"/>
  <c r="M13" i="14"/>
  <c r="N13" i="14"/>
  <c r="O13" i="14"/>
  <c r="M14" i="14"/>
  <c r="N14" i="14"/>
  <c r="O14" i="14"/>
  <c r="M15" i="14"/>
  <c r="N15" i="14"/>
  <c r="O15" i="14"/>
  <c r="M16" i="14"/>
  <c r="N16" i="14"/>
  <c r="O16" i="14"/>
  <c r="M17" i="14"/>
  <c r="N17" i="14"/>
  <c r="O17" i="14"/>
  <c r="M18" i="14"/>
  <c r="N18" i="14"/>
  <c r="O18" i="14"/>
  <c r="M19" i="14"/>
  <c r="N19" i="14"/>
  <c r="O19" i="14"/>
  <c r="M20" i="14"/>
  <c r="N20" i="14"/>
  <c r="O20" i="14"/>
  <c r="M21" i="14"/>
  <c r="N21" i="14"/>
  <c r="O21" i="14"/>
  <c r="M22" i="14"/>
  <c r="N22" i="14"/>
  <c r="O22" i="14"/>
  <c r="M23" i="14"/>
  <c r="N23" i="14"/>
  <c r="O23" i="14"/>
  <c r="M24" i="14"/>
  <c r="N24" i="14"/>
  <c r="O24" i="14"/>
  <c r="M25" i="14"/>
  <c r="N25" i="14"/>
  <c r="O25" i="14"/>
  <c r="M26" i="14"/>
  <c r="N26" i="14"/>
  <c r="O26" i="14"/>
  <c r="M27" i="14"/>
  <c r="N27" i="14"/>
  <c r="O27" i="14"/>
  <c r="M28" i="14"/>
  <c r="N28" i="14"/>
  <c r="O28" i="14"/>
  <c r="M29" i="14"/>
  <c r="N29" i="14"/>
  <c r="O29" i="14"/>
  <c r="M30" i="14"/>
  <c r="N30" i="14"/>
  <c r="O30" i="14"/>
  <c r="M31" i="14"/>
  <c r="N31" i="14"/>
  <c r="O31" i="14"/>
  <c r="M32" i="14"/>
  <c r="N32" i="14"/>
  <c r="O32" i="14"/>
  <c r="M33" i="14"/>
  <c r="N33" i="14"/>
  <c r="O33" i="14"/>
  <c r="M34" i="14"/>
  <c r="N34" i="14"/>
  <c r="O34" i="14"/>
  <c r="M35" i="14"/>
  <c r="N35" i="14"/>
  <c r="O35" i="14"/>
  <c r="C36" i="14"/>
  <c r="D36" i="14"/>
  <c r="E36" i="14"/>
  <c r="G36" i="14"/>
  <c r="H36" i="14"/>
  <c r="C16" i="5" l="1"/>
  <c r="C27" i="5" s="1"/>
  <c r="H22" i="5"/>
  <c r="F22" i="5"/>
  <c r="E9" i="5"/>
  <c r="N22" i="5"/>
  <c r="L22" i="5"/>
  <c r="D9" i="5"/>
  <c r="J22" i="5"/>
  <c r="C7" i="5"/>
  <c r="C21" i="5" s="1"/>
  <c r="F9" i="5"/>
  <c r="D22" i="5"/>
  <c r="C9" i="5"/>
  <c r="C22" i="5" s="1"/>
  <c r="G9" i="5"/>
  <c r="R24" i="15"/>
  <c r="S24" i="15"/>
  <c r="S27" i="15"/>
  <c r="R27" i="15"/>
  <c r="W38" i="26"/>
  <c r="X38" i="26"/>
  <c r="Y38" i="26"/>
  <c r="H163" i="26"/>
  <c r="I177" i="26"/>
  <c r="I186" i="26"/>
  <c r="H365" i="26"/>
  <c r="H375" i="26"/>
  <c r="H385" i="26"/>
  <c r="H457" i="26"/>
  <c r="H460" i="26"/>
  <c r="H468" i="26"/>
  <c r="I469" i="26"/>
  <c r="K469" i="26"/>
  <c r="H473" i="26"/>
  <c r="J473" i="26"/>
  <c r="I475" i="26"/>
  <c r="J475" i="26"/>
  <c r="J480" i="26"/>
  <c r="I482" i="26"/>
  <c r="H494" i="26"/>
  <c r="I559" i="26"/>
  <c r="H560" i="26"/>
  <c r="M566" i="26"/>
  <c r="J567" i="26"/>
  <c r="H568" i="26"/>
  <c r="J568" i="26"/>
  <c r="L568" i="26"/>
  <c r="I569" i="26"/>
  <c r="K569" i="26"/>
  <c r="J575" i="26"/>
  <c r="I583" i="26"/>
  <c r="I588" i="26"/>
  <c r="L661" i="26"/>
  <c r="I664" i="26"/>
  <c r="L664" i="26"/>
  <c r="M666" i="26"/>
  <c r="H672" i="26"/>
  <c r="K672" i="26"/>
  <c r="M672" i="26"/>
  <c r="H673" i="26"/>
  <c r="J673" i="26"/>
  <c r="K673" i="26"/>
  <c r="M673" i="26"/>
  <c r="H676" i="26"/>
  <c r="J676" i="26"/>
  <c r="L676" i="26"/>
  <c r="H678" i="26"/>
  <c r="K678" i="26"/>
  <c r="M679" i="26"/>
  <c r="T681" i="26"/>
  <c r="U681" i="26"/>
  <c r="H684" i="26"/>
  <c r="I684" i="26"/>
  <c r="J684" i="26"/>
  <c r="K684" i="26"/>
  <c r="M684" i="26"/>
  <c r="K686" i="26"/>
  <c r="U213" i="26"/>
  <c r="I364" i="26"/>
  <c r="I365" i="26"/>
  <c r="K365" i="26"/>
  <c r="I375" i="26"/>
  <c r="H394" i="26"/>
  <c r="J394" i="26"/>
  <c r="H395" i="26"/>
  <c r="H448" i="26"/>
  <c r="H451" i="26"/>
  <c r="I460" i="26"/>
  <c r="J468" i="26"/>
  <c r="J559" i="26"/>
  <c r="H567" i="26"/>
  <c r="H569" i="26"/>
  <c r="J569" i="26"/>
  <c r="I574" i="26"/>
  <c r="K574" i="26"/>
  <c r="I575" i="26"/>
  <c r="K575" i="26"/>
  <c r="M575" i="26"/>
  <c r="J580" i="26"/>
  <c r="M584" i="26"/>
  <c r="I661" i="26"/>
  <c r="M661" i="26"/>
  <c r="I663" i="26"/>
  <c r="J663" i="26"/>
  <c r="J664" i="26"/>
  <c r="I665" i="26"/>
  <c r="K665" i="26"/>
  <c r="J666" i="26"/>
  <c r="T672" i="26"/>
  <c r="H675" i="26"/>
  <c r="L675" i="26"/>
  <c r="I676" i="26"/>
  <c r="K676" i="26"/>
  <c r="U680" i="26"/>
  <c r="J682" i="26"/>
  <c r="H685" i="26"/>
  <c r="J685" i="26"/>
  <c r="L685" i="26"/>
  <c r="T308" i="26"/>
  <c r="U308" i="26"/>
  <c r="J364" i="26"/>
  <c r="L365" i="26"/>
  <c r="H475" i="26"/>
  <c r="K475" i="26"/>
  <c r="H482" i="26"/>
  <c r="J482" i="26"/>
  <c r="H491" i="26"/>
  <c r="J566" i="26"/>
  <c r="H574" i="26"/>
  <c r="J584" i="26"/>
  <c r="L665" i="26"/>
  <c r="J672" i="26"/>
  <c r="M676" i="26"/>
  <c r="T678" i="26"/>
  <c r="K680" i="26"/>
  <c r="H687" i="26"/>
  <c r="K687" i="26"/>
  <c r="T403" i="26"/>
  <c r="U403" i="26"/>
  <c r="I468" i="26"/>
  <c r="I480" i="26"/>
  <c r="H492" i="26"/>
  <c r="I568" i="26"/>
  <c r="J588" i="26"/>
  <c r="M665" i="26"/>
  <c r="I683" i="26"/>
  <c r="L683" i="26"/>
  <c r="H686" i="26"/>
  <c r="J686" i="26"/>
  <c r="T498" i="26"/>
  <c r="U498" i="26"/>
  <c r="H566" i="26"/>
  <c r="K566" i="26"/>
  <c r="H575" i="26"/>
  <c r="H580" i="26"/>
  <c r="K580" i="26"/>
  <c r="H583" i="26"/>
  <c r="H664" i="26"/>
  <c r="K664" i="26"/>
  <c r="M664" i="26"/>
  <c r="H666" i="26"/>
  <c r="L666" i="26"/>
  <c r="H679" i="26"/>
  <c r="J679" i="26"/>
  <c r="T679" i="26"/>
  <c r="U679" i="26"/>
  <c r="I686" i="26"/>
  <c r="I687" i="26"/>
  <c r="M687" i="26"/>
  <c r="T593" i="26"/>
  <c r="U593" i="26"/>
  <c r="K661" i="26"/>
  <c r="I668" i="26"/>
  <c r="J674" i="26"/>
  <c r="I681" i="26"/>
  <c r="K681" i="26"/>
  <c r="T688" i="26"/>
  <c r="U688" i="26"/>
  <c r="I1158" i="26"/>
  <c r="H1220" i="26"/>
  <c r="J1220" i="26"/>
  <c r="L1220" i="26"/>
  <c r="H1229" i="26"/>
  <c r="I1230" i="26"/>
  <c r="T680" i="26"/>
  <c r="M681" i="26"/>
  <c r="I685" i="26"/>
  <c r="K685" i="26"/>
  <c r="M685" i="26"/>
  <c r="T687" i="26"/>
  <c r="T783" i="26"/>
  <c r="U783" i="26"/>
  <c r="J1234" i="26"/>
  <c r="J668" i="26"/>
  <c r="L668" i="26"/>
  <c r="I673" i="26"/>
  <c r="K674" i="26"/>
  <c r="J678" i="26"/>
  <c r="I679" i="26"/>
  <c r="K679" i="26"/>
  <c r="I682" i="26"/>
  <c r="K682" i="26"/>
  <c r="M682" i="26"/>
  <c r="H683" i="26"/>
  <c r="K683" i="26"/>
  <c r="U684" i="26"/>
  <c r="L687" i="26"/>
  <c r="T878" i="26"/>
  <c r="U878" i="26"/>
  <c r="H1158" i="26"/>
  <c r="J1158" i="26"/>
  <c r="L1158" i="26"/>
  <c r="H1159" i="26"/>
  <c r="I1220" i="26"/>
  <c r="K1220" i="26"/>
  <c r="I1227" i="26"/>
  <c r="M1234" i="26"/>
  <c r="J1256" i="26"/>
  <c r="K668" i="26"/>
  <c r="H669" i="26"/>
  <c r="H671" i="26"/>
  <c r="L673" i="26"/>
  <c r="U675" i="26"/>
  <c r="U678" i="26"/>
  <c r="I680" i="26"/>
  <c r="L680" i="26"/>
  <c r="T682" i="26"/>
  <c r="J683" i="26"/>
  <c r="M683" i="26"/>
  <c r="J687" i="26"/>
  <c r="T973" i="26"/>
  <c r="U973" i="26"/>
  <c r="I1234" i="26"/>
  <c r="K1234" i="26"/>
  <c r="H1241" i="26"/>
  <c r="I1243" i="26"/>
  <c r="I1256" i="26"/>
  <c r="L678" i="26"/>
  <c r="H680" i="26"/>
  <c r="J680" i="26"/>
  <c r="M680" i="26"/>
  <c r="U682" i="26"/>
  <c r="L684" i="26"/>
  <c r="T1068" i="26"/>
  <c r="U1068" i="26"/>
  <c r="H1227" i="26"/>
  <c r="H1234" i="26"/>
  <c r="L1234" i="26"/>
  <c r="H1256" i="26"/>
  <c r="M668" i="26"/>
  <c r="L672" i="26"/>
  <c r="H674" i="26"/>
  <c r="L674" i="26"/>
  <c r="T675" i="26"/>
  <c r="L679" i="26"/>
  <c r="T684" i="26"/>
  <c r="U687" i="26"/>
  <c r="T1163" i="26"/>
  <c r="U1163" i="26"/>
  <c r="H1230" i="26"/>
  <c r="H1243" i="26"/>
  <c r="H668" i="26"/>
  <c r="I674" i="26"/>
  <c r="M674" i="26"/>
  <c r="T1258" i="26"/>
  <c r="U1258" i="26"/>
  <c r="H663" i="26"/>
  <c r="K663" i="26"/>
  <c r="I672" i="26"/>
  <c r="U672" i="26"/>
  <c r="I678" i="26"/>
  <c r="M678" i="26"/>
  <c r="H682" i="26"/>
  <c r="L682" i="26"/>
  <c r="U685" i="26"/>
  <c r="M1353" i="26"/>
  <c r="T1353" i="26"/>
  <c r="U1353" i="26"/>
  <c r="H453" i="26"/>
  <c r="I566" i="26"/>
  <c r="L566" i="26"/>
  <c r="I580" i="26"/>
  <c r="H588" i="26"/>
  <c r="H661" i="26"/>
  <c r="J661" i="26"/>
  <c r="J675" i="26"/>
  <c r="M675" i="26"/>
  <c r="H681" i="26"/>
  <c r="J681" i="26"/>
  <c r="L681" i="26"/>
  <c r="I688" i="26"/>
  <c r="L688" i="26"/>
  <c r="H177" i="26"/>
  <c r="H182" i="26"/>
  <c r="H186" i="26"/>
  <c r="J186" i="26"/>
  <c r="H301" i="26"/>
  <c r="H364" i="26"/>
  <c r="K364" i="26"/>
  <c r="J365" i="26"/>
  <c r="M365" i="26"/>
  <c r="H378" i="26"/>
  <c r="I394" i="26"/>
  <c r="H469" i="26"/>
  <c r="H472" i="26"/>
  <c r="J472" i="26"/>
  <c r="I473" i="26"/>
  <c r="H477" i="26"/>
  <c r="H480" i="26"/>
  <c r="H484" i="26"/>
  <c r="I484" i="26"/>
  <c r="I492" i="26"/>
  <c r="H559" i="26"/>
  <c r="K559" i="26"/>
  <c r="I567" i="26"/>
  <c r="K567" i="26"/>
  <c r="K568" i="26"/>
  <c r="H584" i="26"/>
  <c r="I584" i="26"/>
  <c r="K584" i="26"/>
  <c r="L584" i="26"/>
  <c r="K588" i="26"/>
  <c r="H665" i="26"/>
  <c r="J665" i="26"/>
  <c r="I666" i="26"/>
  <c r="K666" i="26"/>
  <c r="I675" i="26"/>
  <c r="K675" i="26"/>
  <c r="T685" i="26"/>
  <c r="H688" i="26"/>
  <c r="J688" i="26"/>
  <c r="K688" i="26"/>
  <c r="M688" i="26"/>
  <c r="J21" i="26"/>
  <c r="C15" i="26"/>
  <c r="T9" i="26"/>
  <c r="N9" i="26"/>
  <c r="H9" i="26"/>
  <c r="F9" i="26"/>
  <c r="D9" i="26"/>
  <c r="T8" i="26"/>
  <c r="T10" i="26" s="1"/>
  <c r="P8" i="26"/>
  <c r="I8" i="26"/>
  <c r="G8" i="26"/>
  <c r="E8" i="26"/>
  <c r="C8" i="26"/>
  <c r="L112" i="26"/>
  <c r="U101" i="26"/>
  <c r="T101" i="26"/>
  <c r="M101" i="26"/>
  <c r="L101" i="26"/>
  <c r="U58" i="26"/>
  <c r="T58" i="26"/>
  <c r="M58" i="26"/>
  <c r="L58" i="26"/>
  <c r="K58" i="26"/>
  <c r="R9" i="26"/>
  <c r="P9" i="26"/>
  <c r="I9" i="26"/>
  <c r="G9" i="26"/>
  <c r="E9" i="26"/>
  <c r="R8" i="26"/>
  <c r="N8" i="26"/>
  <c r="H8" i="26"/>
  <c r="F8" i="26"/>
  <c r="D8" i="26"/>
  <c r="C6" i="26"/>
  <c r="K112" i="26"/>
  <c r="J112" i="26"/>
  <c r="I112" i="26"/>
  <c r="H112" i="26"/>
  <c r="U111" i="26"/>
  <c r="T111" i="26"/>
  <c r="M111" i="26"/>
  <c r="L111" i="26"/>
  <c r="K111" i="26"/>
  <c r="J111" i="26"/>
  <c r="I111" i="26"/>
  <c r="H111" i="26"/>
  <c r="U110" i="26"/>
  <c r="T110" i="26"/>
  <c r="M110" i="26"/>
  <c r="L110" i="26"/>
  <c r="K110" i="26"/>
  <c r="J110" i="26"/>
  <c r="I110" i="26"/>
  <c r="H110" i="26"/>
  <c r="U109" i="26"/>
  <c r="T109" i="26"/>
  <c r="M109" i="26"/>
  <c r="L109" i="26"/>
  <c r="K109" i="26"/>
  <c r="J109" i="26"/>
  <c r="I109" i="26"/>
  <c r="H109" i="26"/>
  <c r="U108" i="26"/>
  <c r="T108" i="26"/>
  <c r="M108" i="26"/>
  <c r="L108" i="26"/>
  <c r="K108" i="26"/>
  <c r="J108" i="26"/>
  <c r="I108" i="26"/>
  <c r="H108" i="26"/>
  <c r="U107" i="26"/>
  <c r="T107" i="26"/>
  <c r="M107" i="26"/>
  <c r="L107" i="26"/>
  <c r="K107" i="26"/>
  <c r="J107" i="26"/>
  <c r="I107" i="26"/>
  <c r="H107" i="26"/>
  <c r="U106" i="26"/>
  <c r="T106" i="26"/>
  <c r="M106" i="26"/>
  <c r="L106" i="26"/>
  <c r="K106" i="26"/>
  <c r="J106" i="26"/>
  <c r="I106" i="26"/>
  <c r="H106" i="26"/>
  <c r="U105" i="26"/>
  <c r="T105" i="26"/>
  <c r="M105" i="26"/>
  <c r="L105" i="26"/>
  <c r="K105" i="26"/>
  <c r="J105" i="26"/>
  <c r="I105" i="26"/>
  <c r="H105" i="26"/>
  <c r="U104" i="26"/>
  <c r="T104" i="26"/>
  <c r="M104" i="26"/>
  <c r="L104" i="26"/>
  <c r="K104" i="26"/>
  <c r="J104" i="26"/>
  <c r="I104" i="26"/>
  <c r="H104" i="26"/>
  <c r="U103" i="26"/>
  <c r="T103" i="26"/>
  <c r="M103" i="26"/>
  <c r="L103" i="26"/>
  <c r="K103" i="26"/>
  <c r="J103" i="26"/>
  <c r="I103" i="26"/>
  <c r="H103" i="26"/>
  <c r="T102" i="26"/>
  <c r="M102" i="26"/>
  <c r="L102" i="26"/>
  <c r="J102" i="26"/>
  <c r="I102" i="26"/>
  <c r="U118" i="26"/>
  <c r="T118" i="26"/>
  <c r="M118" i="26"/>
  <c r="L118" i="26"/>
  <c r="K118" i="26"/>
  <c r="J118" i="26"/>
  <c r="I118" i="26"/>
  <c r="H118" i="26"/>
  <c r="U117" i="26"/>
  <c r="T117" i="26"/>
  <c r="M117" i="26"/>
  <c r="L117" i="26"/>
  <c r="K117" i="26"/>
  <c r="J117" i="26"/>
  <c r="I117" i="26"/>
  <c r="H117" i="26"/>
  <c r="U116" i="26"/>
  <c r="T116" i="26"/>
  <c r="M116" i="26"/>
  <c r="L116" i="26"/>
  <c r="K116" i="26"/>
  <c r="J116" i="26"/>
  <c r="I116" i="26"/>
  <c r="H116" i="26"/>
  <c r="U115" i="26"/>
  <c r="T115" i="26"/>
  <c r="M115" i="26"/>
  <c r="L115" i="26"/>
  <c r="K115" i="26"/>
  <c r="J115" i="26"/>
  <c r="I115" i="26"/>
  <c r="H115" i="26"/>
  <c r="U114" i="26"/>
  <c r="T114" i="26"/>
  <c r="M114" i="26"/>
  <c r="L114" i="26"/>
  <c r="K114" i="26"/>
  <c r="J114" i="26"/>
  <c r="I114" i="26"/>
  <c r="H114" i="26"/>
  <c r="U113" i="26"/>
  <c r="T113" i="26"/>
  <c r="M113" i="26"/>
  <c r="L113" i="26"/>
  <c r="K113" i="26"/>
  <c r="J113" i="26"/>
  <c r="I113" i="26"/>
  <c r="H113" i="26"/>
  <c r="U112" i="26"/>
  <c r="T112" i="26"/>
  <c r="M112" i="26"/>
  <c r="U102" i="26"/>
  <c r="K102" i="26"/>
  <c r="H102" i="26"/>
  <c r="K101" i="26"/>
  <c r="J101" i="26"/>
  <c r="I101" i="26"/>
  <c r="H101" i="26"/>
  <c r="U100" i="26"/>
  <c r="T100" i="26"/>
  <c r="M100" i="26"/>
  <c r="L100" i="26"/>
  <c r="K100" i="26"/>
  <c r="J100" i="26"/>
  <c r="I100" i="26"/>
  <c r="H100" i="26"/>
  <c r="U99" i="26"/>
  <c r="T99" i="26"/>
  <c r="M99" i="26"/>
  <c r="L99" i="26"/>
  <c r="K99" i="26"/>
  <c r="J99" i="26"/>
  <c r="I99" i="26"/>
  <c r="H99" i="26"/>
  <c r="U98" i="26"/>
  <c r="T98" i="26"/>
  <c r="M98" i="26"/>
  <c r="L98" i="26"/>
  <c r="K98" i="26"/>
  <c r="J98" i="26"/>
  <c r="I98" i="26"/>
  <c r="H98" i="26"/>
  <c r="U97" i="26"/>
  <c r="T97" i="26"/>
  <c r="M97" i="26"/>
  <c r="L97" i="26"/>
  <c r="K97" i="26"/>
  <c r="J97" i="26"/>
  <c r="I97" i="26"/>
  <c r="H97" i="26"/>
  <c r="U96" i="26"/>
  <c r="T96" i="26"/>
  <c r="M96" i="26"/>
  <c r="L96" i="26"/>
  <c r="K96" i="26"/>
  <c r="J96" i="26"/>
  <c r="I96" i="26"/>
  <c r="H96" i="26"/>
  <c r="U95" i="26"/>
  <c r="T95" i="26"/>
  <c r="M95" i="26"/>
  <c r="L95" i="26"/>
  <c r="K95" i="26"/>
  <c r="J95" i="26"/>
  <c r="I95" i="26"/>
  <c r="H95" i="26"/>
  <c r="U94" i="26"/>
  <c r="T94" i="26"/>
  <c r="M94" i="26"/>
  <c r="L94" i="26"/>
  <c r="K94" i="26"/>
  <c r="J94" i="26"/>
  <c r="I94" i="26"/>
  <c r="H94" i="26"/>
  <c r="U93" i="26"/>
  <c r="T93" i="26"/>
  <c r="M93" i="26"/>
  <c r="L93" i="26"/>
  <c r="K93" i="26"/>
  <c r="J93" i="26"/>
  <c r="I93" i="26"/>
  <c r="H93" i="26"/>
  <c r="U92" i="26"/>
  <c r="T92" i="26"/>
  <c r="M92" i="26"/>
  <c r="L92" i="26"/>
  <c r="K92" i="26"/>
  <c r="J92" i="26"/>
  <c r="I92" i="26"/>
  <c r="H92" i="26"/>
  <c r="U91" i="26"/>
  <c r="T91" i="26"/>
  <c r="M91" i="26"/>
  <c r="L91" i="26"/>
  <c r="K91" i="26"/>
  <c r="J91" i="26"/>
  <c r="I91" i="26"/>
  <c r="H91" i="26"/>
  <c r="U90" i="26"/>
  <c r="T90" i="26"/>
  <c r="M90" i="26"/>
  <c r="L90" i="26"/>
  <c r="K90" i="26"/>
  <c r="J90" i="26"/>
  <c r="I90" i="26"/>
  <c r="H90" i="26"/>
  <c r="U89" i="26"/>
  <c r="T89" i="26"/>
  <c r="M89" i="26"/>
  <c r="L89" i="26"/>
  <c r="K89" i="26"/>
  <c r="J89" i="26"/>
  <c r="I89" i="26"/>
  <c r="H89" i="26"/>
  <c r="U88" i="26"/>
  <c r="T88" i="26"/>
  <c r="M88" i="26"/>
  <c r="L88" i="26"/>
  <c r="K88" i="26"/>
  <c r="J88" i="26"/>
  <c r="I88" i="26"/>
  <c r="H88" i="26"/>
  <c r="U87" i="26"/>
  <c r="T87" i="26"/>
  <c r="M87" i="26"/>
  <c r="L87" i="26"/>
  <c r="K87" i="26"/>
  <c r="J87" i="26"/>
  <c r="I87" i="26"/>
  <c r="H87" i="26"/>
  <c r="U86" i="26"/>
  <c r="T86" i="26"/>
  <c r="M86" i="26"/>
  <c r="L86" i="26"/>
  <c r="K86" i="26"/>
  <c r="J86" i="26"/>
  <c r="I86" i="26"/>
  <c r="H86" i="26"/>
  <c r="U85" i="26"/>
  <c r="T85" i="26"/>
  <c r="M85" i="26"/>
  <c r="L85" i="26"/>
  <c r="K85" i="26"/>
  <c r="J85" i="26"/>
  <c r="I85" i="26"/>
  <c r="H85" i="26"/>
  <c r="U84" i="26"/>
  <c r="T84" i="26"/>
  <c r="M84" i="26"/>
  <c r="L84" i="26"/>
  <c r="K84" i="26"/>
  <c r="J84" i="26"/>
  <c r="I84" i="26"/>
  <c r="H84" i="26"/>
  <c r="U83" i="26"/>
  <c r="T83" i="26"/>
  <c r="M83" i="26"/>
  <c r="L83" i="26"/>
  <c r="K83" i="26"/>
  <c r="J83" i="26"/>
  <c r="I83" i="26"/>
  <c r="H83" i="26"/>
  <c r="U82" i="26"/>
  <c r="T82" i="26"/>
  <c r="M82" i="26"/>
  <c r="L82" i="26"/>
  <c r="K82" i="26"/>
  <c r="J82" i="26"/>
  <c r="I82" i="26"/>
  <c r="H82" i="26"/>
  <c r="U81" i="26"/>
  <c r="T81" i="26"/>
  <c r="M81" i="26"/>
  <c r="L81" i="26"/>
  <c r="K81" i="26"/>
  <c r="J81" i="26"/>
  <c r="I81" i="26"/>
  <c r="H81" i="26"/>
  <c r="U80" i="26"/>
  <c r="T80" i="26"/>
  <c r="M80" i="26"/>
  <c r="L80" i="26"/>
  <c r="K80" i="26"/>
  <c r="J80" i="26"/>
  <c r="I80" i="26"/>
  <c r="H80" i="26"/>
  <c r="U79" i="26"/>
  <c r="T79" i="26"/>
  <c r="M79" i="26"/>
  <c r="L79" i="26"/>
  <c r="K79" i="26"/>
  <c r="J79" i="26"/>
  <c r="I79" i="26"/>
  <c r="H79" i="26"/>
  <c r="U78" i="26"/>
  <c r="T78" i="26"/>
  <c r="M78" i="26"/>
  <c r="L78" i="26"/>
  <c r="K78" i="26"/>
  <c r="J78" i="26"/>
  <c r="I78" i="26"/>
  <c r="H78" i="26"/>
  <c r="U77" i="26"/>
  <c r="T77" i="26"/>
  <c r="M77" i="26"/>
  <c r="L77" i="26"/>
  <c r="K77" i="26"/>
  <c r="J77" i="26"/>
  <c r="I77" i="26"/>
  <c r="H77" i="26"/>
  <c r="U76" i="26"/>
  <c r="T76" i="26"/>
  <c r="M76" i="26"/>
  <c r="L76" i="26"/>
  <c r="K76" i="26"/>
  <c r="J76" i="26"/>
  <c r="I76" i="26"/>
  <c r="H76" i="26"/>
  <c r="U75" i="26"/>
  <c r="T75" i="26"/>
  <c r="M75" i="26"/>
  <c r="L75" i="26"/>
  <c r="K75" i="26"/>
  <c r="J75" i="26"/>
  <c r="I75" i="26"/>
  <c r="H75" i="26"/>
  <c r="U74" i="26"/>
  <c r="T74" i="26"/>
  <c r="M74" i="26"/>
  <c r="L74" i="26"/>
  <c r="K74" i="26"/>
  <c r="J74" i="26"/>
  <c r="I74" i="26"/>
  <c r="H74" i="26"/>
  <c r="U73" i="26"/>
  <c r="T73" i="26"/>
  <c r="M73" i="26"/>
  <c r="L73" i="26"/>
  <c r="K73" i="26"/>
  <c r="J73" i="26"/>
  <c r="I73" i="26"/>
  <c r="H73" i="26"/>
  <c r="U72" i="26"/>
  <c r="T72" i="26"/>
  <c r="M72" i="26"/>
  <c r="L72" i="26"/>
  <c r="K72" i="26"/>
  <c r="J72" i="26"/>
  <c r="I72" i="26"/>
  <c r="H72" i="26"/>
  <c r="U71" i="26"/>
  <c r="T71" i="26"/>
  <c r="M71" i="26"/>
  <c r="L71" i="26"/>
  <c r="K71" i="26"/>
  <c r="J71" i="26"/>
  <c r="I71" i="26"/>
  <c r="H71" i="26"/>
  <c r="U70" i="26"/>
  <c r="T70" i="26"/>
  <c r="M70" i="26"/>
  <c r="L70" i="26"/>
  <c r="K70" i="26"/>
  <c r="J70" i="26"/>
  <c r="I70" i="26"/>
  <c r="H70" i="26"/>
  <c r="U69" i="26"/>
  <c r="T69" i="26"/>
  <c r="M69" i="26"/>
  <c r="L69" i="26"/>
  <c r="K69" i="26"/>
  <c r="J69" i="26"/>
  <c r="I69" i="26"/>
  <c r="H69" i="26"/>
  <c r="U68" i="26"/>
  <c r="T68" i="26"/>
  <c r="M68" i="26"/>
  <c r="L68" i="26"/>
  <c r="K68" i="26"/>
  <c r="J68" i="26"/>
  <c r="I68" i="26"/>
  <c r="H68" i="26"/>
  <c r="U67" i="26"/>
  <c r="T67" i="26"/>
  <c r="M67" i="26"/>
  <c r="L67" i="26"/>
  <c r="K67" i="26"/>
  <c r="J67" i="26"/>
  <c r="I67" i="26"/>
  <c r="H67" i="26"/>
  <c r="U66" i="26"/>
  <c r="T66" i="26"/>
  <c r="M66" i="26"/>
  <c r="L66" i="26"/>
  <c r="K66" i="26"/>
  <c r="J66" i="26"/>
  <c r="I66" i="26"/>
  <c r="H66" i="26"/>
  <c r="U65" i="26"/>
  <c r="T65" i="26"/>
  <c r="M65" i="26"/>
  <c r="L65" i="26"/>
  <c r="K65" i="26"/>
  <c r="J65" i="26"/>
  <c r="I65" i="26"/>
  <c r="H65" i="26"/>
  <c r="U64" i="26"/>
  <c r="T64" i="26"/>
  <c r="M64" i="26"/>
  <c r="L64" i="26"/>
  <c r="K64" i="26"/>
  <c r="J64" i="26"/>
  <c r="I64" i="26"/>
  <c r="H64" i="26"/>
  <c r="U63" i="26"/>
  <c r="T63" i="26"/>
  <c r="M63" i="26"/>
  <c r="L63" i="26"/>
  <c r="K63" i="26"/>
  <c r="J63" i="26"/>
  <c r="I63" i="26"/>
  <c r="H63" i="26"/>
  <c r="U62" i="26"/>
  <c r="T62" i="26"/>
  <c r="M62" i="26"/>
  <c r="L62" i="26"/>
  <c r="K62" i="26"/>
  <c r="J62" i="26"/>
  <c r="I62" i="26"/>
  <c r="H62" i="26"/>
  <c r="U61" i="26"/>
  <c r="T61" i="26"/>
  <c r="M61" i="26"/>
  <c r="L61" i="26"/>
  <c r="K61" i="26"/>
  <c r="J61" i="26"/>
  <c r="I61" i="26"/>
  <c r="H61" i="26"/>
  <c r="U60" i="26"/>
  <c r="T60" i="26"/>
  <c r="M60" i="26"/>
  <c r="L60" i="26"/>
  <c r="K60" i="26"/>
  <c r="J60" i="26"/>
  <c r="I60" i="26"/>
  <c r="H60" i="26"/>
  <c r="U59" i="26"/>
  <c r="T59" i="26"/>
  <c r="M59" i="26"/>
  <c r="L59" i="26"/>
  <c r="K59" i="26"/>
  <c r="J59" i="26"/>
  <c r="I59" i="26"/>
  <c r="H59" i="26"/>
  <c r="Y32" i="26"/>
  <c r="X32" i="26"/>
  <c r="W32" i="26"/>
  <c r="X31" i="26"/>
  <c r="W31" i="26"/>
  <c r="J58" i="26"/>
  <c r="I58" i="26"/>
  <c r="H58" i="26"/>
  <c r="U57" i="26"/>
  <c r="T57" i="26"/>
  <c r="M57" i="26"/>
  <c r="L57" i="26"/>
  <c r="K57" i="26"/>
  <c r="J57" i="26"/>
  <c r="I57" i="26"/>
  <c r="H57" i="26"/>
  <c r="U56" i="26"/>
  <c r="T56" i="26"/>
  <c r="M56" i="26"/>
  <c r="L56" i="26"/>
  <c r="K56" i="26"/>
  <c r="J56" i="26"/>
  <c r="I56" i="26"/>
  <c r="H56" i="26"/>
  <c r="U55" i="26"/>
  <c r="T55" i="26"/>
  <c r="M55" i="26"/>
  <c r="L55" i="26"/>
  <c r="K55" i="26"/>
  <c r="J55" i="26"/>
  <c r="I55" i="26"/>
  <c r="H55" i="26"/>
  <c r="U54" i="26"/>
  <c r="T54" i="26"/>
  <c r="M54" i="26"/>
  <c r="L54" i="26"/>
  <c r="K54" i="26"/>
  <c r="J54" i="26"/>
  <c r="I54" i="26"/>
  <c r="H54" i="26"/>
  <c r="U53" i="26"/>
  <c r="T53" i="26"/>
  <c r="M53" i="26"/>
  <c r="L53" i="26"/>
  <c r="K53" i="26"/>
  <c r="J53" i="26"/>
  <c r="I53" i="26"/>
  <c r="H53" i="26"/>
  <c r="U52" i="26"/>
  <c r="T52" i="26"/>
  <c r="M52" i="26"/>
  <c r="L52" i="26"/>
  <c r="K52" i="26"/>
  <c r="J52" i="26"/>
  <c r="I52" i="26"/>
  <c r="H52" i="26"/>
  <c r="U51" i="26"/>
  <c r="T51" i="26"/>
  <c r="M51" i="26"/>
  <c r="L51" i="26"/>
  <c r="K51" i="26"/>
  <c r="J51" i="26"/>
  <c r="I51" i="26"/>
  <c r="H51" i="26"/>
  <c r="U50" i="26"/>
  <c r="T50" i="26"/>
  <c r="M50" i="26"/>
  <c r="L50" i="26"/>
  <c r="K50" i="26"/>
  <c r="J50" i="26"/>
  <c r="I50" i="26"/>
  <c r="H50" i="26"/>
  <c r="U49" i="26"/>
  <c r="T49" i="26"/>
  <c r="M49" i="26"/>
  <c r="L49" i="26"/>
  <c r="K49" i="26"/>
  <c r="J49" i="26"/>
  <c r="I49" i="26"/>
  <c r="H49" i="26"/>
  <c r="U48" i="26"/>
  <c r="T48" i="26"/>
  <c r="M48" i="26"/>
  <c r="L48" i="26"/>
  <c r="K48" i="26"/>
  <c r="J48" i="26"/>
  <c r="I48" i="26"/>
  <c r="H48" i="26"/>
  <c r="U47" i="26"/>
  <c r="T47" i="26"/>
  <c r="M47" i="26"/>
  <c r="L47" i="26"/>
  <c r="K47" i="26"/>
  <c r="J47" i="26"/>
  <c r="I47" i="26"/>
  <c r="H47" i="26"/>
  <c r="U46" i="26"/>
  <c r="T46" i="26"/>
  <c r="M46" i="26"/>
  <c r="L46" i="26"/>
  <c r="K46" i="26"/>
  <c r="J46" i="26"/>
  <c r="I46" i="26"/>
  <c r="H46" i="26"/>
  <c r="U45" i="26"/>
  <c r="T45" i="26"/>
  <c r="M45" i="26"/>
  <c r="L45" i="26"/>
  <c r="K45" i="26"/>
  <c r="J45" i="26"/>
  <c r="I45" i="26"/>
  <c r="H45" i="26"/>
  <c r="U44" i="26"/>
  <c r="T44" i="26"/>
  <c r="M44" i="26"/>
  <c r="L44" i="26"/>
  <c r="K44" i="26"/>
  <c r="J44" i="26"/>
  <c r="I44" i="26"/>
  <c r="H44" i="26"/>
  <c r="U43" i="26"/>
  <c r="T43" i="26"/>
  <c r="M43" i="26"/>
  <c r="L43" i="26"/>
  <c r="K43" i="26"/>
  <c r="J43" i="26"/>
  <c r="I43" i="26"/>
  <c r="H43" i="26"/>
  <c r="U42" i="26"/>
  <c r="T42" i="26"/>
  <c r="M42" i="26"/>
  <c r="L42" i="26"/>
  <c r="K42" i="26"/>
  <c r="J42" i="26"/>
  <c r="I42" i="26"/>
  <c r="H42" i="26"/>
  <c r="U41" i="26"/>
  <c r="T41" i="26"/>
  <c r="M41" i="26"/>
  <c r="L41" i="26"/>
  <c r="K41" i="26"/>
  <c r="J41" i="26"/>
  <c r="I41" i="26"/>
  <c r="H41" i="26"/>
  <c r="U40" i="26"/>
  <c r="T40" i="26"/>
  <c r="M40" i="26"/>
  <c r="L40" i="26"/>
  <c r="K40" i="26"/>
  <c r="J40" i="26"/>
  <c r="I40" i="26"/>
  <c r="H40" i="26"/>
  <c r="U39" i="26"/>
  <c r="T39" i="26"/>
  <c r="M39" i="26"/>
  <c r="L39" i="26"/>
  <c r="K39" i="26"/>
  <c r="J39" i="26"/>
  <c r="I39" i="26"/>
  <c r="H39" i="26"/>
  <c r="K38" i="26"/>
  <c r="U37" i="26"/>
  <c r="T37" i="26"/>
  <c r="M37" i="26"/>
  <c r="L37" i="26"/>
  <c r="K37" i="26"/>
  <c r="J37" i="26"/>
  <c r="I37" i="26"/>
  <c r="H37" i="26"/>
  <c r="U36" i="26"/>
  <c r="T36" i="26"/>
  <c r="M36" i="26"/>
  <c r="L36" i="26"/>
  <c r="K36" i="26"/>
  <c r="J36" i="26"/>
  <c r="I36" i="26"/>
  <c r="H36" i="26"/>
  <c r="U35" i="26"/>
  <c r="T35" i="26"/>
  <c r="M35" i="26"/>
  <c r="L35" i="26"/>
  <c r="K35" i="26"/>
  <c r="J35" i="26"/>
  <c r="I35" i="26"/>
  <c r="H35" i="26"/>
  <c r="U34" i="26"/>
  <c r="T34" i="26"/>
  <c r="M34" i="26"/>
  <c r="L34" i="26"/>
  <c r="K34" i="26"/>
  <c r="J34" i="26"/>
  <c r="I34" i="26"/>
  <c r="H34" i="26"/>
  <c r="Y33" i="26"/>
  <c r="X33" i="26"/>
  <c r="W33" i="26"/>
  <c r="Y31" i="26"/>
  <c r="S1362" i="26"/>
  <c r="Q1362" i="26"/>
  <c r="P1362" i="26"/>
  <c r="N1362" i="26"/>
  <c r="O1362" i="26"/>
  <c r="R1362" i="26"/>
  <c r="I17" i="5"/>
  <c r="H17" i="5"/>
  <c r="G17" i="5"/>
  <c r="F17" i="5"/>
  <c r="E17" i="5"/>
  <c r="D17" i="5"/>
  <c r="I16" i="5"/>
  <c r="H16" i="5"/>
  <c r="G16" i="5"/>
  <c r="F16" i="5"/>
  <c r="E16" i="5"/>
  <c r="K10" i="5"/>
  <c r="J10" i="5"/>
  <c r="G10" i="5"/>
  <c r="F10" i="5"/>
  <c r="J9" i="5"/>
  <c r="H9" i="5"/>
  <c r="K334" i="5"/>
  <c r="T334" i="5"/>
  <c r="J336" i="5"/>
  <c r="L336" i="5"/>
  <c r="L359" i="5"/>
  <c r="J362" i="5"/>
  <c r="K362" i="5"/>
  <c r="M362" i="5"/>
  <c r="L334" i="5"/>
  <c r="U334" i="5"/>
  <c r="I336" i="5"/>
  <c r="K336" i="5"/>
  <c r="M336" i="5"/>
  <c r="J348" i="5"/>
  <c r="K348" i="5"/>
  <c r="M348" i="5"/>
  <c r="H362" i="5"/>
  <c r="L362" i="5"/>
  <c r="I362" i="5"/>
  <c r="M334" i="5"/>
  <c r="H336" i="5"/>
  <c r="I348" i="5"/>
  <c r="L348" i="5"/>
  <c r="J359" i="5"/>
  <c r="M359" i="5"/>
  <c r="H343" i="5"/>
  <c r="I343" i="5"/>
  <c r="J343" i="5"/>
  <c r="K343" i="5"/>
  <c r="L343" i="5"/>
  <c r="M343" i="5"/>
  <c r="T343" i="5"/>
  <c r="U343" i="5"/>
  <c r="K359" i="5"/>
  <c r="I10" i="5"/>
  <c r="H10" i="5"/>
  <c r="D10" i="5"/>
  <c r="E10" i="5"/>
  <c r="K9" i="5"/>
  <c r="I9" i="5"/>
  <c r="I350" i="5"/>
  <c r="M346" i="5"/>
  <c r="H347" i="5"/>
  <c r="I354" i="5"/>
  <c r="H342" i="5"/>
  <c r="K346" i="5"/>
  <c r="I346" i="5"/>
  <c r="H361" i="5"/>
  <c r="I361" i="5"/>
  <c r="J361" i="5"/>
  <c r="K361" i="5"/>
  <c r="L361" i="5"/>
  <c r="M361" i="5"/>
  <c r="T361" i="5"/>
  <c r="U361" i="5"/>
  <c r="H354" i="5"/>
  <c r="H360" i="5"/>
  <c r="I360" i="5"/>
  <c r="J360" i="5"/>
  <c r="K360" i="5"/>
  <c r="T358" i="5"/>
  <c r="U358" i="5"/>
  <c r="L360" i="5"/>
  <c r="M360" i="5"/>
  <c r="T360" i="5"/>
  <c r="U360" i="5"/>
  <c r="I359" i="5"/>
  <c r="J346" i="5"/>
  <c r="H350" i="5"/>
  <c r="J350" i="5"/>
  <c r="K350" i="5"/>
  <c r="L350" i="5"/>
  <c r="H346" i="5"/>
  <c r="H359" i="5"/>
  <c r="T359" i="5"/>
  <c r="U359" i="5"/>
  <c r="J333" i="5"/>
  <c r="L333" i="5"/>
  <c r="H333" i="5"/>
  <c r="M333" i="5"/>
  <c r="I349" i="5"/>
  <c r="H349" i="5"/>
  <c r="J349" i="5"/>
  <c r="H358" i="5"/>
  <c r="M358" i="5"/>
  <c r="K358" i="5"/>
  <c r="I334" i="5"/>
  <c r="I333" i="5"/>
  <c r="M349" i="5"/>
  <c r="U349" i="5"/>
  <c r="I358" i="5"/>
  <c r="L358" i="5"/>
  <c r="K333" i="5"/>
  <c r="H334" i="5"/>
  <c r="K349" i="5"/>
  <c r="T349" i="5"/>
  <c r="J358" i="5"/>
  <c r="L349" i="5"/>
  <c r="J334" i="5"/>
  <c r="H348" i="5"/>
  <c r="W32" i="5"/>
  <c r="S20" i="15"/>
  <c r="R20" i="15"/>
  <c r="W100" i="5"/>
  <c r="Z211" i="5"/>
  <c r="W215" i="5"/>
  <c r="Y216" i="5"/>
  <c r="T218" i="5"/>
  <c r="Z219" i="5"/>
  <c r="U221" i="5"/>
  <c r="T246" i="5"/>
  <c r="X246" i="5"/>
  <c r="Z246" i="5"/>
  <c r="U247" i="5"/>
  <c r="Y247" i="5"/>
  <c r="W248" i="5"/>
  <c r="T249" i="5"/>
  <c r="W249" i="5"/>
  <c r="Z249" i="5"/>
  <c r="W250" i="5"/>
  <c r="W252" i="5"/>
  <c r="Z254" i="5"/>
  <c r="X319" i="5"/>
  <c r="J253" i="5"/>
  <c r="K255" i="5"/>
  <c r="T100" i="5"/>
  <c r="X100" i="5"/>
  <c r="Y100" i="5"/>
  <c r="Z100" i="5"/>
  <c r="T101" i="5"/>
  <c r="U101" i="5"/>
  <c r="W101" i="5"/>
  <c r="X101" i="5"/>
  <c r="Y101" i="5"/>
  <c r="Z101" i="5"/>
  <c r="T102" i="5"/>
  <c r="U102" i="5"/>
  <c r="W102" i="5"/>
  <c r="X102" i="5"/>
  <c r="Y102" i="5"/>
  <c r="Z102" i="5"/>
  <c r="T103" i="5"/>
  <c r="U103" i="5"/>
  <c r="W103" i="5"/>
  <c r="X103" i="5"/>
  <c r="Y103" i="5"/>
  <c r="Z103" i="5"/>
  <c r="T209" i="5"/>
  <c r="U209" i="5"/>
  <c r="W209" i="5"/>
  <c r="X209" i="5"/>
  <c r="Y209" i="5"/>
  <c r="Z209" i="5"/>
  <c r="T210" i="5"/>
  <c r="U210" i="5"/>
  <c r="W210" i="5"/>
  <c r="X210" i="5"/>
  <c r="Y210" i="5"/>
  <c r="Z210" i="5"/>
  <c r="T211" i="5"/>
  <c r="U211" i="5"/>
  <c r="W211" i="5"/>
  <c r="X211" i="5"/>
  <c r="Y211" i="5"/>
  <c r="T212" i="5"/>
  <c r="U212" i="5"/>
  <c r="W212" i="5"/>
  <c r="X212" i="5"/>
  <c r="Y212" i="5"/>
  <c r="T213" i="5"/>
  <c r="U213" i="5"/>
  <c r="W213" i="5"/>
  <c r="X213" i="5"/>
  <c r="Y213" i="5"/>
  <c r="Z213" i="5"/>
  <c r="T214" i="5"/>
  <c r="U214" i="5"/>
  <c r="W214" i="5"/>
  <c r="X214" i="5"/>
  <c r="Y214" i="5"/>
  <c r="Z214" i="5"/>
  <c r="T215" i="5"/>
  <c r="U215" i="5"/>
  <c r="X215" i="5"/>
  <c r="Z215" i="5"/>
  <c r="T216" i="5"/>
  <c r="U216" i="5"/>
  <c r="W216" i="5"/>
  <c r="Z216" i="5"/>
  <c r="T217" i="5"/>
  <c r="U217" i="5"/>
  <c r="W217" i="5"/>
  <c r="X217" i="5"/>
  <c r="Z217" i="5"/>
  <c r="U218" i="5"/>
  <c r="X218" i="5"/>
  <c r="Y218" i="5"/>
  <c r="Z218" i="5"/>
  <c r="T219" i="5"/>
  <c r="U219" i="5"/>
  <c r="W219" i="5"/>
  <c r="X219" i="5"/>
  <c r="Y219" i="5"/>
  <c r="U220" i="5"/>
  <c r="W220" i="5"/>
  <c r="X220" i="5"/>
  <c r="Y220" i="5"/>
  <c r="Z220" i="5"/>
  <c r="T221" i="5"/>
  <c r="X221" i="5"/>
  <c r="Y221" i="5"/>
  <c r="U249" i="5"/>
  <c r="Y249" i="5"/>
  <c r="U250" i="5"/>
  <c r="Y250" i="5"/>
  <c r="Z250" i="5"/>
  <c r="T251" i="5"/>
  <c r="W251" i="5"/>
  <c r="X251" i="5"/>
  <c r="T252" i="5"/>
  <c r="Y252" i="5"/>
  <c r="T253" i="5"/>
  <c r="X253" i="5"/>
  <c r="Y253" i="5"/>
  <c r="U254" i="5"/>
  <c r="W254" i="5"/>
  <c r="Y254" i="5"/>
  <c r="T319" i="5"/>
  <c r="Y319" i="5"/>
  <c r="Z320" i="5"/>
  <c r="I253" i="5"/>
  <c r="K253" i="5"/>
  <c r="M253" i="5"/>
  <c r="H254" i="5"/>
  <c r="L254" i="5"/>
  <c r="M254" i="5"/>
  <c r="H255" i="5"/>
  <c r="M255" i="5"/>
  <c r="I256" i="5"/>
  <c r="K256" i="5"/>
  <c r="U100" i="5"/>
  <c r="Z212" i="5"/>
  <c r="Y215" i="5"/>
  <c r="X216" i="5"/>
  <c r="Y217" i="5"/>
  <c r="W218" i="5"/>
  <c r="T220" i="5"/>
  <c r="W221" i="5"/>
  <c r="Z221" i="5"/>
  <c r="U246" i="5"/>
  <c r="W246" i="5"/>
  <c r="Y246" i="5"/>
  <c r="T247" i="5"/>
  <c r="W247" i="5"/>
  <c r="X247" i="5"/>
  <c r="Z247" i="5"/>
  <c r="U248" i="5"/>
  <c r="X248" i="5"/>
  <c r="Y248" i="5"/>
  <c r="Z248" i="5"/>
  <c r="X249" i="5"/>
  <c r="T250" i="5"/>
  <c r="X250" i="5"/>
  <c r="U251" i="5"/>
  <c r="Z251" i="5"/>
  <c r="U252" i="5"/>
  <c r="W253" i="5"/>
  <c r="T254" i="5"/>
  <c r="W319" i="5"/>
  <c r="T9" i="5"/>
  <c r="J254" i="5"/>
  <c r="T248" i="5"/>
  <c r="Y251" i="5"/>
  <c r="X252" i="5"/>
  <c r="Z252" i="5"/>
  <c r="U253" i="5"/>
  <c r="Z253" i="5"/>
  <c r="X254" i="5"/>
  <c r="U319" i="5"/>
  <c r="Z319" i="5"/>
  <c r="H253" i="5"/>
  <c r="L253" i="5"/>
  <c r="I254" i="5"/>
  <c r="K254" i="5"/>
  <c r="I255" i="5"/>
  <c r="J255" i="5"/>
  <c r="L255" i="5"/>
  <c r="H256" i="5"/>
  <c r="J256" i="5"/>
  <c r="L256" i="5"/>
  <c r="M256" i="5"/>
  <c r="W34" i="5"/>
  <c r="D16" i="5" s="1"/>
  <c r="Y34" i="5"/>
  <c r="W36" i="5"/>
  <c r="U37" i="5"/>
  <c r="U38" i="5"/>
  <c r="X38" i="5"/>
  <c r="T39" i="5"/>
  <c r="W39" i="5"/>
  <c r="Z39" i="5"/>
  <c r="U40" i="5"/>
  <c r="Y40" i="5"/>
  <c r="U41" i="5"/>
  <c r="X41" i="5"/>
  <c r="U42" i="5"/>
  <c r="W42" i="5"/>
  <c r="X78" i="5"/>
  <c r="X79" i="5"/>
  <c r="X80" i="5"/>
  <c r="W81" i="5"/>
  <c r="Z81" i="5"/>
  <c r="W82" i="5"/>
  <c r="W83" i="5"/>
  <c r="W84" i="5"/>
  <c r="Y85" i="5"/>
  <c r="W86" i="5"/>
  <c r="Z86" i="5"/>
  <c r="W87" i="5"/>
  <c r="W89" i="5"/>
  <c r="W90" i="5"/>
  <c r="Z90" i="5"/>
  <c r="W91" i="5"/>
  <c r="W92" i="5"/>
  <c r="W93" i="5"/>
  <c r="Z93" i="5"/>
  <c r="W94" i="5"/>
  <c r="W95" i="5"/>
  <c r="W96" i="5"/>
  <c r="Z96" i="5"/>
  <c r="U97" i="5"/>
  <c r="Z97" i="5"/>
  <c r="X98" i="5"/>
  <c r="T99" i="5"/>
  <c r="X99" i="5"/>
  <c r="T104" i="5"/>
  <c r="Y104" i="5"/>
  <c r="W105" i="5"/>
  <c r="U106" i="5"/>
  <c r="Z106" i="5"/>
  <c r="W108" i="5"/>
  <c r="T109" i="5"/>
  <c r="X110" i="5"/>
  <c r="U111" i="5"/>
  <c r="U113" i="5"/>
  <c r="T114" i="5"/>
  <c r="T115" i="5"/>
  <c r="Z115" i="5"/>
  <c r="W205" i="5"/>
  <c r="Z206" i="5"/>
  <c r="T208" i="5"/>
  <c r="T223" i="5"/>
  <c r="X224" i="5"/>
  <c r="X225" i="5"/>
  <c r="W226" i="5"/>
  <c r="W227" i="5"/>
  <c r="Y228" i="5"/>
  <c r="X230" i="5"/>
  <c r="X231" i="5"/>
  <c r="W233" i="5"/>
  <c r="X234" i="5"/>
  <c r="X235" i="5"/>
  <c r="T237" i="5"/>
  <c r="W238" i="5"/>
  <c r="Y239" i="5"/>
  <c r="Z240" i="5"/>
  <c r="W241" i="5"/>
  <c r="X242" i="5"/>
  <c r="T243" i="5"/>
  <c r="Y243" i="5"/>
  <c r="W244" i="5"/>
  <c r="W245" i="5"/>
  <c r="U258" i="5"/>
  <c r="P9" i="5"/>
  <c r="X34" i="5"/>
  <c r="T35" i="5"/>
  <c r="U35" i="5"/>
  <c r="W35" i="5"/>
  <c r="X35" i="5"/>
  <c r="Y35" i="5"/>
  <c r="Z35" i="5"/>
  <c r="T36" i="5"/>
  <c r="U36" i="5"/>
  <c r="X36" i="5"/>
  <c r="Y36" i="5"/>
  <c r="Z36" i="5"/>
  <c r="T37" i="5"/>
  <c r="W37" i="5"/>
  <c r="X37" i="5"/>
  <c r="Y37" i="5"/>
  <c r="Z37" i="5"/>
  <c r="T38" i="5"/>
  <c r="W38" i="5"/>
  <c r="Y38" i="5"/>
  <c r="Z38" i="5"/>
  <c r="U39" i="5"/>
  <c r="X39" i="5"/>
  <c r="Y39" i="5"/>
  <c r="T40" i="5"/>
  <c r="W40" i="5"/>
  <c r="X40" i="5"/>
  <c r="Z40" i="5"/>
  <c r="T41" i="5"/>
  <c r="W41" i="5"/>
  <c r="Y41" i="5"/>
  <c r="Z41" i="5"/>
  <c r="T42" i="5"/>
  <c r="X42" i="5"/>
  <c r="Y42" i="5"/>
  <c r="Z42" i="5"/>
  <c r="T77" i="5"/>
  <c r="Z77" i="5"/>
  <c r="T78" i="5"/>
  <c r="W78" i="5"/>
  <c r="Z78" i="5"/>
  <c r="U79" i="5"/>
  <c r="Z79" i="5"/>
  <c r="U80" i="5"/>
  <c r="Y80" i="5"/>
  <c r="T81" i="5"/>
  <c r="Y81" i="5"/>
  <c r="T82" i="5"/>
  <c r="X82" i="5"/>
  <c r="Z82" i="5"/>
  <c r="U83" i="5"/>
  <c r="Y83" i="5"/>
  <c r="T84" i="5"/>
  <c r="X84" i="5"/>
  <c r="Z84" i="5"/>
  <c r="U85" i="5"/>
  <c r="X85" i="5"/>
  <c r="T86" i="5"/>
  <c r="X86" i="5"/>
  <c r="Y86" i="5"/>
  <c r="U87" i="5"/>
  <c r="X87" i="5"/>
  <c r="Y87" i="5"/>
  <c r="T88" i="5"/>
  <c r="W88" i="5"/>
  <c r="X88" i="5"/>
  <c r="Y88" i="5"/>
  <c r="T89" i="5"/>
  <c r="X89" i="5"/>
  <c r="Z89" i="5"/>
  <c r="U90" i="5"/>
  <c r="Y90" i="5"/>
  <c r="T91" i="5"/>
  <c r="X91" i="5"/>
  <c r="Z91" i="5"/>
  <c r="T92" i="5"/>
  <c r="X92" i="5"/>
  <c r="Z92" i="5"/>
  <c r="U93" i="5"/>
  <c r="Y93" i="5"/>
  <c r="T94" i="5"/>
  <c r="X94" i="5"/>
  <c r="Z94" i="5"/>
  <c r="U95" i="5"/>
  <c r="Y95" i="5"/>
  <c r="T96" i="5"/>
  <c r="W104" i="5"/>
  <c r="U105" i="5"/>
  <c r="Y105" i="5"/>
  <c r="T106" i="5"/>
  <c r="X106" i="5"/>
  <c r="Y106" i="5"/>
  <c r="T107" i="5"/>
  <c r="W107" i="5"/>
  <c r="Y107" i="5"/>
  <c r="T108" i="5"/>
  <c r="Z108" i="5"/>
  <c r="U109" i="5"/>
  <c r="X109" i="5"/>
  <c r="Z109" i="5"/>
  <c r="U110" i="5"/>
  <c r="Z110" i="5"/>
  <c r="W111" i="5"/>
  <c r="Y111" i="5"/>
  <c r="T112" i="5"/>
  <c r="W112" i="5"/>
  <c r="Z112" i="5"/>
  <c r="W113" i="5"/>
  <c r="Y113" i="5"/>
  <c r="U114" i="5"/>
  <c r="X114" i="5"/>
  <c r="U115" i="5"/>
  <c r="X115" i="5"/>
  <c r="U116" i="5"/>
  <c r="W187" i="5"/>
  <c r="W188" i="5"/>
  <c r="Y188" i="5"/>
  <c r="U189" i="5"/>
  <c r="T204" i="5"/>
  <c r="X204" i="5"/>
  <c r="U205" i="5"/>
  <c r="Y205" i="5"/>
  <c r="W206" i="5"/>
  <c r="T207" i="5"/>
  <c r="Y207" i="5"/>
  <c r="W208" i="5"/>
  <c r="Y208" i="5"/>
  <c r="U222" i="5"/>
  <c r="X222" i="5"/>
  <c r="W223" i="5"/>
  <c r="Y223" i="5"/>
  <c r="Z223" i="5"/>
  <c r="U224" i="5"/>
  <c r="Y224" i="5"/>
  <c r="W225" i="5"/>
  <c r="T226" i="5"/>
  <c r="Y226" i="5"/>
  <c r="U227" i="5"/>
  <c r="Z227" i="5"/>
  <c r="U228" i="5"/>
  <c r="Z228" i="5"/>
  <c r="W229" i="5"/>
  <c r="W230" i="5"/>
  <c r="Z230" i="5"/>
  <c r="U231" i="5"/>
  <c r="Z231" i="5"/>
  <c r="W232" i="5"/>
  <c r="T233" i="5"/>
  <c r="X233" i="5"/>
  <c r="W234" i="5"/>
  <c r="T235" i="5"/>
  <c r="Y235" i="5"/>
  <c r="T236" i="5"/>
  <c r="X236" i="5"/>
  <c r="U237" i="5"/>
  <c r="Y237" i="5"/>
  <c r="T238" i="5"/>
  <c r="X238" i="5"/>
  <c r="U239" i="5"/>
  <c r="W239" i="5"/>
  <c r="W240" i="5"/>
  <c r="Y241" i="5"/>
  <c r="T242" i="5"/>
  <c r="Z242" i="5"/>
  <c r="W243" i="5"/>
  <c r="T244" i="5"/>
  <c r="X244" i="5"/>
  <c r="Z244" i="5"/>
  <c r="U245" i="5"/>
  <c r="Y245" i="5"/>
  <c r="Z245" i="5"/>
  <c r="U255" i="5"/>
  <c r="W255" i="5"/>
  <c r="Z255" i="5"/>
  <c r="W256" i="5"/>
  <c r="Z256" i="5"/>
  <c r="X257" i="5"/>
  <c r="X258" i="5"/>
  <c r="T259" i="5"/>
  <c r="X259" i="5"/>
  <c r="Z259" i="5"/>
  <c r="U260" i="5"/>
  <c r="X260" i="5"/>
  <c r="Y260" i="5"/>
  <c r="T261" i="5"/>
  <c r="X261" i="5"/>
  <c r="Z261" i="5"/>
  <c r="X262" i="5"/>
  <c r="P10" i="5"/>
  <c r="I58" i="5"/>
  <c r="K58" i="5"/>
  <c r="H90" i="5"/>
  <c r="K90" i="5"/>
  <c r="L90" i="5"/>
  <c r="I91" i="5"/>
  <c r="M91" i="5"/>
  <c r="K156" i="5"/>
  <c r="H189" i="5"/>
  <c r="K189" i="5"/>
  <c r="K190" i="5"/>
  <c r="H191" i="5"/>
  <c r="M191" i="5"/>
  <c r="M192" i="5"/>
  <c r="K193" i="5"/>
  <c r="I317" i="5"/>
  <c r="M317" i="5"/>
  <c r="T43" i="5"/>
  <c r="U43" i="5"/>
  <c r="W43" i="5"/>
  <c r="X43" i="5"/>
  <c r="Y43" i="5"/>
  <c r="Z43" i="5"/>
  <c r="T44" i="5"/>
  <c r="U44" i="5"/>
  <c r="W44" i="5"/>
  <c r="X44" i="5"/>
  <c r="Y44" i="5"/>
  <c r="Z44" i="5"/>
  <c r="T45" i="5"/>
  <c r="U45" i="5"/>
  <c r="W45" i="5"/>
  <c r="X45" i="5"/>
  <c r="Y45" i="5"/>
  <c r="Z45" i="5"/>
  <c r="T46" i="5"/>
  <c r="U46" i="5"/>
  <c r="W46" i="5"/>
  <c r="X46" i="5"/>
  <c r="Y46" i="5"/>
  <c r="Z46" i="5"/>
  <c r="T47" i="5"/>
  <c r="U47" i="5"/>
  <c r="W47" i="5"/>
  <c r="X47" i="5"/>
  <c r="Y47" i="5"/>
  <c r="Z47" i="5"/>
  <c r="T48" i="5"/>
  <c r="U48" i="5"/>
  <c r="W48" i="5"/>
  <c r="X48" i="5"/>
  <c r="Y48" i="5"/>
  <c r="Z48" i="5"/>
  <c r="T49" i="5"/>
  <c r="U49" i="5"/>
  <c r="W49" i="5"/>
  <c r="X49" i="5"/>
  <c r="Y49" i="5"/>
  <c r="Z49" i="5"/>
  <c r="T50" i="5"/>
  <c r="U50" i="5"/>
  <c r="W50" i="5"/>
  <c r="X50" i="5"/>
  <c r="Y50" i="5"/>
  <c r="Z50" i="5"/>
  <c r="T51" i="5"/>
  <c r="U51" i="5"/>
  <c r="W51" i="5"/>
  <c r="X51" i="5"/>
  <c r="Y51" i="5"/>
  <c r="Z51" i="5"/>
  <c r="T52" i="5"/>
  <c r="U52" i="5"/>
  <c r="W52" i="5"/>
  <c r="X52" i="5"/>
  <c r="Y52" i="5"/>
  <c r="Z52" i="5"/>
  <c r="T53" i="5"/>
  <c r="U53" i="5"/>
  <c r="W53" i="5"/>
  <c r="X53" i="5"/>
  <c r="Y53" i="5"/>
  <c r="Z53" i="5"/>
  <c r="T54" i="5"/>
  <c r="U54" i="5"/>
  <c r="W54" i="5"/>
  <c r="X54" i="5"/>
  <c r="Y54" i="5"/>
  <c r="Z54" i="5"/>
  <c r="T55" i="5"/>
  <c r="U55" i="5"/>
  <c r="W55" i="5"/>
  <c r="X55" i="5"/>
  <c r="Y55" i="5"/>
  <c r="Z55" i="5"/>
  <c r="T56" i="5"/>
  <c r="U56" i="5"/>
  <c r="W56" i="5"/>
  <c r="X56" i="5"/>
  <c r="Y56" i="5"/>
  <c r="Z56" i="5"/>
  <c r="T57" i="5"/>
  <c r="U57" i="5"/>
  <c r="W57" i="5"/>
  <c r="X57" i="5"/>
  <c r="Y57" i="5"/>
  <c r="Z57" i="5"/>
  <c r="T58" i="5"/>
  <c r="U58" i="5"/>
  <c r="W58" i="5"/>
  <c r="X58" i="5"/>
  <c r="Y58" i="5"/>
  <c r="Z58" i="5"/>
  <c r="T59" i="5"/>
  <c r="U59" i="5"/>
  <c r="W59" i="5"/>
  <c r="X59" i="5"/>
  <c r="Y59" i="5"/>
  <c r="Z59" i="5"/>
  <c r="T60" i="5"/>
  <c r="U60" i="5"/>
  <c r="W60" i="5"/>
  <c r="X60" i="5"/>
  <c r="Y60" i="5"/>
  <c r="Z60" i="5"/>
  <c r="T61" i="5"/>
  <c r="U61" i="5"/>
  <c r="W61" i="5"/>
  <c r="X61" i="5"/>
  <c r="Y61" i="5"/>
  <c r="Z61" i="5"/>
  <c r="T62" i="5"/>
  <c r="U62" i="5"/>
  <c r="W62" i="5"/>
  <c r="X62" i="5"/>
  <c r="Y62" i="5"/>
  <c r="Z62" i="5"/>
  <c r="T63" i="5"/>
  <c r="U63" i="5"/>
  <c r="W63" i="5"/>
  <c r="X63" i="5"/>
  <c r="Y63" i="5"/>
  <c r="Z63" i="5"/>
  <c r="T64" i="5"/>
  <c r="U64" i="5"/>
  <c r="W64" i="5"/>
  <c r="X64" i="5"/>
  <c r="Y64" i="5"/>
  <c r="Z64" i="5"/>
  <c r="T65" i="5"/>
  <c r="U65" i="5"/>
  <c r="W65" i="5"/>
  <c r="X65" i="5"/>
  <c r="Y65" i="5"/>
  <c r="Z65" i="5"/>
  <c r="T66" i="5"/>
  <c r="U66" i="5"/>
  <c r="W66" i="5"/>
  <c r="X66" i="5"/>
  <c r="Y66" i="5"/>
  <c r="Z66" i="5"/>
  <c r="T67" i="5"/>
  <c r="U67" i="5"/>
  <c r="W67" i="5"/>
  <c r="X67" i="5"/>
  <c r="Y67" i="5"/>
  <c r="Z67" i="5"/>
  <c r="T68" i="5"/>
  <c r="U68" i="5"/>
  <c r="W68" i="5"/>
  <c r="X68" i="5"/>
  <c r="Y68" i="5"/>
  <c r="Z68" i="5"/>
  <c r="T69" i="5"/>
  <c r="U69" i="5"/>
  <c r="W69" i="5"/>
  <c r="X69" i="5"/>
  <c r="Y69" i="5"/>
  <c r="Z69" i="5"/>
  <c r="T70" i="5"/>
  <c r="U70" i="5"/>
  <c r="W70" i="5"/>
  <c r="X70" i="5"/>
  <c r="Y70" i="5"/>
  <c r="Z70" i="5"/>
  <c r="T71" i="5"/>
  <c r="U71" i="5"/>
  <c r="W71" i="5"/>
  <c r="X71" i="5"/>
  <c r="Y71" i="5"/>
  <c r="Z71" i="5"/>
  <c r="T72" i="5"/>
  <c r="U72" i="5"/>
  <c r="W72" i="5"/>
  <c r="X72" i="5"/>
  <c r="Y72" i="5"/>
  <c r="Z72" i="5"/>
  <c r="T73" i="5"/>
  <c r="U73" i="5"/>
  <c r="W73" i="5"/>
  <c r="X73" i="5"/>
  <c r="Y73" i="5"/>
  <c r="Z73" i="5"/>
  <c r="T74" i="5"/>
  <c r="U74" i="5"/>
  <c r="W74" i="5"/>
  <c r="X74" i="5"/>
  <c r="Y74" i="5"/>
  <c r="Z74" i="5"/>
  <c r="T75" i="5"/>
  <c r="U75" i="5"/>
  <c r="W75" i="5"/>
  <c r="X75" i="5"/>
  <c r="Y75" i="5"/>
  <c r="Z75" i="5"/>
  <c r="T76" i="5"/>
  <c r="U76" i="5"/>
  <c r="W76" i="5"/>
  <c r="X76" i="5"/>
  <c r="Y76" i="5"/>
  <c r="Z76" i="5"/>
  <c r="U77" i="5"/>
  <c r="W77" i="5"/>
  <c r="X77" i="5"/>
  <c r="Y77" i="5"/>
  <c r="U78" i="5"/>
  <c r="Y78" i="5"/>
  <c r="T79" i="5"/>
  <c r="W79" i="5"/>
  <c r="Y79" i="5"/>
  <c r="T80" i="5"/>
  <c r="W80" i="5"/>
  <c r="Z80" i="5"/>
  <c r="U81" i="5"/>
  <c r="X81" i="5"/>
  <c r="U82" i="5"/>
  <c r="Y82" i="5"/>
  <c r="T83" i="5"/>
  <c r="X83" i="5"/>
  <c r="Z83" i="5"/>
  <c r="U84" i="5"/>
  <c r="Y84" i="5"/>
  <c r="T85" i="5"/>
  <c r="W85" i="5"/>
  <c r="Z85" i="5"/>
  <c r="U86" i="5"/>
  <c r="T87" i="5"/>
  <c r="Z87" i="5"/>
  <c r="U88" i="5"/>
  <c r="Z88" i="5"/>
  <c r="U89" i="5"/>
  <c r="Y89" i="5"/>
  <c r="T90" i="5"/>
  <c r="X90" i="5"/>
  <c r="U91" i="5"/>
  <c r="Y91" i="5"/>
  <c r="U92" i="5"/>
  <c r="Y92" i="5"/>
  <c r="T93" i="5"/>
  <c r="X93" i="5"/>
  <c r="U94" i="5"/>
  <c r="Y94" i="5"/>
  <c r="T95" i="5"/>
  <c r="X95" i="5"/>
  <c r="Z95" i="5"/>
  <c r="U96" i="5"/>
  <c r="X96" i="5"/>
  <c r="Y96" i="5"/>
  <c r="T97" i="5"/>
  <c r="W97" i="5"/>
  <c r="X97" i="5"/>
  <c r="Y97" i="5"/>
  <c r="T98" i="5"/>
  <c r="U98" i="5"/>
  <c r="W98" i="5"/>
  <c r="Y98" i="5"/>
  <c r="Z98" i="5"/>
  <c r="U99" i="5"/>
  <c r="W99" i="5"/>
  <c r="Y99" i="5"/>
  <c r="Z99" i="5"/>
  <c r="U104" i="5"/>
  <c r="X104" i="5"/>
  <c r="Z104" i="5"/>
  <c r="T105" i="5"/>
  <c r="X105" i="5"/>
  <c r="Z105" i="5"/>
  <c r="W106" i="5"/>
  <c r="U107" i="5"/>
  <c r="X107" i="5"/>
  <c r="Z107" i="5"/>
  <c r="U108" i="5"/>
  <c r="X108" i="5"/>
  <c r="Y108" i="5"/>
  <c r="W109" i="5"/>
  <c r="Y109" i="5"/>
  <c r="T110" i="5"/>
  <c r="W110" i="5"/>
  <c r="Y110" i="5"/>
  <c r="T111" i="5"/>
  <c r="X111" i="5"/>
  <c r="Z111" i="5"/>
  <c r="U112" i="5"/>
  <c r="X112" i="5"/>
  <c r="Y112" i="5"/>
  <c r="T113" i="5"/>
  <c r="X113" i="5"/>
  <c r="Z113" i="5"/>
  <c r="W114" i="5"/>
  <c r="Y114" i="5"/>
  <c r="Z114" i="5"/>
  <c r="W115" i="5"/>
  <c r="Y115" i="5"/>
  <c r="T116" i="5"/>
  <c r="U187" i="5"/>
  <c r="Y187" i="5"/>
  <c r="T188" i="5"/>
  <c r="Z188" i="5"/>
  <c r="W189" i="5"/>
  <c r="U204" i="5"/>
  <c r="Z204" i="5"/>
  <c r="T206" i="5"/>
  <c r="X206" i="5"/>
  <c r="W207" i="5"/>
  <c r="X207" i="5"/>
  <c r="X208" i="5"/>
  <c r="T222" i="5"/>
  <c r="W222" i="5"/>
  <c r="Z222" i="5"/>
  <c r="X223" i="5"/>
  <c r="W224" i="5"/>
  <c r="Z224" i="5"/>
  <c r="U225" i="5"/>
  <c r="Z225" i="5"/>
  <c r="U226" i="5"/>
  <c r="Z226" i="5"/>
  <c r="Y227" i="5"/>
  <c r="W228" i="5"/>
  <c r="U229" i="5"/>
  <c r="Y229" i="5"/>
  <c r="T230" i="5"/>
  <c r="T231" i="5"/>
  <c r="U232" i="5"/>
  <c r="Y232" i="5"/>
  <c r="Z232" i="5"/>
  <c r="U233" i="5"/>
  <c r="Y233" i="5"/>
  <c r="T234" i="5"/>
  <c r="W235" i="5"/>
  <c r="Z235" i="5"/>
  <c r="W236" i="5"/>
  <c r="Z236" i="5"/>
  <c r="X237" i="5"/>
  <c r="Z238" i="5"/>
  <c r="U240" i="5"/>
  <c r="Y240" i="5"/>
  <c r="T241" i="5"/>
  <c r="X241" i="5"/>
  <c r="U242" i="5"/>
  <c r="T255" i="5"/>
  <c r="Y255" i="5"/>
  <c r="U256" i="5"/>
  <c r="Y256" i="5"/>
  <c r="T257" i="5"/>
  <c r="Y257" i="5"/>
  <c r="Y258" i="5"/>
  <c r="W259" i="5"/>
  <c r="W260" i="5"/>
  <c r="U261" i="5"/>
  <c r="T262" i="5"/>
  <c r="Y262" i="5"/>
  <c r="N10" i="5"/>
  <c r="M58" i="5"/>
  <c r="J91" i="5"/>
  <c r="L91" i="5"/>
  <c r="J156" i="5"/>
  <c r="M156" i="5"/>
  <c r="M189" i="5"/>
  <c r="M190" i="5"/>
  <c r="J191" i="5"/>
  <c r="H192" i="5"/>
  <c r="K192" i="5"/>
  <c r="H193" i="5"/>
  <c r="M193" i="5"/>
  <c r="H317" i="5"/>
  <c r="K317" i="5"/>
  <c r="W116" i="5"/>
  <c r="X116" i="5"/>
  <c r="Y116" i="5"/>
  <c r="Z116" i="5"/>
  <c r="T117" i="5"/>
  <c r="U117" i="5"/>
  <c r="W117" i="5"/>
  <c r="X117" i="5"/>
  <c r="Y117" i="5"/>
  <c r="Z117" i="5"/>
  <c r="T118" i="5"/>
  <c r="U118" i="5"/>
  <c r="W118" i="5"/>
  <c r="X118" i="5"/>
  <c r="Y118" i="5"/>
  <c r="Z118" i="5"/>
  <c r="T119" i="5"/>
  <c r="U119" i="5"/>
  <c r="W119" i="5"/>
  <c r="X119" i="5"/>
  <c r="Y119" i="5"/>
  <c r="Z119" i="5"/>
  <c r="T120" i="5"/>
  <c r="U120" i="5"/>
  <c r="W120" i="5"/>
  <c r="X120" i="5"/>
  <c r="Y120" i="5"/>
  <c r="Z120" i="5"/>
  <c r="T121" i="5"/>
  <c r="U121" i="5"/>
  <c r="W121" i="5"/>
  <c r="X121" i="5"/>
  <c r="Y121" i="5"/>
  <c r="Z121" i="5"/>
  <c r="T122" i="5"/>
  <c r="U122" i="5"/>
  <c r="W122" i="5"/>
  <c r="X122" i="5"/>
  <c r="Y122" i="5"/>
  <c r="Z122" i="5"/>
  <c r="T123" i="5"/>
  <c r="U123" i="5"/>
  <c r="W123" i="5"/>
  <c r="X123" i="5"/>
  <c r="Y123" i="5"/>
  <c r="Z123" i="5"/>
  <c r="T124" i="5"/>
  <c r="U124" i="5"/>
  <c r="W124" i="5"/>
  <c r="X124" i="5"/>
  <c r="Y124" i="5"/>
  <c r="Z124" i="5"/>
  <c r="T125" i="5"/>
  <c r="U125" i="5"/>
  <c r="W125" i="5"/>
  <c r="X125" i="5"/>
  <c r="Y125" i="5"/>
  <c r="Z125" i="5"/>
  <c r="T126" i="5"/>
  <c r="U126" i="5"/>
  <c r="W126" i="5"/>
  <c r="X126" i="5"/>
  <c r="Y126" i="5"/>
  <c r="Z126" i="5"/>
  <c r="T127" i="5"/>
  <c r="U127" i="5"/>
  <c r="W127" i="5"/>
  <c r="X127" i="5"/>
  <c r="Y127" i="5"/>
  <c r="Z127" i="5"/>
  <c r="T128" i="5"/>
  <c r="U128" i="5"/>
  <c r="W128" i="5"/>
  <c r="X128" i="5"/>
  <c r="Y128" i="5"/>
  <c r="Z128" i="5"/>
  <c r="T129" i="5"/>
  <c r="U129" i="5"/>
  <c r="W129" i="5"/>
  <c r="X129" i="5"/>
  <c r="Y129" i="5"/>
  <c r="Z129" i="5"/>
  <c r="T130" i="5"/>
  <c r="U130" i="5"/>
  <c r="W130" i="5"/>
  <c r="X130" i="5"/>
  <c r="Y130" i="5"/>
  <c r="Z130" i="5"/>
  <c r="T131" i="5"/>
  <c r="U131" i="5"/>
  <c r="W131" i="5"/>
  <c r="X131" i="5"/>
  <c r="Y131" i="5"/>
  <c r="Z131" i="5"/>
  <c r="T132" i="5"/>
  <c r="U132" i="5"/>
  <c r="W132" i="5"/>
  <c r="X132" i="5"/>
  <c r="Y132" i="5"/>
  <c r="Z132" i="5"/>
  <c r="T133" i="5"/>
  <c r="U133" i="5"/>
  <c r="W133" i="5"/>
  <c r="X133" i="5"/>
  <c r="Y133" i="5"/>
  <c r="Z133" i="5"/>
  <c r="T134" i="5"/>
  <c r="U134" i="5"/>
  <c r="W134" i="5"/>
  <c r="X134" i="5"/>
  <c r="Y134" i="5"/>
  <c r="Z134" i="5"/>
  <c r="T135" i="5"/>
  <c r="U135" i="5"/>
  <c r="W135" i="5"/>
  <c r="X135" i="5"/>
  <c r="Y135" i="5"/>
  <c r="Z135" i="5"/>
  <c r="T136" i="5"/>
  <c r="U136" i="5"/>
  <c r="W136" i="5"/>
  <c r="X136" i="5"/>
  <c r="Y136" i="5"/>
  <c r="Z136" i="5"/>
  <c r="T137" i="5"/>
  <c r="U137" i="5"/>
  <c r="W137" i="5"/>
  <c r="X137" i="5"/>
  <c r="Y137" i="5"/>
  <c r="Z137" i="5"/>
  <c r="T138" i="5"/>
  <c r="U138" i="5"/>
  <c r="W138" i="5"/>
  <c r="X138" i="5"/>
  <c r="Y138" i="5"/>
  <c r="Z138" i="5"/>
  <c r="T139" i="5"/>
  <c r="U139" i="5"/>
  <c r="W139" i="5"/>
  <c r="X139" i="5"/>
  <c r="Y139" i="5"/>
  <c r="Z139" i="5"/>
  <c r="T140" i="5"/>
  <c r="U140" i="5"/>
  <c r="W140" i="5"/>
  <c r="X140" i="5"/>
  <c r="Y140" i="5"/>
  <c r="Z140" i="5"/>
  <c r="T141" i="5"/>
  <c r="U141" i="5"/>
  <c r="W141" i="5"/>
  <c r="X141" i="5"/>
  <c r="Y141" i="5"/>
  <c r="Z141" i="5"/>
  <c r="T142" i="5"/>
  <c r="U142" i="5"/>
  <c r="W142" i="5"/>
  <c r="X142" i="5"/>
  <c r="Y142" i="5"/>
  <c r="Z142" i="5"/>
  <c r="T143" i="5"/>
  <c r="U143" i="5"/>
  <c r="W143" i="5"/>
  <c r="X143" i="5"/>
  <c r="Y143" i="5"/>
  <c r="Z143" i="5"/>
  <c r="T144" i="5"/>
  <c r="U144" i="5"/>
  <c r="W144" i="5"/>
  <c r="X144" i="5"/>
  <c r="Y144" i="5"/>
  <c r="Z144" i="5"/>
  <c r="T145" i="5"/>
  <c r="U145" i="5"/>
  <c r="W145" i="5"/>
  <c r="X145" i="5"/>
  <c r="Y145" i="5"/>
  <c r="Z145" i="5"/>
  <c r="T146" i="5"/>
  <c r="U146" i="5"/>
  <c r="W146" i="5"/>
  <c r="X146" i="5"/>
  <c r="Y146" i="5"/>
  <c r="Z146" i="5"/>
  <c r="T147" i="5"/>
  <c r="U147" i="5"/>
  <c r="W147" i="5"/>
  <c r="X147" i="5"/>
  <c r="Y147" i="5"/>
  <c r="Z147" i="5"/>
  <c r="T148" i="5"/>
  <c r="U148" i="5"/>
  <c r="W148" i="5"/>
  <c r="X148" i="5"/>
  <c r="Y148" i="5"/>
  <c r="Z148" i="5"/>
  <c r="T149" i="5"/>
  <c r="U149" i="5"/>
  <c r="W149" i="5"/>
  <c r="X149" i="5"/>
  <c r="Y149" i="5"/>
  <c r="Z149" i="5"/>
  <c r="T150" i="5"/>
  <c r="U150" i="5"/>
  <c r="W150" i="5"/>
  <c r="X150" i="5"/>
  <c r="Y150" i="5"/>
  <c r="Z150" i="5"/>
  <c r="T151" i="5"/>
  <c r="U151" i="5"/>
  <c r="W151" i="5"/>
  <c r="X151" i="5"/>
  <c r="Y151" i="5"/>
  <c r="Z151" i="5"/>
  <c r="T152" i="5"/>
  <c r="U152" i="5"/>
  <c r="W152" i="5"/>
  <c r="X152" i="5"/>
  <c r="Y152" i="5"/>
  <c r="Z152" i="5"/>
  <c r="T153" i="5"/>
  <c r="U153" i="5"/>
  <c r="W153" i="5"/>
  <c r="X153" i="5"/>
  <c r="Y153" i="5"/>
  <c r="Z153" i="5"/>
  <c r="T154" i="5"/>
  <c r="U154" i="5"/>
  <c r="W154" i="5"/>
  <c r="X154" i="5"/>
  <c r="Y154" i="5"/>
  <c r="Z154" i="5"/>
  <c r="T155" i="5"/>
  <c r="U155" i="5"/>
  <c r="W155" i="5"/>
  <c r="X155" i="5"/>
  <c r="Y155" i="5"/>
  <c r="Z155" i="5"/>
  <c r="T156" i="5"/>
  <c r="U156" i="5"/>
  <c r="W156" i="5"/>
  <c r="X156" i="5"/>
  <c r="Y156" i="5"/>
  <c r="Z156" i="5"/>
  <c r="T157" i="5"/>
  <c r="U157" i="5"/>
  <c r="W157" i="5"/>
  <c r="X157" i="5"/>
  <c r="Y157" i="5"/>
  <c r="Z157" i="5"/>
  <c r="T158" i="5"/>
  <c r="U158" i="5"/>
  <c r="W158" i="5"/>
  <c r="X158" i="5"/>
  <c r="Y158" i="5"/>
  <c r="Z158" i="5"/>
  <c r="T159" i="5"/>
  <c r="U159" i="5"/>
  <c r="W159" i="5"/>
  <c r="X159" i="5"/>
  <c r="Y159" i="5"/>
  <c r="Z159" i="5"/>
  <c r="T160" i="5"/>
  <c r="U160" i="5"/>
  <c r="W160" i="5"/>
  <c r="X160" i="5"/>
  <c r="Y160" i="5"/>
  <c r="Z160" i="5"/>
  <c r="T161" i="5"/>
  <c r="U161" i="5"/>
  <c r="W161" i="5"/>
  <c r="X161" i="5"/>
  <c r="Y161" i="5"/>
  <c r="Z161" i="5"/>
  <c r="T162" i="5"/>
  <c r="U162" i="5"/>
  <c r="W162" i="5"/>
  <c r="X162" i="5"/>
  <c r="Y162" i="5"/>
  <c r="Z162" i="5"/>
  <c r="T163" i="5"/>
  <c r="U163" i="5"/>
  <c r="W163" i="5"/>
  <c r="X163" i="5"/>
  <c r="Y163" i="5"/>
  <c r="Z163" i="5"/>
  <c r="T164" i="5"/>
  <c r="U164" i="5"/>
  <c r="W164" i="5"/>
  <c r="X164" i="5"/>
  <c r="Y164" i="5"/>
  <c r="Z164" i="5"/>
  <c r="T165" i="5"/>
  <c r="U165" i="5"/>
  <c r="W165" i="5"/>
  <c r="X165" i="5"/>
  <c r="Y165" i="5"/>
  <c r="Z165" i="5"/>
  <c r="T166" i="5"/>
  <c r="U166" i="5"/>
  <c r="W166" i="5"/>
  <c r="X166" i="5"/>
  <c r="Y166" i="5"/>
  <c r="Z166" i="5"/>
  <c r="T167" i="5"/>
  <c r="U167" i="5"/>
  <c r="W167" i="5"/>
  <c r="X167" i="5"/>
  <c r="Y167" i="5"/>
  <c r="Z167" i="5"/>
  <c r="T168" i="5"/>
  <c r="U168" i="5"/>
  <c r="W168" i="5"/>
  <c r="X168" i="5"/>
  <c r="Y168" i="5"/>
  <c r="Z168" i="5"/>
  <c r="T169" i="5"/>
  <c r="U169" i="5"/>
  <c r="W169" i="5"/>
  <c r="X169" i="5"/>
  <c r="Y169" i="5"/>
  <c r="Z169" i="5"/>
  <c r="T170" i="5"/>
  <c r="U170" i="5"/>
  <c r="W170" i="5"/>
  <c r="X170" i="5"/>
  <c r="Y170" i="5"/>
  <c r="Z170" i="5"/>
  <c r="T171" i="5"/>
  <c r="U171" i="5"/>
  <c r="W171" i="5"/>
  <c r="X171" i="5"/>
  <c r="Y171" i="5"/>
  <c r="Z171" i="5"/>
  <c r="T172" i="5"/>
  <c r="U172" i="5"/>
  <c r="W172" i="5"/>
  <c r="X172" i="5"/>
  <c r="Y172" i="5"/>
  <c r="Z172" i="5"/>
  <c r="T173" i="5"/>
  <c r="U173" i="5"/>
  <c r="W173" i="5"/>
  <c r="X173" i="5"/>
  <c r="Y173" i="5"/>
  <c r="Z173" i="5"/>
  <c r="T174" i="5"/>
  <c r="U174" i="5"/>
  <c r="W174" i="5"/>
  <c r="X174" i="5"/>
  <c r="Y174" i="5"/>
  <c r="Z174" i="5"/>
  <c r="T175" i="5"/>
  <c r="U175" i="5"/>
  <c r="W175" i="5"/>
  <c r="X175" i="5"/>
  <c r="Y175" i="5"/>
  <c r="Z175" i="5"/>
  <c r="T176" i="5"/>
  <c r="U176" i="5"/>
  <c r="W176" i="5"/>
  <c r="X176" i="5"/>
  <c r="Y176" i="5"/>
  <c r="Z176" i="5"/>
  <c r="T177" i="5"/>
  <c r="U177" i="5"/>
  <c r="W177" i="5"/>
  <c r="X177" i="5"/>
  <c r="Y177" i="5"/>
  <c r="Z177" i="5"/>
  <c r="T178" i="5"/>
  <c r="U178" i="5"/>
  <c r="W178" i="5"/>
  <c r="X178" i="5"/>
  <c r="Y178" i="5"/>
  <c r="Z178" i="5"/>
  <c r="T179" i="5"/>
  <c r="U179" i="5"/>
  <c r="W179" i="5"/>
  <c r="X179" i="5"/>
  <c r="Y179" i="5"/>
  <c r="Z179" i="5"/>
  <c r="T180" i="5"/>
  <c r="U180" i="5"/>
  <c r="W180" i="5"/>
  <c r="X180" i="5"/>
  <c r="Y180" i="5"/>
  <c r="Z180" i="5"/>
  <c r="T181" i="5"/>
  <c r="U181" i="5"/>
  <c r="W181" i="5"/>
  <c r="X181" i="5"/>
  <c r="Y181" i="5"/>
  <c r="Z181" i="5"/>
  <c r="T182" i="5"/>
  <c r="U182" i="5"/>
  <c r="W182" i="5"/>
  <c r="X182" i="5"/>
  <c r="Y182" i="5"/>
  <c r="Z182" i="5"/>
  <c r="T183" i="5"/>
  <c r="U183" i="5"/>
  <c r="W183" i="5"/>
  <c r="X183" i="5"/>
  <c r="Y183" i="5"/>
  <c r="Z183" i="5"/>
  <c r="T184" i="5"/>
  <c r="U184" i="5"/>
  <c r="W184" i="5"/>
  <c r="X184" i="5"/>
  <c r="Y184" i="5"/>
  <c r="Z184" i="5"/>
  <c r="T185" i="5"/>
  <c r="U185" i="5"/>
  <c r="W185" i="5"/>
  <c r="X185" i="5"/>
  <c r="Y185" i="5"/>
  <c r="Z185" i="5"/>
  <c r="T186" i="5"/>
  <c r="U186" i="5"/>
  <c r="W186" i="5"/>
  <c r="X186" i="5"/>
  <c r="Y186" i="5"/>
  <c r="Z186" i="5"/>
  <c r="T187" i="5"/>
  <c r="X187" i="5"/>
  <c r="Z187" i="5"/>
  <c r="U188" i="5"/>
  <c r="X188" i="5"/>
  <c r="T189" i="5"/>
  <c r="X189" i="5"/>
  <c r="W204" i="5"/>
  <c r="Y204" i="5"/>
  <c r="T205" i="5"/>
  <c r="X205" i="5"/>
  <c r="Z205" i="5"/>
  <c r="U206" i="5"/>
  <c r="Y206" i="5"/>
  <c r="U207" i="5"/>
  <c r="Z207" i="5"/>
  <c r="U208" i="5"/>
  <c r="Z208" i="5"/>
  <c r="Y222" i="5"/>
  <c r="U223" i="5"/>
  <c r="T224" i="5"/>
  <c r="T225" i="5"/>
  <c r="Y225" i="5"/>
  <c r="X226" i="5"/>
  <c r="T227" i="5"/>
  <c r="X227" i="5"/>
  <c r="T228" i="5"/>
  <c r="X228" i="5"/>
  <c r="T229" i="5"/>
  <c r="X229" i="5"/>
  <c r="Z229" i="5"/>
  <c r="U230" i="5"/>
  <c r="Y230" i="5"/>
  <c r="W231" i="5"/>
  <c r="Y231" i="5"/>
  <c r="T232" i="5"/>
  <c r="X232" i="5"/>
  <c r="Z233" i="5"/>
  <c r="U234" i="5"/>
  <c r="Z234" i="5"/>
  <c r="U235" i="5"/>
  <c r="U236" i="5"/>
  <c r="Y236" i="5"/>
  <c r="W237" i="5"/>
  <c r="Z237" i="5"/>
  <c r="U238" i="5"/>
  <c r="Y238" i="5"/>
  <c r="T239" i="5"/>
  <c r="X239" i="5"/>
  <c r="Z239" i="5"/>
  <c r="T240" i="5"/>
  <c r="X240" i="5"/>
  <c r="U241" i="5"/>
  <c r="Z241" i="5"/>
  <c r="W242" i="5"/>
  <c r="Y242" i="5"/>
  <c r="U243" i="5"/>
  <c r="Z243" i="5"/>
  <c r="U244" i="5"/>
  <c r="Y244" i="5"/>
  <c r="T245" i="5"/>
  <c r="X245" i="5"/>
  <c r="X255" i="5"/>
  <c r="T256" i="5"/>
  <c r="X256" i="5"/>
  <c r="U257" i="5"/>
  <c r="Z257" i="5"/>
  <c r="T258" i="5"/>
  <c r="Z258" i="5"/>
  <c r="U259" i="5"/>
  <c r="Z260" i="5"/>
  <c r="W262" i="5"/>
  <c r="Z262" i="5"/>
  <c r="R10" i="5"/>
  <c r="J90" i="5"/>
  <c r="M90" i="5"/>
  <c r="H156" i="5"/>
  <c r="L156" i="5"/>
  <c r="J189" i="5"/>
  <c r="H190" i="5"/>
  <c r="J190" i="5"/>
  <c r="I191" i="5"/>
  <c r="L191" i="5"/>
  <c r="I192" i="5"/>
  <c r="L192" i="5"/>
  <c r="I193" i="5"/>
  <c r="L193" i="5"/>
  <c r="J317" i="5"/>
  <c r="Y189" i="5"/>
  <c r="Z189" i="5"/>
  <c r="T190" i="5"/>
  <c r="U190" i="5"/>
  <c r="W190" i="5"/>
  <c r="X190" i="5"/>
  <c r="Y190" i="5"/>
  <c r="Z190" i="5"/>
  <c r="T191" i="5"/>
  <c r="U191" i="5"/>
  <c r="W191" i="5"/>
  <c r="X191" i="5"/>
  <c r="Y191" i="5"/>
  <c r="Z191" i="5"/>
  <c r="T192" i="5"/>
  <c r="U192" i="5"/>
  <c r="W192" i="5"/>
  <c r="X192" i="5"/>
  <c r="Y192" i="5"/>
  <c r="Z192" i="5"/>
  <c r="T193" i="5"/>
  <c r="U193" i="5"/>
  <c r="W193" i="5"/>
  <c r="X193" i="5"/>
  <c r="Y193" i="5"/>
  <c r="Z193" i="5"/>
  <c r="T194" i="5"/>
  <c r="U194" i="5"/>
  <c r="W194" i="5"/>
  <c r="X194" i="5"/>
  <c r="Y194" i="5"/>
  <c r="Z194" i="5"/>
  <c r="T195" i="5"/>
  <c r="U195" i="5"/>
  <c r="W195" i="5"/>
  <c r="X195" i="5"/>
  <c r="Y195" i="5"/>
  <c r="Z195" i="5"/>
  <c r="T196" i="5"/>
  <c r="U196" i="5"/>
  <c r="W196" i="5"/>
  <c r="X196" i="5"/>
  <c r="Y196" i="5"/>
  <c r="Z196" i="5"/>
  <c r="T197" i="5"/>
  <c r="U197" i="5"/>
  <c r="W197" i="5"/>
  <c r="X197" i="5"/>
  <c r="Y197" i="5"/>
  <c r="Z197" i="5"/>
  <c r="T198" i="5"/>
  <c r="U198" i="5"/>
  <c r="W198" i="5"/>
  <c r="X198" i="5"/>
  <c r="Y198" i="5"/>
  <c r="Z198" i="5"/>
  <c r="T199" i="5"/>
  <c r="U199" i="5"/>
  <c r="W199" i="5"/>
  <c r="X199" i="5"/>
  <c r="Y199" i="5"/>
  <c r="Z199" i="5"/>
  <c r="T200" i="5"/>
  <c r="U200" i="5"/>
  <c r="W200" i="5"/>
  <c r="X200" i="5"/>
  <c r="Y200" i="5"/>
  <c r="Z200" i="5"/>
  <c r="T201" i="5"/>
  <c r="U201" i="5"/>
  <c r="W201" i="5"/>
  <c r="X201" i="5"/>
  <c r="Y201" i="5"/>
  <c r="Z201" i="5"/>
  <c r="T202" i="5"/>
  <c r="U202" i="5"/>
  <c r="W202" i="5"/>
  <c r="X202" i="5"/>
  <c r="Y202" i="5"/>
  <c r="Z202" i="5"/>
  <c r="T203" i="5"/>
  <c r="U203" i="5"/>
  <c r="W203" i="5"/>
  <c r="X203" i="5"/>
  <c r="Y203" i="5"/>
  <c r="Z203" i="5"/>
  <c r="Y259" i="5"/>
  <c r="W261" i="5"/>
  <c r="U262" i="5"/>
  <c r="R9" i="5"/>
  <c r="T263" i="5"/>
  <c r="U263" i="5"/>
  <c r="W263" i="5"/>
  <c r="X263" i="5"/>
  <c r="Y263" i="5"/>
  <c r="Z263" i="5"/>
  <c r="T264" i="5"/>
  <c r="U264" i="5"/>
  <c r="W264" i="5"/>
  <c r="X264" i="5"/>
  <c r="Y264" i="5"/>
  <c r="Z264" i="5"/>
  <c r="T265" i="5"/>
  <c r="U265" i="5"/>
  <c r="W265" i="5"/>
  <c r="X265" i="5"/>
  <c r="Y265" i="5"/>
  <c r="Z265" i="5"/>
  <c r="T266" i="5"/>
  <c r="U266" i="5"/>
  <c r="W266" i="5"/>
  <c r="X266" i="5"/>
  <c r="Y266" i="5"/>
  <c r="Z266" i="5"/>
  <c r="T267" i="5"/>
  <c r="U267" i="5"/>
  <c r="W267" i="5"/>
  <c r="X267" i="5"/>
  <c r="Y267" i="5"/>
  <c r="Z267" i="5"/>
  <c r="T268" i="5"/>
  <c r="U268" i="5"/>
  <c r="W268" i="5"/>
  <c r="X268" i="5"/>
  <c r="Y268" i="5"/>
  <c r="Z268" i="5"/>
  <c r="T269" i="5"/>
  <c r="U269" i="5"/>
  <c r="W269" i="5"/>
  <c r="X269" i="5"/>
  <c r="Y269" i="5"/>
  <c r="Z269" i="5"/>
  <c r="T270" i="5"/>
  <c r="U270" i="5"/>
  <c r="W270" i="5"/>
  <c r="X270" i="5"/>
  <c r="Y270" i="5"/>
  <c r="Z270" i="5"/>
  <c r="T271" i="5"/>
  <c r="U271" i="5"/>
  <c r="W271" i="5"/>
  <c r="X271" i="5"/>
  <c r="Y271" i="5"/>
  <c r="Z271" i="5"/>
  <c r="T272" i="5"/>
  <c r="U272" i="5"/>
  <c r="W272" i="5"/>
  <c r="X272" i="5"/>
  <c r="Y272" i="5"/>
  <c r="Z272" i="5"/>
  <c r="T273" i="5"/>
  <c r="U273" i="5"/>
  <c r="W273" i="5"/>
  <c r="X273" i="5"/>
  <c r="Y273" i="5"/>
  <c r="Z273" i="5"/>
  <c r="T274" i="5"/>
  <c r="U274" i="5"/>
  <c r="W274" i="5"/>
  <c r="X274" i="5"/>
  <c r="Y274" i="5"/>
  <c r="Z274" i="5"/>
  <c r="T275" i="5"/>
  <c r="U275" i="5"/>
  <c r="W275" i="5"/>
  <c r="X275" i="5"/>
  <c r="Y275" i="5"/>
  <c r="Z275" i="5"/>
  <c r="T276" i="5"/>
  <c r="U276" i="5"/>
  <c r="W276" i="5"/>
  <c r="X276" i="5"/>
  <c r="Y276" i="5"/>
  <c r="Z276" i="5"/>
  <c r="T277" i="5"/>
  <c r="U277" i="5"/>
  <c r="W277" i="5"/>
  <c r="X277" i="5"/>
  <c r="Y277" i="5"/>
  <c r="Z277" i="5"/>
  <c r="T278" i="5"/>
  <c r="U278" i="5"/>
  <c r="W278" i="5"/>
  <c r="X278" i="5"/>
  <c r="Y278" i="5"/>
  <c r="Z278" i="5"/>
  <c r="T279" i="5"/>
  <c r="U279" i="5"/>
  <c r="W279" i="5"/>
  <c r="X279" i="5"/>
  <c r="Y279" i="5"/>
  <c r="Z279" i="5"/>
  <c r="T280" i="5"/>
  <c r="U280" i="5"/>
  <c r="W280" i="5"/>
  <c r="X280" i="5"/>
  <c r="Y280" i="5"/>
  <c r="Z280" i="5"/>
  <c r="T281" i="5"/>
  <c r="U281" i="5"/>
  <c r="W281" i="5"/>
  <c r="X281" i="5"/>
  <c r="Y281" i="5"/>
  <c r="Z281" i="5"/>
  <c r="T282" i="5"/>
  <c r="U282" i="5"/>
  <c r="W282" i="5"/>
  <c r="X282" i="5"/>
  <c r="Y282" i="5"/>
  <c r="Z282" i="5"/>
  <c r="T283" i="5"/>
  <c r="U283" i="5"/>
  <c r="W283" i="5"/>
  <c r="X283" i="5"/>
  <c r="Y283" i="5"/>
  <c r="Z283" i="5"/>
  <c r="T284" i="5"/>
  <c r="U284" i="5"/>
  <c r="W284" i="5"/>
  <c r="X284" i="5"/>
  <c r="Y284" i="5"/>
  <c r="Z284" i="5"/>
  <c r="T285" i="5"/>
  <c r="U285" i="5"/>
  <c r="W285" i="5"/>
  <c r="X285" i="5"/>
  <c r="Y285" i="5"/>
  <c r="Z285" i="5"/>
  <c r="T286" i="5"/>
  <c r="U286" i="5"/>
  <c r="W286" i="5"/>
  <c r="X286" i="5"/>
  <c r="Y286" i="5"/>
  <c r="Z286" i="5"/>
  <c r="T287" i="5"/>
  <c r="U287" i="5"/>
  <c r="W287" i="5"/>
  <c r="X287" i="5"/>
  <c r="Y287" i="5"/>
  <c r="Z287" i="5"/>
  <c r="T288" i="5"/>
  <c r="U288" i="5"/>
  <c r="W288" i="5"/>
  <c r="X288" i="5"/>
  <c r="Y288" i="5"/>
  <c r="Z288" i="5"/>
  <c r="T289" i="5"/>
  <c r="U289" i="5"/>
  <c r="W289" i="5"/>
  <c r="X289" i="5"/>
  <c r="Y289" i="5"/>
  <c r="Z289" i="5"/>
  <c r="T290" i="5"/>
  <c r="U290" i="5"/>
  <c r="W290" i="5"/>
  <c r="X290" i="5"/>
  <c r="Y290" i="5"/>
  <c r="Z290" i="5"/>
  <c r="T291" i="5"/>
  <c r="U291" i="5"/>
  <c r="W291" i="5"/>
  <c r="X291" i="5"/>
  <c r="Y291" i="5"/>
  <c r="Z291" i="5"/>
  <c r="T292" i="5"/>
  <c r="U292" i="5"/>
  <c r="W292" i="5"/>
  <c r="X292" i="5"/>
  <c r="Y292" i="5"/>
  <c r="Z292" i="5"/>
  <c r="T293" i="5"/>
  <c r="U293" i="5"/>
  <c r="W293" i="5"/>
  <c r="X293" i="5"/>
  <c r="Y293" i="5"/>
  <c r="Z293" i="5"/>
  <c r="T294" i="5"/>
  <c r="U294" i="5"/>
  <c r="W294" i="5"/>
  <c r="X294" i="5"/>
  <c r="Y294" i="5"/>
  <c r="Z294" i="5"/>
  <c r="T295" i="5"/>
  <c r="U295" i="5"/>
  <c r="W295" i="5"/>
  <c r="X295" i="5"/>
  <c r="Y295" i="5"/>
  <c r="Z295" i="5"/>
  <c r="T296" i="5"/>
  <c r="U296" i="5"/>
  <c r="W296" i="5"/>
  <c r="X296" i="5"/>
  <c r="Y296" i="5"/>
  <c r="Z296" i="5"/>
  <c r="T297" i="5"/>
  <c r="U297" i="5"/>
  <c r="W297" i="5"/>
  <c r="X297" i="5"/>
  <c r="Y297" i="5"/>
  <c r="Z297" i="5"/>
  <c r="T298" i="5"/>
  <c r="U298" i="5"/>
  <c r="W298" i="5"/>
  <c r="X298" i="5"/>
  <c r="Y298" i="5"/>
  <c r="Z298" i="5"/>
  <c r="T299" i="5"/>
  <c r="U299" i="5"/>
  <c r="W299" i="5"/>
  <c r="X299" i="5"/>
  <c r="Y299" i="5"/>
  <c r="Z299" i="5"/>
  <c r="T300" i="5"/>
  <c r="U300" i="5"/>
  <c r="W300" i="5"/>
  <c r="X300" i="5"/>
  <c r="Y300" i="5"/>
  <c r="Z300" i="5"/>
  <c r="T301" i="5"/>
  <c r="U301" i="5"/>
  <c r="W301" i="5"/>
  <c r="X301" i="5"/>
  <c r="Y301" i="5"/>
  <c r="Z301" i="5"/>
  <c r="T302" i="5"/>
  <c r="U302" i="5"/>
  <c r="W302" i="5"/>
  <c r="X302" i="5"/>
  <c r="Y302" i="5"/>
  <c r="Z302" i="5"/>
  <c r="T303" i="5"/>
  <c r="U303" i="5"/>
  <c r="W303" i="5"/>
  <c r="X303" i="5"/>
  <c r="Y303" i="5"/>
  <c r="Z303" i="5"/>
  <c r="T304" i="5"/>
  <c r="U304" i="5"/>
  <c r="W304" i="5"/>
  <c r="X304" i="5"/>
  <c r="Y304" i="5"/>
  <c r="Z304" i="5"/>
  <c r="T305" i="5"/>
  <c r="U305" i="5"/>
  <c r="W305" i="5"/>
  <c r="X305" i="5"/>
  <c r="Y305" i="5"/>
  <c r="Z305" i="5"/>
  <c r="T306" i="5"/>
  <c r="U306" i="5"/>
  <c r="W306" i="5"/>
  <c r="X306" i="5"/>
  <c r="Y306" i="5"/>
  <c r="Z306" i="5"/>
  <c r="T307" i="5"/>
  <c r="U307" i="5"/>
  <c r="W307" i="5"/>
  <c r="X307" i="5"/>
  <c r="Y307" i="5"/>
  <c r="Z307" i="5"/>
  <c r="T308" i="5"/>
  <c r="U308" i="5"/>
  <c r="W308" i="5"/>
  <c r="X308" i="5"/>
  <c r="Y308" i="5"/>
  <c r="Z308" i="5"/>
  <c r="T309" i="5"/>
  <c r="U309" i="5"/>
  <c r="W309" i="5"/>
  <c r="X309" i="5"/>
  <c r="Y309" i="5"/>
  <c r="Z309" i="5"/>
  <c r="T310" i="5"/>
  <c r="U310" i="5"/>
  <c r="W310" i="5"/>
  <c r="X310" i="5"/>
  <c r="Y310" i="5"/>
  <c r="Z310" i="5"/>
  <c r="T311" i="5"/>
  <c r="U311" i="5"/>
  <c r="W311" i="5"/>
  <c r="X311" i="5"/>
  <c r="Y311" i="5"/>
  <c r="Z311" i="5"/>
  <c r="T312" i="5"/>
  <c r="U312" i="5"/>
  <c r="W312" i="5"/>
  <c r="X312" i="5"/>
  <c r="Y312" i="5"/>
  <c r="Z312" i="5"/>
  <c r="T313" i="5"/>
  <c r="U313" i="5"/>
  <c r="W313" i="5"/>
  <c r="X313" i="5"/>
  <c r="Y313" i="5"/>
  <c r="Z313" i="5"/>
  <c r="T314" i="5"/>
  <c r="U314" i="5"/>
  <c r="W314" i="5"/>
  <c r="X314" i="5"/>
  <c r="Y314" i="5"/>
  <c r="Z314" i="5"/>
  <c r="T315" i="5"/>
  <c r="U315" i="5"/>
  <c r="W315" i="5"/>
  <c r="X315" i="5"/>
  <c r="Y315" i="5"/>
  <c r="Z315" i="5"/>
  <c r="T316" i="5"/>
  <c r="U316" i="5"/>
  <c r="W316" i="5"/>
  <c r="X316" i="5"/>
  <c r="Y316" i="5"/>
  <c r="Z316" i="5"/>
  <c r="T317" i="5"/>
  <c r="U317" i="5"/>
  <c r="W317" i="5"/>
  <c r="X317" i="5"/>
  <c r="Y317" i="5"/>
  <c r="Z317" i="5"/>
  <c r="T318" i="5"/>
  <c r="U318" i="5"/>
  <c r="W318" i="5"/>
  <c r="X318" i="5"/>
  <c r="Y318" i="5"/>
  <c r="Z318" i="5"/>
  <c r="T320" i="5"/>
  <c r="U320" i="5"/>
  <c r="W320" i="5"/>
  <c r="X320" i="5"/>
  <c r="Y320" i="5"/>
  <c r="T321" i="5"/>
  <c r="U321" i="5"/>
  <c r="W321" i="5"/>
  <c r="X321" i="5"/>
  <c r="Y321" i="5"/>
  <c r="Z321" i="5"/>
  <c r="T322" i="5"/>
  <c r="U322" i="5"/>
  <c r="W322" i="5"/>
  <c r="X322" i="5"/>
  <c r="Y322" i="5"/>
  <c r="Z322" i="5"/>
  <c r="T323" i="5"/>
  <c r="U323" i="5"/>
  <c r="W323" i="5"/>
  <c r="X323" i="5"/>
  <c r="Y323" i="5"/>
  <c r="Z323" i="5"/>
  <c r="T324" i="5"/>
  <c r="U324" i="5"/>
  <c r="W324" i="5"/>
  <c r="X324" i="5"/>
  <c r="Y324" i="5"/>
  <c r="Z324" i="5"/>
  <c r="T325" i="5"/>
  <c r="U325" i="5"/>
  <c r="W325" i="5"/>
  <c r="X325" i="5"/>
  <c r="Y325" i="5"/>
  <c r="Z325" i="5"/>
  <c r="T326" i="5"/>
  <c r="U326" i="5"/>
  <c r="W326" i="5"/>
  <c r="X326" i="5"/>
  <c r="Y326" i="5"/>
  <c r="Z326" i="5"/>
  <c r="T327" i="5"/>
  <c r="U327" i="5"/>
  <c r="W327" i="5"/>
  <c r="X327" i="5"/>
  <c r="Y327" i="5"/>
  <c r="Z327" i="5"/>
  <c r="T328" i="5"/>
  <c r="U328" i="5"/>
  <c r="W328" i="5"/>
  <c r="X328" i="5"/>
  <c r="Y328" i="5"/>
  <c r="Z328" i="5"/>
  <c r="T329" i="5"/>
  <c r="U329" i="5"/>
  <c r="W329" i="5"/>
  <c r="X329" i="5"/>
  <c r="Y329" i="5"/>
  <c r="Z329" i="5"/>
  <c r="T330" i="5"/>
  <c r="U330" i="5"/>
  <c r="W330" i="5"/>
  <c r="X330" i="5"/>
  <c r="Y330" i="5"/>
  <c r="Z330" i="5"/>
  <c r="T331" i="5"/>
  <c r="U331" i="5"/>
  <c r="W331" i="5"/>
  <c r="X331" i="5"/>
  <c r="Y331" i="5"/>
  <c r="Z331" i="5"/>
  <c r="T332" i="5"/>
  <c r="U332" i="5"/>
  <c r="W332" i="5"/>
  <c r="X332" i="5"/>
  <c r="Y332" i="5"/>
  <c r="Z332" i="5"/>
  <c r="T364" i="5"/>
  <c r="U364" i="5"/>
  <c r="W364" i="5"/>
  <c r="X364" i="5"/>
  <c r="Y364" i="5"/>
  <c r="Z364" i="5"/>
  <c r="T10" i="5"/>
  <c r="N9" i="5"/>
  <c r="H58" i="5"/>
  <c r="J58" i="5"/>
  <c r="L58" i="5"/>
  <c r="I90" i="5"/>
  <c r="H91" i="5"/>
  <c r="K91" i="5"/>
  <c r="I156" i="5"/>
  <c r="I189" i="5"/>
  <c r="L189" i="5"/>
  <c r="I190" i="5"/>
  <c r="L190" i="5"/>
  <c r="K191" i="5"/>
  <c r="J192" i="5"/>
  <c r="J193" i="5"/>
  <c r="L317" i="5"/>
  <c r="Y234" i="5"/>
  <c r="X243" i="5"/>
  <c r="W257" i="5"/>
  <c r="W258" i="5"/>
  <c r="T260" i="5"/>
  <c r="Y261" i="5"/>
  <c r="Y32" i="5"/>
  <c r="X32" i="5"/>
  <c r="W33" i="5"/>
  <c r="X33" i="5"/>
  <c r="Y33" i="5"/>
  <c r="H35" i="5"/>
  <c r="I35" i="5"/>
  <c r="J35" i="5"/>
  <c r="K35" i="5"/>
  <c r="L35" i="5"/>
  <c r="M35" i="5"/>
  <c r="H36" i="5"/>
  <c r="I36" i="5"/>
  <c r="J36" i="5"/>
  <c r="K36" i="5"/>
  <c r="L36" i="5"/>
  <c r="M36" i="5"/>
  <c r="H37" i="5"/>
  <c r="I37" i="5"/>
  <c r="J37" i="5"/>
  <c r="K37" i="5"/>
  <c r="L37" i="5"/>
  <c r="M37" i="5"/>
  <c r="H38" i="5"/>
  <c r="I38" i="5"/>
  <c r="J38" i="5"/>
  <c r="K38" i="5"/>
  <c r="L38" i="5"/>
  <c r="M38" i="5"/>
  <c r="H39" i="5"/>
  <c r="I39" i="5"/>
  <c r="J39" i="5"/>
  <c r="K39" i="5"/>
  <c r="L39" i="5"/>
  <c r="M39" i="5"/>
  <c r="H40" i="5"/>
  <c r="I40" i="5"/>
  <c r="J40" i="5"/>
  <c r="K40" i="5"/>
  <c r="L40" i="5"/>
  <c r="M40" i="5"/>
  <c r="H41" i="5"/>
  <c r="I41" i="5"/>
  <c r="J41" i="5"/>
  <c r="K41" i="5"/>
  <c r="L41" i="5"/>
  <c r="M41" i="5"/>
  <c r="H42" i="5"/>
  <c r="I42" i="5"/>
  <c r="J42" i="5"/>
  <c r="K42" i="5"/>
  <c r="L42" i="5"/>
  <c r="M42" i="5"/>
  <c r="H43" i="5"/>
  <c r="I43" i="5"/>
  <c r="J43" i="5"/>
  <c r="K43" i="5"/>
  <c r="L43" i="5"/>
  <c r="M43" i="5"/>
  <c r="H44" i="5"/>
  <c r="I44" i="5"/>
  <c r="J44" i="5"/>
  <c r="K44" i="5"/>
  <c r="L44" i="5"/>
  <c r="M44" i="5"/>
  <c r="H45" i="5"/>
  <c r="I45" i="5"/>
  <c r="J45" i="5"/>
  <c r="K45" i="5"/>
  <c r="L45" i="5"/>
  <c r="M45" i="5"/>
  <c r="H46" i="5"/>
  <c r="I46" i="5"/>
  <c r="J46" i="5"/>
  <c r="K46" i="5"/>
  <c r="L46" i="5"/>
  <c r="M46" i="5"/>
  <c r="H47" i="5"/>
  <c r="I47" i="5"/>
  <c r="J47" i="5"/>
  <c r="K47" i="5"/>
  <c r="L47" i="5"/>
  <c r="M47" i="5"/>
  <c r="H48" i="5"/>
  <c r="I48" i="5"/>
  <c r="J48" i="5"/>
  <c r="K48" i="5"/>
  <c r="L48" i="5"/>
  <c r="M48" i="5"/>
  <c r="H49" i="5"/>
  <c r="I49" i="5"/>
  <c r="J49" i="5"/>
  <c r="K49" i="5"/>
  <c r="L49" i="5"/>
  <c r="M49" i="5"/>
  <c r="H50" i="5"/>
  <c r="I50" i="5"/>
  <c r="J50" i="5"/>
  <c r="K50" i="5"/>
  <c r="L50" i="5"/>
  <c r="M50" i="5"/>
  <c r="H51" i="5"/>
  <c r="I51" i="5"/>
  <c r="J51" i="5"/>
  <c r="K51" i="5"/>
  <c r="L51" i="5"/>
  <c r="M51" i="5"/>
  <c r="H52" i="5"/>
  <c r="I52" i="5"/>
  <c r="J52" i="5"/>
  <c r="K52" i="5"/>
  <c r="L52" i="5"/>
  <c r="M52" i="5"/>
  <c r="H53" i="5"/>
  <c r="I53" i="5"/>
  <c r="J53" i="5"/>
  <c r="K53" i="5"/>
  <c r="L53" i="5"/>
  <c r="M53" i="5"/>
  <c r="H54" i="5"/>
  <c r="I54" i="5"/>
  <c r="J54" i="5"/>
  <c r="K54" i="5"/>
  <c r="L54" i="5"/>
  <c r="M54" i="5"/>
  <c r="H55" i="5"/>
  <c r="I55" i="5"/>
  <c r="J55" i="5"/>
  <c r="K55" i="5"/>
  <c r="L55" i="5"/>
  <c r="M55" i="5"/>
  <c r="H56" i="5"/>
  <c r="I56" i="5"/>
  <c r="J56" i="5"/>
  <c r="K56" i="5"/>
  <c r="L56" i="5"/>
  <c r="M56" i="5"/>
  <c r="H57" i="5"/>
  <c r="I57" i="5"/>
  <c r="J57" i="5"/>
  <c r="K57" i="5"/>
  <c r="L57" i="5"/>
  <c r="M57" i="5"/>
  <c r="H59" i="5"/>
  <c r="J59" i="5"/>
  <c r="K59" i="5"/>
  <c r="L59" i="5"/>
  <c r="M59" i="5"/>
  <c r="H60" i="5"/>
  <c r="I60" i="5"/>
  <c r="J60" i="5"/>
  <c r="K60" i="5"/>
  <c r="L60" i="5"/>
  <c r="M60" i="5"/>
  <c r="H61" i="5"/>
  <c r="I61" i="5"/>
  <c r="J61" i="5"/>
  <c r="K61" i="5"/>
  <c r="L61" i="5"/>
  <c r="H62" i="5"/>
  <c r="I62" i="5"/>
  <c r="J62" i="5"/>
  <c r="L62" i="5"/>
  <c r="M62" i="5"/>
  <c r="M65" i="5"/>
  <c r="I66" i="5"/>
  <c r="J66" i="5"/>
  <c r="L66" i="5"/>
  <c r="M66" i="5"/>
  <c r="I67" i="5"/>
  <c r="K67" i="5"/>
  <c r="L67" i="5"/>
  <c r="H68" i="5"/>
  <c r="I68" i="5"/>
  <c r="J68" i="5"/>
  <c r="K68" i="5"/>
  <c r="M68" i="5"/>
  <c r="H69" i="5"/>
  <c r="J69" i="5"/>
  <c r="K69" i="5"/>
  <c r="L69" i="5"/>
  <c r="H70" i="5"/>
  <c r="J70" i="5"/>
  <c r="L70" i="5"/>
  <c r="M70" i="5"/>
  <c r="H71" i="5"/>
  <c r="J71" i="5"/>
  <c r="K71" i="5"/>
  <c r="L71" i="5"/>
  <c r="H72" i="5"/>
  <c r="J72" i="5"/>
  <c r="L72" i="5"/>
  <c r="M72" i="5"/>
  <c r="I73" i="5"/>
  <c r="K73" i="5"/>
  <c r="L73" i="5"/>
  <c r="H74" i="5"/>
  <c r="J74" i="5"/>
  <c r="L74" i="5"/>
  <c r="M74" i="5"/>
  <c r="I75" i="5"/>
  <c r="K75" i="5"/>
  <c r="L75" i="5"/>
  <c r="H76" i="5"/>
  <c r="J76" i="5"/>
  <c r="K76" i="5"/>
  <c r="M76" i="5"/>
  <c r="H77" i="5"/>
  <c r="J77" i="5"/>
  <c r="K77" i="5"/>
  <c r="L77" i="5"/>
  <c r="H78" i="5"/>
  <c r="I78" i="5"/>
  <c r="I101" i="5"/>
  <c r="J101" i="5"/>
  <c r="K101" i="5"/>
  <c r="L101" i="5"/>
  <c r="M101" i="5"/>
  <c r="H102" i="5"/>
  <c r="I102" i="5"/>
  <c r="J102" i="5"/>
  <c r="K102" i="5"/>
  <c r="L102" i="5"/>
  <c r="M102" i="5"/>
  <c r="H103" i="5"/>
  <c r="I103" i="5"/>
  <c r="J103" i="5"/>
  <c r="K103" i="5"/>
  <c r="L103" i="5"/>
  <c r="M103" i="5"/>
  <c r="H104" i="5"/>
  <c r="I104" i="5"/>
  <c r="J104" i="5"/>
  <c r="K104" i="5"/>
  <c r="L104" i="5"/>
  <c r="M104" i="5"/>
  <c r="H105" i="5"/>
  <c r="I105" i="5"/>
  <c r="J105" i="5"/>
  <c r="K105" i="5"/>
  <c r="L105" i="5"/>
  <c r="M105" i="5"/>
  <c r="H106" i="5"/>
  <c r="I106" i="5"/>
  <c r="J106" i="5"/>
  <c r="K106" i="5"/>
  <c r="L106" i="5"/>
  <c r="M106" i="5"/>
  <c r="H107" i="5"/>
  <c r="I107" i="5"/>
  <c r="J107" i="5"/>
  <c r="K107" i="5"/>
  <c r="L107" i="5"/>
  <c r="M107" i="5"/>
  <c r="H108" i="5"/>
  <c r="I108" i="5"/>
  <c r="J108" i="5"/>
  <c r="K108" i="5"/>
  <c r="L108" i="5"/>
  <c r="M108" i="5"/>
  <c r="H109" i="5"/>
  <c r="I109" i="5"/>
  <c r="J109" i="5"/>
  <c r="K109" i="5"/>
  <c r="L109" i="5"/>
  <c r="M109" i="5"/>
  <c r="H110" i="5"/>
  <c r="I110" i="5"/>
  <c r="J110" i="5"/>
  <c r="K110" i="5"/>
  <c r="L110" i="5"/>
  <c r="M110" i="5"/>
  <c r="H111" i="5"/>
  <c r="I111" i="5"/>
  <c r="J111" i="5"/>
  <c r="K111" i="5"/>
  <c r="L111" i="5"/>
  <c r="M111" i="5"/>
  <c r="H112" i="5"/>
  <c r="I112" i="5"/>
  <c r="J112" i="5"/>
  <c r="K112" i="5"/>
  <c r="L112" i="5"/>
  <c r="M112" i="5"/>
  <c r="H113" i="5"/>
  <c r="I113" i="5"/>
  <c r="J113" i="5"/>
  <c r="H177" i="5"/>
  <c r="K177" i="5"/>
  <c r="M177" i="5"/>
  <c r="I178" i="5"/>
  <c r="L178" i="5"/>
  <c r="H179" i="5"/>
  <c r="I179" i="5"/>
  <c r="K179" i="5"/>
  <c r="L179" i="5"/>
  <c r="H180" i="5"/>
  <c r="J180" i="5"/>
  <c r="L180" i="5"/>
  <c r="H181" i="5"/>
  <c r="J181" i="5"/>
  <c r="L181" i="5"/>
  <c r="M181" i="5"/>
  <c r="I182" i="5"/>
  <c r="K182" i="5"/>
  <c r="M182" i="5"/>
  <c r="I183" i="5"/>
  <c r="J183" i="5"/>
  <c r="L183" i="5"/>
  <c r="M183" i="5"/>
  <c r="I184" i="5"/>
  <c r="J184" i="5"/>
  <c r="K184" i="5"/>
  <c r="M184" i="5"/>
  <c r="H185" i="5"/>
  <c r="J185" i="5"/>
  <c r="K185" i="5"/>
  <c r="M185" i="5"/>
  <c r="I186" i="5"/>
  <c r="K186" i="5"/>
  <c r="M186" i="5"/>
  <c r="H187" i="5"/>
  <c r="J187" i="5"/>
  <c r="K187" i="5"/>
  <c r="M187" i="5"/>
  <c r="H188" i="5"/>
  <c r="J188" i="5"/>
  <c r="L188" i="5"/>
  <c r="M188" i="5"/>
  <c r="H194" i="5"/>
  <c r="I251" i="5"/>
  <c r="J251" i="5"/>
  <c r="K251" i="5"/>
  <c r="M251" i="5"/>
  <c r="H252" i="5"/>
  <c r="I257" i="5"/>
  <c r="L257" i="5"/>
  <c r="M257" i="5"/>
  <c r="I258" i="5"/>
  <c r="J258" i="5"/>
  <c r="L258" i="5"/>
  <c r="M258" i="5"/>
  <c r="I259" i="5"/>
  <c r="J259" i="5"/>
  <c r="L259" i="5"/>
  <c r="H260" i="5"/>
  <c r="J260" i="5"/>
  <c r="K260" i="5"/>
  <c r="L260" i="5"/>
  <c r="H261" i="5"/>
  <c r="I261" i="5"/>
  <c r="K261" i="5"/>
  <c r="L261" i="5"/>
  <c r="H262" i="5"/>
  <c r="J262" i="5"/>
  <c r="L262" i="5"/>
  <c r="I263" i="5"/>
  <c r="K263" i="5"/>
  <c r="M263" i="5"/>
  <c r="H264" i="5"/>
  <c r="J264" i="5"/>
  <c r="L264" i="5"/>
  <c r="M264" i="5"/>
  <c r="I265" i="5"/>
  <c r="J265" i="5"/>
  <c r="L265" i="5"/>
  <c r="H266" i="5"/>
  <c r="K266" i="5"/>
  <c r="M266" i="5"/>
  <c r="I267" i="5"/>
  <c r="L267" i="5"/>
  <c r="H268" i="5"/>
  <c r="J268" i="5"/>
  <c r="K268" i="5"/>
  <c r="M268" i="5"/>
  <c r="H269" i="5"/>
  <c r="J269" i="5"/>
  <c r="K269" i="5"/>
  <c r="M269" i="5"/>
  <c r="I270" i="5"/>
  <c r="J270" i="5"/>
  <c r="L270" i="5"/>
  <c r="H271" i="5"/>
  <c r="J271" i="5"/>
  <c r="K271" i="5"/>
  <c r="M271" i="5"/>
  <c r="I272" i="5"/>
  <c r="J272" i="5"/>
  <c r="L272" i="5"/>
  <c r="H273" i="5"/>
  <c r="J273" i="5"/>
  <c r="L273" i="5"/>
  <c r="H274" i="5"/>
  <c r="I274" i="5"/>
  <c r="K274" i="5"/>
  <c r="L274" i="5"/>
  <c r="K113" i="5"/>
  <c r="L113" i="5"/>
  <c r="M113" i="5"/>
  <c r="H114" i="5"/>
  <c r="I114" i="5"/>
  <c r="J114" i="5"/>
  <c r="K114" i="5"/>
  <c r="L114" i="5"/>
  <c r="M114" i="5"/>
  <c r="H115" i="5"/>
  <c r="I115" i="5"/>
  <c r="J115" i="5"/>
  <c r="K115" i="5"/>
  <c r="L115" i="5"/>
  <c r="M115" i="5"/>
  <c r="H116" i="5"/>
  <c r="I116" i="5"/>
  <c r="J116" i="5"/>
  <c r="K116" i="5"/>
  <c r="L116" i="5"/>
  <c r="M116" i="5"/>
  <c r="H117" i="5"/>
  <c r="I117" i="5"/>
  <c r="J117" i="5"/>
  <c r="K117" i="5"/>
  <c r="L117" i="5"/>
  <c r="M117" i="5"/>
  <c r="H118" i="5"/>
  <c r="I118" i="5"/>
  <c r="J118" i="5"/>
  <c r="K118" i="5"/>
  <c r="L118" i="5"/>
  <c r="M118" i="5"/>
  <c r="H119" i="5"/>
  <c r="I119" i="5"/>
  <c r="J119" i="5"/>
  <c r="K119" i="5"/>
  <c r="L119" i="5"/>
  <c r="M119" i="5"/>
  <c r="H120" i="5"/>
  <c r="I120" i="5"/>
  <c r="J120" i="5"/>
  <c r="K120" i="5"/>
  <c r="L120" i="5"/>
  <c r="M120" i="5"/>
  <c r="H121" i="5"/>
  <c r="I121" i="5"/>
  <c r="J121" i="5"/>
  <c r="K121" i="5"/>
  <c r="L121" i="5"/>
  <c r="M121" i="5"/>
  <c r="H122" i="5"/>
  <c r="I122" i="5"/>
  <c r="J122" i="5"/>
  <c r="K122" i="5"/>
  <c r="L122" i="5"/>
  <c r="M122" i="5"/>
  <c r="H123" i="5"/>
  <c r="I123" i="5"/>
  <c r="J123" i="5"/>
  <c r="K123" i="5"/>
  <c r="L123" i="5"/>
  <c r="M123" i="5"/>
  <c r="H124" i="5"/>
  <c r="I124" i="5"/>
  <c r="J124" i="5"/>
  <c r="K124" i="5"/>
  <c r="L124" i="5"/>
  <c r="M124" i="5"/>
  <c r="H125" i="5"/>
  <c r="I125" i="5"/>
  <c r="J125" i="5"/>
  <c r="K125" i="5"/>
  <c r="L125" i="5"/>
  <c r="M125" i="5"/>
  <c r="H126" i="5"/>
  <c r="I126" i="5"/>
  <c r="J126" i="5"/>
  <c r="K126" i="5"/>
  <c r="L126" i="5"/>
  <c r="M126" i="5"/>
  <c r="H127" i="5"/>
  <c r="I127" i="5"/>
  <c r="J127" i="5"/>
  <c r="K127" i="5"/>
  <c r="L127" i="5"/>
  <c r="M127" i="5"/>
  <c r="H128" i="5"/>
  <c r="I128" i="5"/>
  <c r="J128" i="5"/>
  <c r="K128" i="5"/>
  <c r="L128" i="5"/>
  <c r="M128" i="5"/>
  <c r="H129" i="5"/>
  <c r="I129" i="5"/>
  <c r="J129" i="5"/>
  <c r="K129" i="5"/>
  <c r="L129" i="5"/>
  <c r="M129" i="5"/>
  <c r="H130" i="5"/>
  <c r="I130" i="5"/>
  <c r="J130" i="5"/>
  <c r="K130" i="5"/>
  <c r="L130" i="5"/>
  <c r="M130" i="5"/>
  <c r="H131" i="5"/>
  <c r="I131" i="5"/>
  <c r="J131" i="5"/>
  <c r="K131" i="5"/>
  <c r="L131" i="5"/>
  <c r="M131" i="5"/>
  <c r="H132" i="5"/>
  <c r="I132" i="5"/>
  <c r="J132" i="5"/>
  <c r="K132" i="5"/>
  <c r="L132" i="5"/>
  <c r="M132" i="5"/>
  <c r="H133" i="5"/>
  <c r="I133" i="5"/>
  <c r="J133" i="5"/>
  <c r="K133" i="5"/>
  <c r="L133" i="5"/>
  <c r="M133" i="5"/>
  <c r="H134" i="5"/>
  <c r="I134" i="5"/>
  <c r="J134" i="5"/>
  <c r="K134" i="5"/>
  <c r="L134" i="5"/>
  <c r="M134" i="5"/>
  <c r="H135" i="5"/>
  <c r="I135" i="5"/>
  <c r="J135" i="5"/>
  <c r="K135" i="5"/>
  <c r="L135" i="5"/>
  <c r="M135" i="5"/>
  <c r="H136" i="5"/>
  <c r="I136" i="5"/>
  <c r="J136" i="5"/>
  <c r="K136" i="5"/>
  <c r="L136" i="5"/>
  <c r="M136" i="5"/>
  <c r="H137" i="5"/>
  <c r="I137" i="5"/>
  <c r="J137" i="5"/>
  <c r="K137" i="5"/>
  <c r="L137" i="5"/>
  <c r="M137" i="5"/>
  <c r="H138" i="5"/>
  <c r="I138" i="5"/>
  <c r="J138" i="5"/>
  <c r="K138" i="5"/>
  <c r="L138" i="5"/>
  <c r="M138" i="5"/>
  <c r="H139" i="5"/>
  <c r="I139" i="5"/>
  <c r="J139" i="5"/>
  <c r="K139" i="5"/>
  <c r="L139" i="5"/>
  <c r="M139" i="5"/>
  <c r="H140" i="5"/>
  <c r="I140" i="5"/>
  <c r="J140" i="5"/>
  <c r="K140" i="5"/>
  <c r="L140" i="5"/>
  <c r="M140" i="5"/>
  <c r="H141" i="5"/>
  <c r="I141" i="5"/>
  <c r="J141" i="5"/>
  <c r="K141" i="5"/>
  <c r="L141" i="5"/>
  <c r="M141" i="5"/>
  <c r="H142" i="5"/>
  <c r="I142" i="5"/>
  <c r="J142" i="5"/>
  <c r="K142" i="5"/>
  <c r="L142" i="5"/>
  <c r="M142" i="5"/>
  <c r="H143" i="5"/>
  <c r="I143" i="5"/>
  <c r="J143" i="5"/>
  <c r="K143" i="5"/>
  <c r="L143" i="5"/>
  <c r="M143" i="5"/>
  <c r="H144" i="5"/>
  <c r="I144" i="5"/>
  <c r="J144" i="5"/>
  <c r="K144" i="5"/>
  <c r="L144" i="5"/>
  <c r="M144" i="5"/>
  <c r="H145" i="5"/>
  <c r="I145" i="5"/>
  <c r="J145" i="5"/>
  <c r="K145" i="5"/>
  <c r="L145" i="5"/>
  <c r="M145" i="5"/>
  <c r="H146" i="5"/>
  <c r="I146" i="5"/>
  <c r="J146" i="5"/>
  <c r="K146" i="5"/>
  <c r="L146" i="5"/>
  <c r="M146" i="5"/>
  <c r="H147" i="5"/>
  <c r="I147" i="5"/>
  <c r="J147" i="5"/>
  <c r="K147" i="5"/>
  <c r="L147" i="5"/>
  <c r="M147" i="5"/>
  <c r="H148" i="5"/>
  <c r="I148" i="5"/>
  <c r="J148" i="5"/>
  <c r="K148" i="5"/>
  <c r="L148" i="5"/>
  <c r="M148" i="5"/>
  <c r="H149" i="5"/>
  <c r="I149" i="5"/>
  <c r="J149" i="5"/>
  <c r="K149" i="5"/>
  <c r="L149" i="5"/>
  <c r="M149" i="5"/>
  <c r="H150" i="5"/>
  <c r="I150" i="5"/>
  <c r="J150" i="5"/>
  <c r="K150" i="5"/>
  <c r="L150" i="5"/>
  <c r="M150" i="5"/>
  <c r="H151" i="5"/>
  <c r="I151" i="5"/>
  <c r="J151" i="5"/>
  <c r="K151" i="5"/>
  <c r="L151" i="5"/>
  <c r="M151" i="5"/>
  <c r="H152" i="5"/>
  <c r="I152" i="5"/>
  <c r="J152" i="5"/>
  <c r="K152" i="5"/>
  <c r="L152" i="5"/>
  <c r="M152" i="5"/>
  <c r="H153" i="5"/>
  <c r="I153" i="5"/>
  <c r="J153" i="5"/>
  <c r="K153" i="5"/>
  <c r="L153" i="5"/>
  <c r="M153" i="5"/>
  <c r="H154" i="5"/>
  <c r="I154" i="5"/>
  <c r="J154" i="5"/>
  <c r="K154" i="5"/>
  <c r="L154" i="5"/>
  <c r="M154" i="5"/>
  <c r="H155" i="5"/>
  <c r="I155" i="5"/>
  <c r="J155" i="5"/>
  <c r="K155" i="5"/>
  <c r="L155" i="5"/>
  <c r="M155" i="5"/>
  <c r="H157" i="5"/>
  <c r="I157" i="5"/>
  <c r="J157" i="5"/>
  <c r="K157" i="5"/>
  <c r="L157" i="5"/>
  <c r="M157" i="5"/>
  <c r="H158" i="5"/>
  <c r="I158" i="5"/>
  <c r="J158" i="5"/>
  <c r="K158" i="5"/>
  <c r="L158" i="5"/>
  <c r="M158" i="5"/>
  <c r="H159" i="5"/>
  <c r="I159" i="5"/>
  <c r="J159" i="5"/>
  <c r="K159" i="5"/>
  <c r="L159" i="5"/>
  <c r="M159" i="5"/>
  <c r="H160" i="5"/>
  <c r="I160" i="5"/>
  <c r="J160" i="5"/>
  <c r="K160" i="5"/>
  <c r="L160" i="5"/>
  <c r="M160" i="5"/>
  <c r="H161" i="5"/>
  <c r="I161" i="5"/>
  <c r="J161" i="5"/>
  <c r="K161" i="5"/>
  <c r="L161" i="5"/>
  <c r="M161" i="5"/>
  <c r="H162" i="5"/>
  <c r="I162" i="5"/>
  <c r="J162" i="5"/>
  <c r="K162" i="5"/>
  <c r="L162" i="5"/>
  <c r="M162" i="5"/>
  <c r="H163" i="5"/>
  <c r="I163" i="5"/>
  <c r="J163" i="5"/>
  <c r="K163" i="5"/>
  <c r="L163" i="5"/>
  <c r="M163" i="5"/>
  <c r="H164" i="5"/>
  <c r="I164" i="5"/>
  <c r="J164" i="5"/>
  <c r="K164" i="5"/>
  <c r="L164" i="5"/>
  <c r="M164" i="5"/>
  <c r="H165" i="5"/>
  <c r="I165" i="5"/>
  <c r="J165" i="5"/>
  <c r="K165" i="5"/>
  <c r="L165" i="5"/>
  <c r="M165" i="5"/>
  <c r="H166" i="5"/>
  <c r="I166" i="5"/>
  <c r="J166" i="5"/>
  <c r="K166" i="5"/>
  <c r="L166" i="5"/>
  <c r="M166" i="5"/>
  <c r="H167" i="5"/>
  <c r="I167" i="5"/>
  <c r="J167" i="5"/>
  <c r="K167" i="5"/>
  <c r="L167" i="5"/>
  <c r="M167" i="5"/>
  <c r="H168" i="5"/>
  <c r="I168" i="5"/>
  <c r="J168" i="5"/>
  <c r="K168" i="5"/>
  <c r="L168" i="5"/>
  <c r="M168" i="5"/>
  <c r="H169" i="5"/>
  <c r="I169" i="5"/>
  <c r="J169" i="5"/>
  <c r="K169" i="5"/>
  <c r="L169" i="5"/>
  <c r="M169" i="5"/>
  <c r="H170" i="5"/>
  <c r="I170" i="5"/>
  <c r="J170" i="5"/>
  <c r="K170" i="5"/>
  <c r="L170" i="5"/>
  <c r="M170" i="5"/>
  <c r="H171" i="5"/>
  <c r="I171" i="5"/>
  <c r="J171" i="5"/>
  <c r="K171" i="5"/>
  <c r="L171" i="5"/>
  <c r="M171" i="5"/>
  <c r="H172" i="5"/>
  <c r="I172" i="5"/>
  <c r="J172" i="5"/>
  <c r="K172" i="5"/>
  <c r="L172" i="5"/>
  <c r="M172" i="5"/>
  <c r="H173" i="5"/>
  <c r="I173" i="5"/>
  <c r="J173" i="5"/>
  <c r="K173" i="5"/>
  <c r="L173" i="5"/>
  <c r="M173" i="5"/>
  <c r="H174" i="5"/>
  <c r="I174" i="5"/>
  <c r="J174" i="5"/>
  <c r="K174" i="5"/>
  <c r="L174" i="5"/>
  <c r="M174" i="5"/>
  <c r="H175" i="5"/>
  <c r="I175" i="5"/>
  <c r="J175" i="5"/>
  <c r="K175" i="5"/>
  <c r="L175" i="5"/>
  <c r="M175" i="5"/>
  <c r="H176" i="5"/>
  <c r="I176" i="5"/>
  <c r="J176" i="5"/>
  <c r="K176" i="5"/>
  <c r="L176" i="5"/>
  <c r="M176" i="5"/>
  <c r="I177" i="5"/>
  <c r="J177" i="5"/>
  <c r="L177" i="5"/>
  <c r="H178" i="5"/>
  <c r="J178" i="5"/>
  <c r="K178" i="5"/>
  <c r="M178" i="5"/>
  <c r="J179" i="5"/>
  <c r="M179" i="5"/>
  <c r="I180" i="5"/>
  <c r="K180" i="5"/>
  <c r="M180" i="5"/>
  <c r="I181" i="5"/>
  <c r="K181" i="5"/>
  <c r="H182" i="5"/>
  <c r="J182" i="5"/>
  <c r="L182" i="5"/>
  <c r="H183" i="5"/>
  <c r="K183" i="5"/>
  <c r="H184" i="5"/>
  <c r="L184" i="5"/>
  <c r="I185" i="5"/>
  <c r="L185" i="5"/>
  <c r="H186" i="5"/>
  <c r="J186" i="5"/>
  <c r="L186" i="5"/>
  <c r="I187" i="5"/>
  <c r="L187" i="5"/>
  <c r="I188" i="5"/>
  <c r="K188" i="5"/>
  <c r="L251" i="5"/>
  <c r="I252" i="5"/>
  <c r="J252" i="5"/>
  <c r="K252" i="5"/>
  <c r="L252" i="5"/>
  <c r="M252" i="5"/>
  <c r="H257" i="5"/>
  <c r="J257" i="5"/>
  <c r="K257" i="5"/>
  <c r="H258" i="5"/>
  <c r="K258" i="5"/>
  <c r="H259" i="5"/>
  <c r="K259" i="5"/>
  <c r="M259" i="5"/>
  <c r="I260" i="5"/>
  <c r="M260" i="5"/>
  <c r="J261" i="5"/>
  <c r="M261" i="5"/>
  <c r="I262" i="5"/>
  <c r="K262" i="5"/>
  <c r="M262" i="5"/>
  <c r="H263" i="5"/>
  <c r="J263" i="5"/>
  <c r="L263" i="5"/>
  <c r="I264" i="5"/>
  <c r="K264" i="5"/>
  <c r="H265" i="5"/>
  <c r="K265" i="5"/>
  <c r="M265" i="5"/>
  <c r="I266" i="5"/>
  <c r="J266" i="5"/>
  <c r="L266" i="5"/>
  <c r="H267" i="5"/>
  <c r="J267" i="5"/>
  <c r="K267" i="5"/>
  <c r="M267" i="5"/>
  <c r="I268" i="5"/>
  <c r="L268" i="5"/>
  <c r="I269" i="5"/>
  <c r="L269" i="5"/>
  <c r="H270" i="5"/>
  <c r="K270" i="5"/>
  <c r="M270" i="5"/>
  <c r="I271" i="5"/>
  <c r="L271" i="5"/>
  <c r="H272" i="5"/>
  <c r="K272" i="5"/>
  <c r="M272" i="5"/>
  <c r="I273" i="5"/>
  <c r="K273" i="5"/>
  <c r="M273" i="5"/>
  <c r="J274" i="5"/>
  <c r="I194" i="5"/>
  <c r="J194" i="5"/>
  <c r="K194" i="5"/>
  <c r="L194" i="5"/>
  <c r="M194" i="5"/>
  <c r="H195" i="5"/>
  <c r="I195" i="5"/>
  <c r="J195" i="5"/>
  <c r="K195" i="5"/>
  <c r="L195" i="5"/>
  <c r="M195" i="5"/>
  <c r="H196" i="5"/>
  <c r="I196" i="5"/>
  <c r="J196" i="5"/>
  <c r="K196" i="5"/>
  <c r="L196" i="5"/>
  <c r="M196" i="5"/>
  <c r="H197" i="5"/>
  <c r="I197" i="5"/>
  <c r="J197" i="5"/>
  <c r="K197" i="5"/>
  <c r="L197" i="5"/>
  <c r="M197" i="5"/>
  <c r="H198" i="5"/>
  <c r="I198" i="5"/>
  <c r="J198" i="5"/>
  <c r="K198" i="5"/>
  <c r="L198" i="5"/>
  <c r="M198" i="5"/>
  <c r="H199" i="5"/>
  <c r="I199" i="5"/>
  <c r="J199" i="5"/>
  <c r="K199" i="5"/>
  <c r="L199" i="5"/>
  <c r="M199" i="5"/>
  <c r="H200" i="5"/>
  <c r="I200" i="5"/>
  <c r="J200" i="5"/>
  <c r="K200" i="5"/>
  <c r="L200" i="5"/>
  <c r="M200" i="5"/>
  <c r="H201" i="5"/>
  <c r="I201" i="5"/>
  <c r="J201" i="5"/>
  <c r="K201" i="5"/>
  <c r="L201" i="5"/>
  <c r="M201" i="5"/>
  <c r="H202" i="5"/>
  <c r="I202" i="5"/>
  <c r="J202" i="5"/>
  <c r="K202" i="5"/>
  <c r="L202" i="5"/>
  <c r="M202" i="5"/>
  <c r="H203" i="5"/>
  <c r="I203" i="5"/>
  <c r="J203" i="5"/>
  <c r="K203" i="5"/>
  <c r="L203" i="5"/>
  <c r="M203" i="5"/>
  <c r="H204" i="5"/>
  <c r="I204" i="5"/>
  <c r="J204" i="5"/>
  <c r="K204" i="5"/>
  <c r="L204" i="5"/>
  <c r="M204" i="5"/>
  <c r="H205" i="5"/>
  <c r="I205" i="5"/>
  <c r="J205" i="5"/>
  <c r="K205" i="5"/>
  <c r="L205" i="5"/>
  <c r="M205" i="5"/>
  <c r="H206" i="5"/>
  <c r="I206" i="5"/>
  <c r="J206" i="5"/>
  <c r="K206" i="5"/>
  <c r="L206" i="5"/>
  <c r="M206" i="5"/>
  <c r="H207" i="5"/>
  <c r="I207" i="5"/>
  <c r="J207" i="5"/>
  <c r="K207" i="5"/>
  <c r="L207" i="5"/>
  <c r="M207" i="5"/>
  <c r="H208" i="5"/>
  <c r="I208" i="5"/>
  <c r="J208" i="5"/>
  <c r="K208" i="5"/>
  <c r="L208" i="5"/>
  <c r="M208" i="5"/>
  <c r="H209" i="5"/>
  <c r="I209" i="5"/>
  <c r="J209" i="5"/>
  <c r="K209" i="5"/>
  <c r="L209" i="5"/>
  <c r="M209" i="5"/>
  <c r="H210" i="5"/>
  <c r="I210" i="5"/>
  <c r="J210" i="5"/>
  <c r="K210" i="5"/>
  <c r="L210" i="5"/>
  <c r="M210" i="5"/>
  <c r="H211" i="5"/>
  <c r="I211" i="5"/>
  <c r="J211" i="5"/>
  <c r="K211" i="5"/>
  <c r="L211" i="5"/>
  <c r="M211" i="5"/>
  <c r="H212" i="5"/>
  <c r="I212" i="5"/>
  <c r="J212" i="5"/>
  <c r="K212" i="5"/>
  <c r="L212" i="5"/>
  <c r="M212" i="5"/>
  <c r="H213" i="5"/>
  <c r="I213" i="5"/>
  <c r="J213" i="5"/>
  <c r="K213" i="5"/>
  <c r="L213" i="5"/>
  <c r="M213" i="5"/>
  <c r="H214" i="5"/>
  <c r="I214" i="5"/>
  <c r="J214" i="5"/>
  <c r="K214" i="5"/>
  <c r="L214" i="5"/>
  <c r="M214" i="5"/>
  <c r="H215" i="5"/>
  <c r="I215" i="5"/>
  <c r="J215" i="5"/>
  <c r="K215" i="5"/>
  <c r="L215" i="5"/>
  <c r="M215" i="5"/>
  <c r="H216" i="5"/>
  <c r="I216" i="5"/>
  <c r="J216" i="5"/>
  <c r="K216" i="5"/>
  <c r="L216" i="5"/>
  <c r="M216" i="5"/>
  <c r="H217" i="5"/>
  <c r="I217" i="5"/>
  <c r="J217" i="5"/>
  <c r="K217" i="5"/>
  <c r="L217" i="5"/>
  <c r="M217" i="5"/>
  <c r="H218" i="5"/>
  <c r="I218" i="5"/>
  <c r="J218" i="5"/>
  <c r="K218" i="5"/>
  <c r="L218" i="5"/>
  <c r="M218" i="5"/>
  <c r="H219" i="5"/>
  <c r="I219" i="5"/>
  <c r="J219" i="5"/>
  <c r="K219" i="5"/>
  <c r="L219" i="5"/>
  <c r="M219" i="5"/>
  <c r="H220" i="5"/>
  <c r="I220" i="5"/>
  <c r="J220" i="5"/>
  <c r="K220" i="5"/>
  <c r="L220" i="5"/>
  <c r="M220" i="5"/>
  <c r="H221" i="5"/>
  <c r="I221" i="5"/>
  <c r="J221" i="5"/>
  <c r="K221" i="5"/>
  <c r="L221" i="5"/>
  <c r="M221" i="5"/>
  <c r="H222" i="5"/>
  <c r="I222" i="5"/>
  <c r="J222" i="5"/>
  <c r="K222" i="5"/>
  <c r="L222" i="5"/>
  <c r="M222" i="5"/>
  <c r="H223" i="5"/>
  <c r="I223" i="5"/>
  <c r="J223" i="5"/>
  <c r="K223" i="5"/>
  <c r="L223" i="5"/>
  <c r="M223" i="5"/>
  <c r="H224" i="5"/>
  <c r="I224" i="5"/>
  <c r="J224" i="5"/>
  <c r="K224" i="5"/>
  <c r="L224" i="5"/>
  <c r="M224" i="5"/>
  <c r="H225" i="5"/>
  <c r="I225" i="5"/>
  <c r="J225" i="5"/>
  <c r="K225" i="5"/>
  <c r="L225" i="5"/>
  <c r="M225" i="5"/>
  <c r="H226" i="5"/>
  <c r="I226" i="5"/>
  <c r="J226" i="5"/>
  <c r="K226" i="5"/>
  <c r="L226" i="5"/>
  <c r="M226" i="5"/>
  <c r="H227" i="5"/>
  <c r="I227" i="5"/>
  <c r="J227" i="5"/>
  <c r="K227" i="5"/>
  <c r="L227" i="5"/>
  <c r="M227" i="5"/>
  <c r="H228" i="5"/>
  <c r="I228" i="5"/>
  <c r="J228" i="5"/>
  <c r="K228" i="5"/>
  <c r="L228" i="5"/>
  <c r="M228" i="5"/>
  <c r="H229" i="5"/>
  <c r="I229" i="5"/>
  <c r="J229" i="5"/>
  <c r="K229" i="5"/>
  <c r="L229" i="5"/>
  <c r="M229" i="5"/>
  <c r="H230" i="5"/>
  <c r="I230" i="5"/>
  <c r="J230" i="5"/>
  <c r="K230" i="5"/>
  <c r="L230" i="5"/>
  <c r="M230" i="5"/>
  <c r="H231" i="5"/>
  <c r="I231" i="5"/>
  <c r="J231" i="5"/>
  <c r="K231" i="5"/>
  <c r="L231" i="5"/>
  <c r="M231" i="5"/>
  <c r="H232" i="5"/>
  <c r="I232" i="5"/>
  <c r="J232" i="5"/>
  <c r="K232" i="5"/>
  <c r="L232" i="5"/>
  <c r="M232" i="5"/>
  <c r="H233" i="5"/>
  <c r="I233" i="5"/>
  <c r="J233" i="5"/>
  <c r="K233" i="5"/>
  <c r="L233" i="5"/>
  <c r="M233" i="5"/>
  <c r="H234" i="5"/>
  <c r="I234" i="5"/>
  <c r="J234" i="5"/>
  <c r="K234" i="5"/>
  <c r="L234" i="5"/>
  <c r="M234" i="5"/>
  <c r="H235" i="5"/>
  <c r="I235" i="5"/>
  <c r="J235" i="5"/>
  <c r="K235" i="5"/>
  <c r="L235" i="5"/>
  <c r="M235" i="5"/>
  <c r="H236" i="5"/>
  <c r="I236" i="5"/>
  <c r="J236" i="5"/>
  <c r="K236" i="5"/>
  <c r="L236" i="5"/>
  <c r="M236" i="5"/>
  <c r="H237" i="5"/>
  <c r="I237" i="5"/>
  <c r="J237" i="5"/>
  <c r="K237" i="5"/>
  <c r="L237" i="5"/>
  <c r="M237" i="5"/>
  <c r="H238" i="5"/>
  <c r="I238" i="5"/>
  <c r="J238" i="5"/>
  <c r="K238" i="5"/>
  <c r="L238" i="5"/>
  <c r="M238" i="5"/>
  <c r="H239" i="5"/>
  <c r="I239" i="5"/>
  <c r="J239" i="5"/>
  <c r="K239" i="5"/>
  <c r="L239" i="5"/>
  <c r="M239" i="5"/>
  <c r="H240" i="5"/>
  <c r="I240" i="5"/>
  <c r="J240" i="5"/>
  <c r="K240" i="5"/>
  <c r="L240" i="5"/>
  <c r="M240" i="5"/>
  <c r="H241" i="5"/>
  <c r="I241" i="5"/>
  <c r="J241" i="5"/>
  <c r="K241" i="5"/>
  <c r="L241" i="5"/>
  <c r="M241" i="5"/>
  <c r="H242" i="5"/>
  <c r="I242" i="5"/>
  <c r="J242" i="5"/>
  <c r="K242" i="5"/>
  <c r="L242" i="5"/>
  <c r="M242" i="5"/>
  <c r="H243" i="5"/>
  <c r="I243" i="5"/>
  <c r="J243" i="5"/>
  <c r="K243" i="5"/>
  <c r="L243" i="5"/>
  <c r="M243" i="5"/>
  <c r="H244" i="5"/>
  <c r="I244" i="5"/>
  <c r="J244" i="5"/>
  <c r="K244" i="5"/>
  <c r="L244" i="5"/>
  <c r="M244" i="5"/>
  <c r="H245" i="5"/>
  <c r="I245" i="5"/>
  <c r="J245" i="5"/>
  <c r="K245" i="5"/>
  <c r="L245" i="5"/>
  <c r="M245" i="5"/>
  <c r="H246" i="5"/>
  <c r="I246" i="5"/>
  <c r="J246" i="5"/>
  <c r="K246" i="5"/>
  <c r="L246" i="5"/>
  <c r="M246" i="5"/>
  <c r="H247" i="5"/>
  <c r="I247" i="5"/>
  <c r="J247" i="5"/>
  <c r="K247" i="5"/>
  <c r="L247" i="5"/>
  <c r="M247" i="5"/>
  <c r="H248" i="5"/>
  <c r="I248" i="5"/>
  <c r="J248" i="5"/>
  <c r="K248" i="5"/>
  <c r="L248" i="5"/>
  <c r="M248" i="5"/>
  <c r="H249" i="5"/>
  <c r="I249" i="5"/>
  <c r="J249" i="5"/>
  <c r="K249" i="5"/>
  <c r="L249" i="5"/>
  <c r="M249" i="5"/>
  <c r="H250" i="5"/>
  <c r="I250" i="5"/>
  <c r="J250" i="5"/>
  <c r="K250" i="5"/>
  <c r="L250" i="5"/>
  <c r="M250" i="5"/>
  <c r="H251" i="5"/>
  <c r="M274" i="5"/>
  <c r="H275" i="5"/>
  <c r="I275" i="5"/>
  <c r="J275" i="5"/>
  <c r="K275" i="5"/>
  <c r="L275" i="5"/>
  <c r="M275" i="5"/>
  <c r="H276" i="5"/>
  <c r="I276" i="5"/>
  <c r="J276" i="5"/>
  <c r="K276" i="5"/>
  <c r="L276" i="5"/>
  <c r="M276" i="5"/>
  <c r="H277" i="5"/>
  <c r="I277" i="5"/>
  <c r="J277" i="5"/>
  <c r="K277" i="5"/>
  <c r="L277" i="5"/>
  <c r="M277" i="5"/>
  <c r="H278" i="5"/>
  <c r="I278" i="5"/>
  <c r="J278" i="5"/>
  <c r="K278" i="5"/>
  <c r="L278" i="5"/>
  <c r="M278" i="5"/>
  <c r="H279" i="5"/>
  <c r="I279" i="5"/>
  <c r="J279" i="5"/>
  <c r="K279" i="5"/>
  <c r="L279" i="5"/>
  <c r="M279" i="5"/>
  <c r="H280" i="5"/>
  <c r="I280" i="5"/>
  <c r="J280" i="5"/>
  <c r="K280" i="5"/>
  <c r="L280" i="5"/>
  <c r="M280" i="5"/>
  <c r="H281" i="5"/>
  <c r="I281" i="5"/>
  <c r="J281" i="5"/>
  <c r="K281" i="5"/>
  <c r="L281" i="5"/>
  <c r="M281" i="5"/>
  <c r="H282" i="5"/>
  <c r="I282" i="5"/>
  <c r="J282" i="5"/>
  <c r="K282" i="5"/>
  <c r="L282" i="5"/>
  <c r="M282" i="5"/>
  <c r="H283" i="5"/>
  <c r="I283" i="5"/>
  <c r="J283" i="5"/>
  <c r="K283" i="5"/>
  <c r="L283" i="5"/>
  <c r="M283" i="5"/>
  <c r="H284" i="5"/>
  <c r="I284" i="5"/>
  <c r="J284" i="5"/>
  <c r="K284" i="5"/>
  <c r="L284" i="5"/>
  <c r="M284" i="5"/>
  <c r="H285" i="5"/>
  <c r="I285" i="5"/>
  <c r="J285" i="5"/>
  <c r="K285" i="5"/>
  <c r="L285" i="5"/>
  <c r="M285" i="5"/>
  <c r="H286" i="5"/>
  <c r="I286" i="5"/>
  <c r="J286" i="5"/>
  <c r="K286" i="5"/>
  <c r="L286" i="5"/>
  <c r="M286" i="5"/>
  <c r="H287" i="5"/>
  <c r="I287" i="5"/>
  <c r="J287" i="5"/>
  <c r="K287" i="5"/>
  <c r="L287" i="5"/>
  <c r="M287" i="5"/>
  <c r="H288" i="5"/>
  <c r="I288" i="5"/>
  <c r="J288" i="5"/>
  <c r="K288" i="5"/>
  <c r="L288" i="5"/>
  <c r="M288" i="5"/>
  <c r="H289" i="5"/>
  <c r="I289" i="5"/>
  <c r="J289" i="5"/>
  <c r="K289" i="5"/>
  <c r="L289" i="5"/>
  <c r="M289" i="5"/>
  <c r="H290" i="5"/>
  <c r="I290" i="5"/>
  <c r="J290" i="5"/>
  <c r="K290" i="5"/>
  <c r="L290" i="5"/>
  <c r="M290" i="5"/>
  <c r="H291" i="5"/>
  <c r="I291" i="5"/>
  <c r="J291" i="5"/>
  <c r="K291" i="5"/>
  <c r="L291" i="5"/>
  <c r="M291" i="5"/>
  <c r="H292" i="5"/>
  <c r="I292" i="5"/>
  <c r="J292" i="5"/>
  <c r="K292" i="5"/>
  <c r="L292" i="5"/>
  <c r="M292" i="5"/>
  <c r="H293" i="5"/>
  <c r="I293" i="5"/>
  <c r="J293" i="5"/>
  <c r="K293" i="5"/>
  <c r="L293" i="5"/>
  <c r="M293" i="5"/>
  <c r="H294" i="5"/>
  <c r="I294" i="5"/>
  <c r="J294" i="5"/>
  <c r="K294" i="5"/>
  <c r="L294" i="5"/>
  <c r="M294" i="5"/>
  <c r="H295" i="5"/>
  <c r="I295" i="5"/>
  <c r="J295" i="5"/>
  <c r="K295" i="5"/>
  <c r="L295" i="5"/>
  <c r="M295" i="5"/>
  <c r="H296" i="5"/>
  <c r="I296" i="5"/>
  <c r="J296" i="5"/>
  <c r="K296" i="5"/>
  <c r="L296" i="5"/>
  <c r="M296" i="5"/>
  <c r="H297" i="5"/>
  <c r="I297" i="5"/>
  <c r="J297" i="5"/>
  <c r="K297" i="5"/>
  <c r="L297" i="5"/>
  <c r="M297" i="5"/>
  <c r="H298" i="5"/>
  <c r="I298" i="5"/>
  <c r="J298" i="5"/>
  <c r="K298" i="5"/>
  <c r="L298" i="5"/>
  <c r="M298" i="5"/>
  <c r="H299" i="5"/>
  <c r="I299" i="5"/>
  <c r="J299" i="5"/>
  <c r="K299" i="5"/>
  <c r="L299" i="5"/>
  <c r="M299" i="5"/>
  <c r="H300" i="5"/>
  <c r="I300" i="5"/>
  <c r="J300" i="5"/>
  <c r="K300" i="5"/>
  <c r="L300" i="5"/>
  <c r="M300" i="5"/>
  <c r="H301" i="5"/>
  <c r="I301" i="5"/>
  <c r="J301" i="5"/>
  <c r="K301" i="5"/>
  <c r="L301" i="5"/>
  <c r="M301" i="5"/>
  <c r="H302" i="5"/>
  <c r="I302" i="5"/>
  <c r="J302" i="5"/>
  <c r="K302" i="5"/>
  <c r="L302" i="5"/>
  <c r="M302" i="5"/>
  <c r="H303" i="5"/>
  <c r="I303" i="5"/>
  <c r="J303" i="5"/>
  <c r="K303" i="5"/>
  <c r="L303" i="5"/>
  <c r="M303" i="5"/>
  <c r="H304" i="5"/>
  <c r="I304" i="5"/>
  <c r="J304" i="5"/>
  <c r="K304" i="5"/>
  <c r="L304" i="5"/>
  <c r="M304" i="5"/>
  <c r="H305" i="5"/>
  <c r="I305" i="5"/>
  <c r="J305" i="5"/>
  <c r="K305" i="5"/>
  <c r="L305" i="5"/>
  <c r="M305" i="5"/>
  <c r="H306" i="5"/>
  <c r="I306" i="5"/>
  <c r="J306" i="5"/>
  <c r="K306" i="5"/>
  <c r="L306" i="5"/>
  <c r="M306" i="5"/>
  <c r="H307" i="5"/>
  <c r="I307" i="5"/>
  <c r="J307" i="5"/>
  <c r="K307" i="5"/>
  <c r="L307" i="5"/>
  <c r="M307" i="5"/>
  <c r="H308" i="5"/>
  <c r="I308" i="5"/>
  <c r="J308" i="5"/>
  <c r="K308" i="5"/>
  <c r="L308" i="5"/>
  <c r="M308" i="5"/>
  <c r="H309" i="5"/>
  <c r="I309" i="5"/>
  <c r="J309" i="5"/>
  <c r="K309" i="5"/>
  <c r="L309" i="5"/>
  <c r="M309" i="5"/>
  <c r="H310" i="5"/>
  <c r="I310" i="5"/>
  <c r="J310" i="5"/>
  <c r="K310" i="5"/>
  <c r="L310" i="5"/>
  <c r="M310" i="5"/>
  <c r="H311" i="5"/>
  <c r="I311" i="5"/>
  <c r="J311" i="5"/>
  <c r="K311" i="5"/>
  <c r="L311" i="5"/>
  <c r="M311" i="5"/>
  <c r="H312" i="5"/>
  <c r="I312" i="5"/>
  <c r="J312" i="5"/>
  <c r="K312" i="5"/>
  <c r="L312" i="5"/>
  <c r="M312" i="5"/>
  <c r="H313" i="5"/>
  <c r="I313" i="5"/>
  <c r="J313" i="5"/>
  <c r="K313" i="5"/>
  <c r="L313" i="5"/>
  <c r="M313" i="5"/>
  <c r="H314" i="5"/>
  <c r="I314" i="5"/>
  <c r="J314" i="5"/>
  <c r="K314" i="5"/>
  <c r="L314" i="5"/>
  <c r="M314" i="5"/>
  <c r="H315" i="5"/>
  <c r="I315" i="5"/>
  <c r="J315" i="5"/>
  <c r="K315" i="5"/>
  <c r="L315" i="5"/>
  <c r="M315" i="5"/>
  <c r="H316" i="5"/>
  <c r="I316" i="5"/>
  <c r="J316" i="5"/>
  <c r="K316" i="5"/>
  <c r="L316" i="5"/>
  <c r="M316" i="5"/>
  <c r="H318" i="5"/>
  <c r="I318" i="5"/>
  <c r="J318" i="5"/>
  <c r="K318" i="5"/>
  <c r="L318" i="5"/>
  <c r="M318" i="5"/>
  <c r="H319" i="5"/>
  <c r="I319" i="5"/>
  <c r="J319" i="5"/>
  <c r="K319" i="5"/>
  <c r="L319" i="5"/>
  <c r="M319" i="5"/>
  <c r="H320" i="5"/>
  <c r="I320" i="5"/>
  <c r="J320" i="5"/>
  <c r="K320" i="5"/>
  <c r="L320" i="5"/>
  <c r="M320" i="5"/>
  <c r="H321" i="5"/>
  <c r="I321" i="5"/>
  <c r="J321" i="5"/>
  <c r="K321" i="5"/>
  <c r="L321" i="5"/>
  <c r="M321" i="5"/>
  <c r="H322" i="5"/>
  <c r="I322" i="5"/>
  <c r="J322" i="5"/>
  <c r="K322" i="5"/>
  <c r="L322" i="5"/>
  <c r="M322" i="5"/>
  <c r="H323" i="5"/>
  <c r="I323" i="5"/>
  <c r="J323" i="5"/>
  <c r="K323" i="5"/>
  <c r="L323" i="5"/>
  <c r="M323" i="5"/>
  <c r="H324" i="5"/>
  <c r="I324" i="5"/>
  <c r="J324" i="5"/>
  <c r="K324" i="5"/>
  <c r="L324" i="5"/>
  <c r="M324" i="5"/>
  <c r="H325" i="5"/>
  <c r="I325" i="5"/>
  <c r="J325" i="5"/>
  <c r="K325" i="5"/>
  <c r="L325" i="5"/>
  <c r="M325" i="5"/>
  <c r="H326" i="5"/>
  <c r="I326" i="5"/>
  <c r="J326" i="5"/>
  <c r="K326" i="5"/>
  <c r="L326" i="5"/>
  <c r="M326" i="5"/>
  <c r="H327" i="5"/>
  <c r="I327" i="5"/>
  <c r="J327" i="5"/>
  <c r="K327" i="5"/>
  <c r="L327" i="5"/>
  <c r="M327" i="5"/>
  <c r="H328" i="5"/>
  <c r="I328" i="5"/>
  <c r="J328" i="5"/>
  <c r="K328" i="5"/>
  <c r="L328" i="5"/>
  <c r="M328" i="5"/>
  <c r="H329" i="5"/>
  <c r="I329" i="5"/>
  <c r="J329" i="5"/>
  <c r="K329" i="5"/>
  <c r="L329" i="5"/>
  <c r="M329" i="5"/>
  <c r="H330" i="5"/>
  <c r="I330" i="5"/>
  <c r="J330" i="5"/>
  <c r="K330" i="5"/>
  <c r="L330" i="5"/>
  <c r="M330" i="5"/>
  <c r="H331" i="5"/>
  <c r="I331" i="5"/>
  <c r="J331" i="5"/>
  <c r="K331" i="5"/>
  <c r="L331" i="5"/>
  <c r="M331" i="5"/>
  <c r="H332" i="5"/>
  <c r="I332" i="5"/>
  <c r="J332" i="5"/>
  <c r="K332" i="5"/>
  <c r="L332" i="5"/>
  <c r="M332" i="5"/>
  <c r="H364" i="5"/>
  <c r="I364" i="5"/>
  <c r="J364" i="5"/>
  <c r="K364" i="5"/>
  <c r="L364" i="5"/>
  <c r="M364" i="5"/>
  <c r="I59" i="5"/>
  <c r="M61" i="5"/>
  <c r="K62" i="5"/>
  <c r="H63" i="5"/>
  <c r="I63" i="5"/>
  <c r="J63" i="5"/>
  <c r="K63" i="5"/>
  <c r="L63" i="5"/>
  <c r="M63" i="5"/>
  <c r="H64" i="5"/>
  <c r="I64" i="5"/>
  <c r="J64" i="5"/>
  <c r="K64" i="5"/>
  <c r="L64" i="5"/>
  <c r="M64" i="5"/>
  <c r="H65" i="5"/>
  <c r="I65" i="5"/>
  <c r="J65" i="5"/>
  <c r="K65" i="5"/>
  <c r="L65" i="5"/>
  <c r="H66" i="5"/>
  <c r="K66" i="5"/>
  <c r="H67" i="5"/>
  <c r="J67" i="5"/>
  <c r="M67" i="5"/>
  <c r="L68" i="5"/>
  <c r="I69" i="5"/>
  <c r="M69" i="5"/>
  <c r="I70" i="5"/>
  <c r="K70" i="5"/>
  <c r="I71" i="5"/>
  <c r="M71" i="5"/>
  <c r="I72" i="5"/>
  <c r="K72" i="5"/>
  <c r="H73" i="5"/>
  <c r="J73" i="5"/>
  <c r="M73" i="5"/>
  <c r="I74" i="5"/>
  <c r="K74" i="5"/>
  <c r="H75" i="5"/>
  <c r="J75" i="5"/>
  <c r="M75" i="5"/>
  <c r="I76" i="5"/>
  <c r="L76" i="5"/>
  <c r="I77" i="5"/>
  <c r="M77" i="5"/>
  <c r="J78" i="5"/>
  <c r="K78" i="5"/>
  <c r="L78" i="5"/>
  <c r="M78" i="5"/>
  <c r="H79" i="5"/>
  <c r="I79" i="5"/>
  <c r="J79" i="5"/>
  <c r="K79" i="5"/>
  <c r="L79" i="5"/>
  <c r="M79" i="5"/>
  <c r="H80" i="5"/>
  <c r="I80" i="5"/>
  <c r="J80" i="5"/>
  <c r="K80" i="5"/>
  <c r="L80" i="5"/>
  <c r="M80" i="5"/>
  <c r="H81" i="5"/>
  <c r="I81" i="5"/>
  <c r="J81" i="5"/>
  <c r="K81" i="5"/>
  <c r="L81" i="5"/>
  <c r="M81" i="5"/>
  <c r="H82" i="5"/>
  <c r="I82" i="5"/>
  <c r="J82" i="5"/>
  <c r="K82" i="5"/>
  <c r="L82" i="5"/>
  <c r="M82" i="5"/>
  <c r="H83" i="5"/>
  <c r="I83" i="5"/>
  <c r="J83" i="5"/>
  <c r="K83" i="5"/>
  <c r="L83" i="5"/>
  <c r="M83" i="5"/>
  <c r="H84" i="5"/>
  <c r="I84" i="5"/>
  <c r="J84" i="5"/>
  <c r="K84" i="5"/>
  <c r="L84" i="5"/>
  <c r="M84" i="5"/>
  <c r="H85" i="5"/>
  <c r="I85" i="5"/>
  <c r="J85" i="5"/>
  <c r="K85" i="5"/>
  <c r="L85" i="5"/>
  <c r="M85" i="5"/>
  <c r="H86" i="5"/>
  <c r="I86" i="5"/>
  <c r="J86" i="5"/>
  <c r="K86" i="5"/>
  <c r="L86" i="5"/>
  <c r="M86" i="5"/>
  <c r="H87" i="5"/>
  <c r="I87" i="5"/>
  <c r="J87" i="5"/>
  <c r="K87" i="5"/>
  <c r="L87" i="5"/>
  <c r="M87" i="5"/>
  <c r="H88" i="5"/>
  <c r="I88" i="5"/>
  <c r="J88" i="5"/>
  <c r="K88" i="5"/>
  <c r="L88" i="5"/>
  <c r="M88" i="5"/>
  <c r="H89" i="5"/>
  <c r="I89" i="5"/>
  <c r="J89" i="5"/>
  <c r="K89" i="5"/>
  <c r="L89" i="5"/>
  <c r="M89" i="5"/>
  <c r="H92" i="5"/>
  <c r="I92" i="5"/>
  <c r="J92" i="5"/>
  <c r="K92" i="5"/>
  <c r="L92" i="5"/>
  <c r="M92" i="5"/>
  <c r="H93" i="5"/>
  <c r="I93" i="5"/>
  <c r="J93" i="5"/>
  <c r="K93" i="5"/>
  <c r="L93" i="5"/>
  <c r="M93" i="5"/>
  <c r="H94" i="5"/>
  <c r="I94" i="5"/>
  <c r="J94" i="5"/>
  <c r="K94" i="5"/>
  <c r="L94" i="5"/>
  <c r="M94" i="5"/>
  <c r="H95" i="5"/>
  <c r="I95" i="5"/>
  <c r="J95" i="5"/>
  <c r="K95" i="5"/>
  <c r="L95" i="5"/>
  <c r="M95" i="5"/>
  <c r="H96" i="5"/>
  <c r="I96" i="5"/>
  <c r="J96" i="5"/>
  <c r="K96" i="5"/>
  <c r="L96" i="5"/>
  <c r="M96" i="5"/>
  <c r="H97" i="5"/>
  <c r="I97" i="5"/>
  <c r="J97" i="5"/>
  <c r="K97" i="5"/>
  <c r="L97" i="5"/>
  <c r="M97" i="5"/>
  <c r="H98" i="5"/>
  <c r="I98" i="5"/>
  <c r="J98" i="5"/>
  <c r="K98" i="5"/>
  <c r="L98" i="5"/>
  <c r="M98" i="5"/>
  <c r="H99" i="5"/>
  <c r="I99" i="5"/>
  <c r="J99" i="5"/>
  <c r="K99" i="5"/>
  <c r="L99" i="5"/>
  <c r="M99" i="5"/>
  <c r="H100" i="5"/>
  <c r="I100" i="5"/>
  <c r="J100" i="5"/>
  <c r="K100" i="5"/>
  <c r="L100" i="5"/>
  <c r="M100" i="5"/>
  <c r="H101" i="5"/>
  <c r="N365" i="5"/>
  <c r="Q365" i="5"/>
  <c r="S365" i="5"/>
  <c r="O365" i="5"/>
  <c r="P365" i="5"/>
  <c r="R365" i="5"/>
  <c r="R51" i="15"/>
  <c r="S21" i="15"/>
  <c r="S22" i="15"/>
  <c r="S23" i="15"/>
  <c r="R22" i="15"/>
  <c r="S26" i="15"/>
  <c r="S30" i="15"/>
  <c r="R41" i="15"/>
  <c r="S41" i="15"/>
  <c r="R39" i="15"/>
  <c r="S29" i="15"/>
  <c r="S48" i="15"/>
  <c r="O55" i="15"/>
  <c r="P55" i="15"/>
  <c r="Q55" i="15"/>
  <c r="S31" i="15"/>
  <c r="R21" i="15"/>
  <c r="R38" i="15"/>
  <c r="S39" i="15"/>
  <c r="R44" i="15"/>
  <c r="R47" i="15"/>
  <c r="R23" i="15"/>
  <c r="R25" i="15"/>
  <c r="S25" i="15"/>
  <c r="R26" i="15"/>
  <c r="R29" i="15"/>
  <c r="R31" i="15"/>
  <c r="S32" i="15"/>
  <c r="S38" i="15"/>
  <c r="R43" i="15"/>
  <c r="R48" i="15"/>
  <c r="R32" i="15"/>
  <c r="S34" i="15"/>
  <c r="R37" i="15"/>
  <c r="R49" i="15"/>
  <c r="S49" i="15"/>
  <c r="R30" i="15"/>
  <c r="S37" i="15"/>
  <c r="R34" i="15"/>
  <c r="R36" i="15"/>
  <c r="P16" i="14"/>
  <c r="I16" i="14" s="1"/>
  <c r="P33" i="14"/>
  <c r="I33" i="14" s="1"/>
  <c r="O37" i="14"/>
  <c r="P24" i="14"/>
  <c r="I24" i="14" s="1"/>
  <c r="P7" i="14"/>
  <c r="P17" i="14"/>
  <c r="I17" i="14" s="1"/>
  <c r="P25" i="14"/>
  <c r="I25" i="14" s="1"/>
  <c r="P32" i="14"/>
  <c r="I32" i="14" s="1"/>
  <c r="P11" i="14"/>
  <c r="P9" i="14"/>
  <c r="I9" i="14" s="1"/>
  <c r="P12" i="14"/>
  <c r="I12" i="14" s="1"/>
  <c r="P13" i="14"/>
  <c r="I13" i="14" s="1"/>
  <c r="P14" i="14"/>
  <c r="P19" i="14"/>
  <c r="P20" i="14"/>
  <c r="I20" i="14" s="1"/>
  <c r="P21" i="14"/>
  <c r="I21" i="14" s="1"/>
  <c r="P35" i="14"/>
  <c r="P27" i="14"/>
  <c r="P28" i="14"/>
  <c r="I28" i="14" s="1"/>
  <c r="P29" i="14"/>
  <c r="I29" i="14" s="1"/>
  <c r="P30" i="14"/>
  <c r="P34" i="14"/>
  <c r="P18" i="14"/>
  <c r="O36" i="14"/>
  <c r="M36" i="14"/>
  <c r="P22" i="14"/>
  <c r="P8" i="14"/>
  <c r="P31" i="14"/>
  <c r="P15" i="14"/>
  <c r="P26" i="14"/>
  <c r="P10" i="14"/>
  <c r="N37" i="14"/>
  <c r="P23" i="14"/>
  <c r="G15" i="15"/>
  <c r="I15" i="15"/>
  <c r="N36" i="14"/>
  <c r="P6" i="14"/>
  <c r="M37" i="14"/>
  <c r="J33" i="14"/>
  <c r="Y8" i="26" l="1"/>
  <c r="Y9" i="26"/>
  <c r="X8" i="26"/>
  <c r="X9" i="26"/>
  <c r="W9" i="26"/>
  <c r="Z9" i="26" s="1"/>
  <c r="W8" i="26"/>
  <c r="Z8" i="26" s="1"/>
  <c r="E22" i="5"/>
  <c r="O22" i="5"/>
  <c r="G22" i="5"/>
  <c r="M22" i="5"/>
  <c r="I22" i="5"/>
  <c r="K22" i="5"/>
  <c r="M38" i="26"/>
  <c r="N21" i="26" s="1"/>
  <c r="L38" i="26"/>
  <c r="L21" i="26" s="1"/>
  <c r="Z38" i="26"/>
  <c r="K31" i="26"/>
  <c r="L32" i="26"/>
  <c r="M31" i="26"/>
  <c r="M32" i="26"/>
  <c r="K32" i="26"/>
  <c r="L31" i="26"/>
  <c r="L33" i="26"/>
  <c r="L26" i="26" s="1"/>
  <c r="K33" i="26"/>
  <c r="J26" i="26" s="1"/>
  <c r="M33" i="26"/>
  <c r="N26" i="26" s="1"/>
  <c r="C21" i="26"/>
  <c r="C26" i="26"/>
  <c r="N10" i="26"/>
  <c r="C10" i="26"/>
  <c r="P10" i="26"/>
  <c r="C20" i="26"/>
  <c r="R10" i="26"/>
  <c r="G7" i="26"/>
  <c r="F7" i="26"/>
  <c r="F6" i="26"/>
  <c r="X1362" i="26"/>
  <c r="G6" i="26"/>
  <c r="X6" i="26"/>
  <c r="X7" i="26"/>
  <c r="E6" i="26"/>
  <c r="W7" i="26"/>
  <c r="W1362" i="26"/>
  <c r="D7" i="26"/>
  <c r="E7" i="26"/>
  <c r="C9" i="26"/>
  <c r="C7" i="26"/>
  <c r="D6" i="26"/>
  <c r="W6" i="26"/>
  <c r="N20" i="26"/>
  <c r="M1362" i="26"/>
  <c r="L20" i="26"/>
  <c r="J20" i="26"/>
  <c r="K1362" i="26"/>
  <c r="H16" i="26"/>
  <c r="I15" i="26"/>
  <c r="H15" i="26"/>
  <c r="I16" i="26"/>
  <c r="F15" i="26"/>
  <c r="G16" i="26"/>
  <c r="F16" i="26"/>
  <c r="G15" i="26"/>
  <c r="E16" i="26"/>
  <c r="D15" i="26"/>
  <c r="E15" i="26"/>
  <c r="D16" i="26"/>
  <c r="Y6" i="26"/>
  <c r="H6" i="26"/>
  <c r="Y7" i="26"/>
  <c r="I6" i="26"/>
  <c r="Y1362" i="26"/>
  <c r="H7" i="26"/>
  <c r="I7" i="26"/>
  <c r="Z32" i="26"/>
  <c r="Z31" i="26"/>
  <c r="Z33" i="26"/>
  <c r="E7" i="5"/>
  <c r="D8" i="5"/>
  <c r="E8" i="5"/>
  <c r="D7" i="5"/>
  <c r="H7" i="5"/>
  <c r="I8" i="5"/>
  <c r="H8" i="5"/>
  <c r="I7" i="5"/>
  <c r="G7" i="5"/>
  <c r="G8" i="5"/>
  <c r="F7" i="5"/>
  <c r="F8" i="5"/>
  <c r="Z33" i="5"/>
  <c r="Z34" i="5"/>
  <c r="Y365" i="5"/>
  <c r="X365" i="5"/>
  <c r="W365" i="5"/>
  <c r="Z32" i="5"/>
  <c r="K33" i="5"/>
  <c r="J27" i="5" s="1"/>
  <c r="K27" i="5" s="1"/>
  <c r="L33" i="5"/>
  <c r="L27" i="5" s="1"/>
  <c r="M27" i="5" s="1"/>
  <c r="M33" i="5"/>
  <c r="N27" i="5" s="1"/>
  <c r="O27" i="5" s="1"/>
  <c r="K34" i="5"/>
  <c r="L34" i="5"/>
  <c r="M34" i="5"/>
  <c r="I11" i="15"/>
  <c r="P56" i="15"/>
  <c r="S55" i="15"/>
  <c r="R55" i="15"/>
  <c r="J11" i="15"/>
  <c r="Q56" i="15"/>
  <c r="H11" i="15"/>
  <c r="G10" i="15"/>
  <c r="G11" i="15"/>
  <c r="J10" i="15"/>
  <c r="J16" i="14"/>
  <c r="J34" i="14"/>
  <c r="J23" i="14"/>
  <c r="I23" i="14"/>
  <c r="I7" i="14"/>
  <c r="I35" i="14"/>
  <c r="J35" i="14"/>
  <c r="J24" i="14"/>
  <c r="J17" i="14"/>
  <c r="J7" i="14"/>
  <c r="I22" i="14"/>
  <c r="J22" i="14"/>
  <c r="J8" i="14"/>
  <c r="J31" i="14"/>
  <c r="J25" i="14"/>
  <c r="I31" i="14"/>
  <c r="I15" i="14"/>
  <c r="J15" i="14"/>
  <c r="J30" i="14"/>
  <c r="I30" i="14"/>
  <c r="I14" i="14"/>
  <c r="J14" i="14"/>
  <c r="J10" i="14"/>
  <c r="I10" i="14"/>
  <c r="J32" i="14"/>
  <c r="J26" i="14"/>
  <c r="I26" i="14"/>
  <c r="I8" i="14"/>
  <c r="J11" i="14"/>
  <c r="I11" i="14"/>
  <c r="I34" i="14"/>
  <c r="J18" i="14"/>
  <c r="I18" i="14"/>
  <c r="I19" i="14"/>
  <c r="J19" i="14"/>
  <c r="I27" i="14"/>
  <c r="J27" i="14"/>
  <c r="H41" i="14"/>
  <c r="G41" i="14"/>
  <c r="G40" i="14"/>
  <c r="H47" i="14" s="1"/>
  <c r="H40" i="14"/>
  <c r="I47" i="14" s="1"/>
  <c r="D40" i="14"/>
  <c r="E47" i="14" s="1"/>
  <c r="C41" i="14"/>
  <c r="D41" i="14"/>
  <c r="C40" i="14"/>
  <c r="D47" i="14" s="1"/>
  <c r="J28" i="14"/>
  <c r="J20" i="14"/>
  <c r="J12" i="14"/>
  <c r="J29" i="14"/>
  <c r="J21" i="14"/>
  <c r="J13" i="14"/>
  <c r="J9" i="14"/>
  <c r="I10" i="15"/>
  <c r="H10" i="15"/>
  <c r="E10" i="15"/>
  <c r="O56" i="15"/>
  <c r="E11" i="15"/>
  <c r="F11" i="15"/>
  <c r="F10" i="15"/>
  <c r="E15" i="15"/>
  <c r="E16" i="15"/>
  <c r="G16" i="15"/>
  <c r="I16" i="15"/>
  <c r="J6" i="14"/>
  <c r="I6" i="14"/>
  <c r="E40" i="14"/>
  <c r="F47" i="14" s="1"/>
  <c r="F41" i="14"/>
  <c r="F40" i="14"/>
  <c r="G47" i="14" s="1"/>
  <c r="E41" i="14"/>
  <c r="O21" i="26" l="1"/>
  <c r="M21" i="26"/>
  <c r="K8" i="26"/>
  <c r="J9" i="26"/>
  <c r="K9" i="26"/>
  <c r="J8" i="26"/>
  <c r="H38" i="26"/>
  <c r="D21" i="26" s="1"/>
  <c r="E21" i="26" s="1"/>
  <c r="I38" i="26"/>
  <c r="F21" i="26" s="1"/>
  <c r="G21" i="26" s="1"/>
  <c r="J38" i="26"/>
  <c r="H21" i="26" s="1"/>
  <c r="I21" i="26" s="1"/>
  <c r="T38" i="26"/>
  <c r="U38" i="26"/>
  <c r="C22" i="26"/>
  <c r="L1362" i="26"/>
  <c r="K21" i="26"/>
  <c r="M26" i="26"/>
  <c r="K26" i="26"/>
  <c r="O26" i="26"/>
  <c r="F10" i="26"/>
  <c r="G11" i="26"/>
  <c r="G10" i="26"/>
  <c r="F11" i="26"/>
  <c r="D11" i="26"/>
  <c r="E10" i="26"/>
  <c r="E11" i="26"/>
  <c r="D10" i="26"/>
  <c r="N22" i="26"/>
  <c r="O22" i="26" s="1"/>
  <c r="O20" i="26"/>
  <c r="M20" i="26"/>
  <c r="L22" i="26"/>
  <c r="K20" i="26"/>
  <c r="J22" i="26"/>
  <c r="K22" i="26" s="1"/>
  <c r="H10" i="26"/>
  <c r="I10" i="26"/>
  <c r="I11" i="26"/>
  <c r="H11" i="26"/>
  <c r="H32" i="26"/>
  <c r="I32" i="26"/>
  <c r="J32" i="26"/>
  <c r="T32" i="26"/>
  <c r="U32" i="26"/>
  <c r="J6" i="26"/>
  <c r="K6" i="26"/>
  <c r="J7" i="26"/>
  <c r="K7" i="26"/>
  <c r="Z1362" i="26"/>
  <c r="H31" i="26"/>
  <c r="I31" i="26"/>
  <c r="J31" i="26"/>
  <c r="T31" i="26"/>
  <c r="U31" i="26"/>
  <c r="H33" i="26"/>
  <c r="D26" i="26" s="1"/>
  <c r="E26" i="26" s="1"/>
  <c r="J16" i="26"/>
  <c r="K16" i="26"/>
  <c r="K15" i="26"/>
  <c r="J15" i="26"/>
  <c r="I33" i="26"/>
  <c r="F26" i="26" s="1"/>
  <c r="G26" i="26" s="1"/>
  <c r="J33" i="26"/>
  <c r="H26" i="26" s="1"/>
  <c r="I26" i="26" s="1"/>
  <c r="T33" i="26"/>
  <c r="U33" i="26"/>
  <c r="Z6" i="26"/>
  <c r="Z7" i="26"/>
  <c r="E11" i="5"/>
  <c r="D12" i="5"/>
  <c r="D11" i="5"/>
  <c r="E12" i="5"/>
  <c r="H11" i="5"/>
  <c r="I11" i="5"/>
  <c r="H12" i="5"/>
  <c r="I12" i="5"/>
  <c r="F11" i="5"/>
  <c r="G12" i="5"/>
  <c r="G11" i="5"/>
  <c r="F12" i="5"/>
  <c r="K17" i="5"/>
  <c r="J17" i="5"/>
  <c r="K16" i="5"/>
  <c r="J16" i="5"/>
  <c r="K8" i="5"/>
  <c r="J8" i="5"/>
  <c r="J7" i="5"/>
  <c r="K7" i="5"/>
  <c r="Z365" i="5"/>
  <c r="T33" i="5"/>
  <c r="U33" i="5"/>
  <c r="H33" i="5"/>
  <c r="D27" i="5" s="1"/>
  <c r="E27" i="5" s="1"/>
  <c r="I33" i="5"/>
  <c r="F27" i="5" s="1"/>
  <c r="G27" i="5" s="1"/>
  <c r="J33" i="5"/>
  <c r="H27" i="5" s="1"/>
  <c r="I27" i="5" s="1"/>
  <c r="H34" i="5"/>
  <c r="J34" i="5"/>
  <c r="I34" i="5"/>
  <c r="T34" i="5"/>
  <c r="U34" i="5"/>
  <c r="G12" i="15"/>
  <c r="H12" i="15"/>
  <c r="Q11" i="15"/>
  <c r="I12" i="15"/>
  <c r="J12" i="15"/>
  <c r="P11" i="15"/>
  <c r="P10" i="15"/>
  <c r="Q10" i="15"/>
  <c r="E12" i="15"/>
  <c r="F12" i="15"/>
  <c r="O41" i="14"/>
  <c r="I36" i="14"/>
  <c r="J36" i="14"/>
  <c r="M40" i="14"/>
  <c r="M41" i="14"/>
  <c r="K55" i="15"/>
  <c r="O40" i="14"/>
  <c r="L55" i="15"/>
  <c r="N41" i="14"/>
  <c r="O11" i="15"/>
  <c r="F15" i="15"/>
  <c r="H15" i="15"/>
  <c r="J15" i="15"/>
  <c r="F16" i="15"/>
  <c r="H16" i="15"/>
  <c r="J16" i="15"/>
  <c r="O10" i="15"/>
  <c r="N40" i="14"/>
  <c r="M22" i="26" l="1"/>
  <c r="W10" i="26"/>
  <c r="T1362" i="26"/>
  <c r="U1362" i="26"/>
  <c r="X10" i="26"/>
  <c r="X11" i="26" s="1"/>
  <c r="K10" i="26"/>
  <c r="J10" i="26"/>
  <c r="K11" i="26"/>
  <c r="J11" i="26"/>
  <c r="H1362" i="26"/>
  <c r="D20" i="26"/>
  <c r="I1362" i="26"/>
  <c r="F20" i="26"/>
  <c r="J1362" i="26"/>
  <c r="H20" i="26"/>
  <c r="Y10" i="26"/>
  <c r="Y11" i="26" s="1"/>
  <c r="K11" i="5"/>
  <c r="J11" i="5"/>
  <c r="J12" i="5"/>
  <c r="K12" i="5"/>
  <c r="P12" i="15"/>
  <c r="R10" i="15"/>
  <c r="R11" i="15"/>
  <c r="T11" i="5"/>
  <c r="Q12" i="15"/>
  <c r="O12" i="15"/>
  <c r="P41" i="14"/>
  <c r="P40" i="14"/>
  <c r="R11" i="5"/>
  <c r="N11" i="5"/>
  <c r="P11" i="5"/>
  <c r="W11" i="26" l="1"/>
  <c r="D22" i="26"/>
  <c r="E20" i="26"/>
  <c r="G20" i="26"/>
  <c r="F22" i="26"/>
  <c r="G22" i="26" s="1"/>
  <c r="I20" i="26"/>
  <c r="H22" i="26"/>
  <c r="I22" i="26" s="1"/>
  <c r="Z10" i="26"/>
  <c r="K10" i="15"/>
  <c r="L10" i="15"/>
  <c r="L11" i="15"/>
  <c r="K11" i="15"/>
  <c r="R12" i="15"/>
  <c r="K12" i="15" s="1"/>
  <c r="I41" i="14"/>
  <c r="J41" i="14"/>
  <c r="I40" i="14"/>
  <c r="J47" i="14" s="1"/>
  <c r="J40" i="14"/>
  <c r="K47" i="14" s="1"/>
  <c r="E22" i="26" l="1"/>
  <c r="Z11" i="26"/>
  <c r="L12" i="15"/>
  <c r="X10" i="5"/>
  <c r="X8" i="5"/>
  <c r="W10" i="5"/>
  <c r="M32" i="5" l="1"/>
  <c r="N21" i="5" s="1"/>
  <c r="O21" i="5" s="1"/>
  <c r="L32" i="5"/>
  <c r="L21" i="5" s="1"/>
  <c r="M21" i="5" s="1"/>
  <c r="K32" i="5"/>
  <c r="J21" i="5" s="1"/>
  <c r="K21" i="5" s="1"/>
  <c r="C8" i="5"/>
  <c r="W8" i="5"/>
  <c r="W9" i="5"/>
  <c r="W7" i="5"/>
  <c r="C10" i="5"/>
  <c r="X9" i="5"/>
  <c r="C11" i="5"/>
  <c r="C23" i="5" s="1"/>
  <c r="M365" i="5" l="1"/>
  <c r="L365" i="5"/>
  <c r="K365" i="5"/>
  <c r="J40" i="7"/>
  <c r="I40" i="7"/>
  <c r="G40" i="7"/>
  <c r="F40" i="7"/>
  <c r="D40" i="7"/>
  <c r="C40" i="7"/>
  <c r="K39" i="7"/>
  <c r="H39" i="7"/>
  <c r="E39" i="7"/>
  <c r="K38" i="7"/>
  <c r="H38" i="7"/>
  <c r="E38" i="7"/>
  <c r="K37" i="7"/>
  <c r="H37" i="7"/>
  <c r="E37" i="7"/>
  <c r="K36" i="7"/>
  <c r="H36" i="7"/>
  <c r="E36" i="7"/>
  <c r="K35" i="7"/>
  <c r="H35" i="7"/>
  <c r="E35" i="7"/>
  <c r="K34" i="7"/>
  <c r="H34" i="7"/>
  <c r="E34" i="7"/>
  <c r="K33" i="7"/>
  <c r="H33" i="7"/>
  <c r="E33" i="7"/>
  <c r="K32" i="7"/>
  <c r="H32" i="7"/>
  <c r="E32" i="7"/>
  <c r="K31" i="7"/>
  <c r="H31" i="7"/>
  <c r="E31" i="7"/>
  <c r="K30" i="7"/>
  <c r="H30" i="7"/>
  <c r="E30" i="7"/>
  <c r="K29" i="7"/>
  <c r="H29" i="7"/>
  <c r="E29" i="7"/>
  <c r="K28" i="7"/>
  <c r="H28" i="7"/>
  <c r="E28" i="7"/>
  <c r="K27" i="7"/>
  <c r="H27" i="7"/>
  <c r="E27" i="7"/>
  <c r="K26" i="7"/>
  <c r="H26" i="7"/>
  <c r="E26" i="7"/>
  <c r="N26" i="7" s="1"/>
  <c r="K25" i="7"/>
  <c r="H25" i="7"/>
  <c r="E25" i="7"/>
  <c r="K24" i="7"/>
  <c r="H24" i="7"/>
  <c r="E24" i="7"/>
  <c r="K23" i="7"/>
  <c r="H23" i="7"/>
  <c r="E23" i="7"/>
  <c r="K22" i="7"/>
  <c r="H22" i="7"/>
  <c r="E22" i="7"/>
  <c r="K21" i="7"/>
  <c r="H21" i="7"/>
  <c r="E21" i="7"/>
  <c r="K20" i="7"/>
  <c r="H20" i="7"/>
  <c r="E20" i="7"/>
  <c r="K19" i="7"/>
  <c r="H19" i="7"/>
  <c r="E19" i="7"/>
  <c r="K18" i="7"/>
  <c r="H18" i="7"/>
  <c r="E18" i="7"/>
  <c r="K17" i="7"/>
  <c r="H17" i="7"/>
  <c r="E17" i="7"/>
  <c r="K16" i="7"/>
  <c r="H16" i="7"/>
  <c r="E16" i="7"/>
  <c r="K15" i="7"/>
  <c r="H15" i="7"/>
  <c r="E15" i="7"/>
  <c r="K14" i="7"/>
  <c r="H14" i="7"/>
  <c r="E14" i="7"/>
  <c r="N14" i="7" s="1"/>
  <c r="K13" i="7"/>
  <c r="H13" i="7"/>
  <c r="E13" i="7"/>
  <c r="K12" i="7"/>
  <c r="H12" i="7"/>
  <c r="E12" i="7"/>
  <c r="K11" i="7"/>
  <c r="H11" i="7"/>
  <c r="E11" i="7"/>
  <c r="K10" i="7"/>
  <c r="H10" i="7"/>
  <c r="E10" i="7"/>
  <c r="N23" i="5" l="1"/>
  <c r="O23" i="5" s="1"/>
  <c r="L23" i="5"/>
  <c r="M23" i="5" s="1"/>
  <c r="J23" i="5"/>
  <c r="K23" i="5" s="1"/>
  <c r="N13" i="7"/>
  <c r="N16" i="7"/>
  <c r="N22" i="7"/>
  <c r="N31" i="7"/>
  <c r="N34" i="7"/>
  <c r="N39" i="7"/>
  <c r="E40" i="7"/>
  <c r="C7" i="7" s="1"/>
  <c r="N15" i="7"/>
  <c r="N18" i="7"/>
  <c r="N23" i="7"/>
  <c r="H41" i="7"/>
  <c r="H42" i="7" s="1"/>
  <c r="N21" i="7"/>
  <c r="N24" i="7"/>
  <c r="N29" i="7"/>
  <c r="N32" i="7"/>
  <c r="N37" i="7"/>
  <c r="L37" i="7" s="1"/>
  <c r="N11" i="7"/>
  <c r="N19" i="7"/>
  <c r="L19" i="7" s="1"/>
  <c r="N27" i="7"/>
  <c r="L27" i="7" s="1"/>
  <c r="N30" i="7"/>
  <c r="N35" i="7"/>
  <c r="N38" i="7"/>
  <c r="E41" i="7"/>
  <c r="E42" i="7" s="1"/>
  <c r="N12" i="7"/>
  <c r="N20" i="7"/>
  <c r="N25" i="7"/>
  <c r="M25" i="7" s="1"/>
  <c r="N28" i="7"/>
  <c r="M28" i="7" s="1"/>
  <c r="N33" i="7"/>
  <c r="N36" i="7"/>
  <c r="K40" i="7"/>
  <c r="N17" i="7"/>
  <c r="L17" i="7" s="1"/>
  <c r="M14" i="7"/>
  <c r="L14" i="7"/>
  <c r="M26" i="7"/>
  <c r="L26" i="7"/>
  <c r="L11" i="7"/>
  <c r="M15" i="7"/>
  <c r="L15" i="7"/>
  <c r="M18" i="7"/>
  <c r="L18" i="7"/>
  <c r="M22" i="7"/>
  <c r="L22" i="7"/>
  <c r="M23" i="7"/>
  <c r="L23" i="7"/>
  <c r="M30" i="7"/>
  <c r="L30" i="7"/>
  <c r="M31" i="7"/>
  <c r="L31" i="7"/>
  <c r="M34" i="7"/>
  <c r="L34" i="7"/>
  <c r="M35" i="7"/>
  <c r="L35" i="7"/>
  <c r="M38" i="7"/>
  <c r="L38" i="7"/>
  <c r="M39" i="7"/>
  <c r="L39" i="7"/>
  <c r="I7" i="7"/>
  <c r="J7" i="7"/>
  <c r="M12" i="7"/>
  <c r="L12" i="7"/>
  <c r="M13" i="7"/>
  <c r="L13" i="7"/>
  <c r="M16" i="7"/>
  <c r="L16" i="7"/>
  <c r="M20" i="7"/>
  <c r="L20" i="7"/>
  <c r="M21" i="7"/>
  <c r="L21" i="7"/>
  <c r="M24" i="7"/>
  <c r="L24" i="7"/>
  <c r="M29" i="7"/>
  <c r="L29" i="7"/>
  <c r="M32" i="7"/>
  <c r="L32" i="7"/>
  <c r="M33" i="7"/>
  <c r="L33" i="7"/>
  <c r="M36" i="7"/>
  <c r="L36" i="7"/>
  <c r="N10" i="7"/>
  <c r="H40" i="7"/>
  <c r="K41" i="7"/>
  <c r="K42" i="7" s="1"/>
  <c r="M11" i="7" l="1"/>
  <c r="M37" i="7"/>
  <c r="M27" i="7"/>
  <c r="L28" i="7"/>
  <c r="M17" i="7"/>
  <c r="D7" i="7"/>
  <c r="E7" i="7" s="1"/>
  <c r="L25" i="7"/>
  <c r="M19" i="7"/>
  <c r="M10" i="7"/>
  <c r="M40" i="7" s="1"/>
  <c r="L10" i="7"/>
  <c r="L40" i="7" s="1"/>
  <c r="G7" i="7"/>
  <c r="F7" i="7"/>
  <c r="K7" i="7"/>
  <c r="H7" i="7" l="1"/>
  <c r="N7" i="7" s="1"/>
  <c r="M7" i="7" l="1"/>
  <c r="L7" i="7"/>
  <c r="Y10" i="5"/>
  <c r="X7" i="5"/>
  <c r="Y8" i="5"/>
  <c r="Y9" i="5" l="1"/>
  <c r="Y7" i="5"/>
  <c r="U32" i="5" l="1"/>
  <c r="U365" i="5" s="1"/>
  <c r="T32" i="5"/>
  <c r="T365" i="5" s="1"/>
  <c r="J32" i="5"/>
  <c r="H21" i="5" s="1"/>
  <c r="I21" i="5" s="1"/>
  <c r="I32" i="5"/>
  <c r="F21" i="5" s="1"/>
  <c r="G21" i="5" s="1"/>
  <c r="H32" i="5"/>
  <c r="D21" i="5" s="1"/>
  <c r="E21" i="5" s="1"/>
  <c r="Z9" i="5"/>
  <c r="Z7" i="5"/>
  <c r="J365" i="5" l="1"/>
  <c r="I365" i="5"/>
  <c r="H365" i="5"/>
  <c r="Y11" i="5"/>
  <c r="Y12" i="5" s="1"/>
  <c r="Z10" i="5"/>
  <c r="Z8" i="5"/>
  <c r="W11" i="5"/>
  <c r="W12" i="5" s="1"/>
  <c r="X11" i="5"/>
  <c r="X12" i="5" s="1"/>
  <c r="F23" i="5" l="1"/>
  <c r="G23" i="5" s="1"/>
  <c r="D23" i="5"/>
  <c r="E23" i="5" s="1"/>
  <c r="H23" i="5"/>
  <c r="Z11" i="5"/>
  <c r="I23" i="5" l="1"/>
  <c r="Z12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note03</author>
  </authors>
  <commentList>
    <comment ref="C1" authorId="0" shapeId="0" xr:uid="{C6B2A8E3-D708-4CE3-A873-EDDB2A2B55CA}">
      <text>
        <r>
          <rPr>
            <b/>
            <sz val="9"/>
            <color indexed="81"/>
            <rFont val="MS P ゴシック"/>
            <family val="3"/>
            <charset val="128"/>
          </rPr>
          <t>名前を入力します。</t>
        </r>
      </text>
    </comment>
    <comment ref="C7" authorId="0" shapeId="0" xr:uid="{82E14EFA-C610-400A-83E6-DB34318FC781}">
      <text>
        <r>
          <rPr>
            <b/>
            <sz val="9"/>
            <color indexed="81"/>
            <rFont val="MS P ゴシック"/>
            <family val="3"/>
            <charset val="128"/>
          </rPr>
          <t>ここは自動的に計算されます。</t>
        </r>
      </text>
    </comment>
    <comment ref="D7" authorId="0" shapeId="0" xr:uid="{C1938BFD-E576-4932-8C41-398FE6A3BE01}">
      <text>
        <r>
          <rPr>
            <b/>
            <sz val="9"/>
            <color indexed="81"/>
            <rFont val="MS P ゴシック"/>
            <family val="3"/>
            <charset val="128"/>
          </rPr>
          <t>ここは自動的に計算されます。</t>
        </r>
      </text>
    </comment>
    <comment ref="F7" authorId="0" shapeId="0" xr:uid="{2FBDEF99-D26A-4382-9902-C027B6DEF995}">
      <text>
        <r>
          <rPr>
            <b/>
            <sz val="9"/>
            <color indexed="81"/>
            <rFont val="MS P ゴシック"/>
            <family val="3"/>
            <charset val="128"/>
          </rPr>
          <t>ここは自動的に計算されます。</t>
        </r>
      </text>
    </comment>
    <comment ref="G7" authorId="0" shapeId="0" xr:uid="{BCC492CA-8AF8-48BD-80C0-B1050A7D4BA7}">
      <text>
        <r>
          <rPr>
            <b/>
            <sz val="9"/>
            <color indexed="81"/>
            <rFont val="MS P ゴシック"/>
            <family val="3"/>
            <charset val="128"/>
          </rPr>
          <t>ここは自動的に計算されます。</t>
        </r>
      </text>
    </comment>
    <comment ref="I7" authorId="0" shapeId="0" xr:uid="{A6E65F7D-ABC7-40F9-8334-B36742D66692}">
      <text>
        <r>
          <rPr>
            <b/>
            <sz val="9"/>
            <color indexed="81"/>
            <rFont val="MS P ゴシック"/>
            <family val="3"/>
            <charset val="128"/>
          </rPr>
          <t>ここは自動的に計算されます。</t>
        </r>
      </text>
    </comment>
    <comment ref="J7" authorId="0" shapeId="0" xr:uid="{C40E9B2A-7D95-4199-A8DC-FEA949614241}">
      <text>
        <r>
          <rPr>
            <b/>
            <sz val="9"/>
            <color indexed="81"/>
            <rFont val="MS P ゴシック"/>
            <family val="3"/>
            <charset val="128"/>
          </rPr>
          <t>ここは自動的に計算されます。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note03</author>
  </authors>
  <commentList>
    <comment ref="C1" authorId="0" shapeId="0" xr:uid="{6AE6C726-2752-472F-BA20-280A95ED9DE8}">
      <text>
        <r>
          <rPr>
            <b/>
            <sz val="9"/>
            <color indexed="81"/>
            <rFont val="MS P ゴシック"/>
            <family val="3"/>
            <charset val="128"/>
          </rPr>
          <t>名前を入力します。</t>
        </r>
      </text>
    </comment>
    <comment ref="C40" authorId="0" shapeId="0" xr:uid="{4E9A8FFC-DFBB-45D8-9F81-B9C3E900FB23}">
      <text>
        <r>
          <rPr>
            <b/>
            <sz val="9"/>
            <color indexed="81"/>
            <rFont val="MS P ゴシック"/>
            <family val="3"/>
            <charset val="128"/>
          </rPr>
          <t>ここは自動的に計算されます。</t>
        </r>
      </text>
    </comment>
    <comment ref="D40" authorId="0" shapeId="0" xr:uid="{7CAF5AD7-AB25-4211-A08C-18315FDE5C11}">
      <text>
        <r>
          <rPr>
            <b/>
            <sz val="9"/>
            <color indexed="81"/>
            <rFont val="MS P ゴシック"/>
            <family val="3"/>
            <charset val="128"/>
          </rPr>
          <t>ここは自動的に計算されます。</t>
        </r>
      </text>
    </comment>
    <comment ref="E40" authorId="0" shapeId="0" xr:uid="{25032FCF-27B2-42D8-A774-05B06483F8ED}">
      <text>
        <r>
          <rPr>
            <b/>
            <sz val="9"/>
            <color indexed="81"/>
            <rFont val="MS P ゴシック"/>
            <family val="3"/>
            <charset val="128"/>
          </rPr>
          <t>ここは自動的に計算されます。</t>
        </r>
      </text>
    </comment>
    <comment ref="F40" authorId="0" shapeId="0" xr:uid="{D105AB27-85FA-4DCF-9E23-0BF57F8D5DA9}">
      <text>
        <r>
          <rPr>
            <b/>
            <sz val="9"/>
            <color indexed="81"/>
            <rFont val="MS P ゴシック"/>
            <family val="3"/>
            <charset val="128"/>
          </rPr>
          <t>ここは自動的に計算されます。</t>
        </r>
      </text>
    </comment>
    <comment ref="G40" authorId="0" shapeId="0" xr:uid="{53F0AFF0-1A0F-47C7-A288-15173FE4A984}">
      <text>
        <r>
          <rPr>
            <b/>
            <sz val="9"/>
            <color indexed="81"/>
            <rFont val="MS P ゴシック"/>
            <family val="3"/>
            <charset val="128"/>
          </rPr>
          <t>ここは自動的に計算されます。</t>
        </r>
      </text>
    </comment>
    <comment ref="H40" authorId="0" shapeId="0" xr:uid="{3B09FE51-ACBC-4C87-B032-3BA9C96AC10A}">
      <text>
        <r>
          <rPr>
            <b/>
            <sz val="9"/>
            <color indexed="81"/>
            <rFont val="MS P ゴシック"/>
            <family val="3"/>
            <charset val="128"/>
          </rPr>
          <t>ここは自動的に計算されます。</t>
        </r>
      </text>
    </comment>
    <comment ref="C41" authorId="0" shapeId="0" xr:uid="{80722898-666D-4F75-8B24-36C1080E20E8}">
      <text>
        <r>
          <rPr>
            <b/>
            <sz val="9"/>
            <color indexed="81"/>
            <rFont val="MS P ゴシック"/>
            <family val="3"/>
            <charset val="128"/>
          </rPr>
          <t>ここは自動的に計算されます。</t>
        </r>
      </text>
    </comment>
    <comment ref="D41" authorId="0" shapeId="0" xr:uid="{2E76F233-DBCD-4D05-B6D3-EDA32A98F7D8}">
      <text>
        <r>
          <rPr>
            <b/>
            <sz val="9"/>
            <color indexed="81"/>
            <rFont val="MS P ゴシック"/>
            <family val="3"/>
            <charset val="128"/>
          </rPr>
          <t>ここは自動的に計算されます。</t>
        </r>
      </text>
    </comment>
    <comment ref="E41" authorId="0" shapeId="0" xr:uid="{9F7F73C0-9886-4CF9-9978-1A640D05321D}">
      <text>
        <r>
          <rPr>
            <b/>
            <sz val="9"/>
            <color indexed="81"/>
            <rFont val="MS P ゴシック"/>
            <family val="3"/>
            <charset val="128"/>
          </rPr>
          <t>ここは自動的に計算されます。</t>
        </r>
      </text>
    </comment>
    <comment ref="F41" authorId="0" shapeId="0" xr:uid="{ABB60A9E-F4D8-45B7-AA54-7020EA673EF3}">
      <text>
        <r>
          <rPr>
            <b/>
            <sz val="9"/>
            <color indexed="81"/>
            <rFont val="MS P ゴシック"/>
            <family val="3"/>
            <charset val="128"/>
          </rPr>
          <t>ここは自動的に計算されます。</t>
        </r>
      </text>
    </comment>
    <comment ref="G41" authorId="0" shapeId="0" xr:uid="{878E53DB-437C-4436-8104-9C10CFCDB2E6}">
      <text>
        <r>
          <rPr>
            <b/>
            <sz val="9"/>
            <color indexed="81"/>
            <rFont val="MS P ゴシック"/>
            <family val="3"/>
            <charset val="128"/>
          </rPr>
          <t>ここは自動的に計算されます。</t>
        </r>
      </text>
    </comment>
    <comment ref="H41" authorId="0" shapeId="0" xr:uid="{263DD4B6-9F1F-4017-9D5F-453A1B6C6935}">
      <text>
        <r>
          <rPr>
            <b/>
            <sz val="9"/>
            <color indexed="81"/>
            <rFont val="MS P ゴシック"/>
            <family val="3"/>
            <charset val="128"/>
          </rPr>
          <t>ここは自動的に計算されます。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note01</author>
  </authors>
  <commentList>
    <comment ref="J1" authorId="0" shapeId="0" xr:uid="{C5B2A5E8-5B27-40A5-B41B-C2F8CDE113A6}">
      <text>
        <r>
          <rPr>
            <b/>
            <sz val="9"/>
            <color indexed="81"/>
            <rFont val="MS P ゴシック"/>
            <family val="3"/>
            <charset val="128"/>
          </rPr>
          <t>支部名・支会名・分会名を記入してください。</t>
        </r>
      </text>
    </comment>
  </commentList>
</comments>
</file>

<file path=xl/sharedStrings.xml><?xml version="1.0" encoding="utf-8"?>
<sst xmlns="http://schemas.openxmlformats.org/spreadsheetml/2006/main" count="506" uniqueCount="162">
  <si>
    <t>支部名</t>
    <rPh sb="0" eb="2">
      <t>シブ</t>
    </rPh>
    <rPh sb="2" eb="3">
      <t>メイ</t>
    </rPh>
    <phoneticPr fontId="1"/>
  </si>
  <si>
    <t>支会名</t>
    <rPh sb="0" eb="2">
      <t>シカイ</t>
    </rPh>
    <rPh sb="2" eb="3">
      <t>メイ</t>
    </rPh>
    <phoneticPr fontId="1"/>
  </si>
  <si>
    <t>合計</t>
    <rPh sb="0" eb="2">
      <t>ゴウケイ</t>
    </rPh>
    <phoneticPr fontId="1"/>
  </si>
  <si>
    <t>個人用</t>
    <rPh sb="0" eb="3">
      <t>コジンヨウ</t>
    </rPh>
    <phoneticPr fontId="1"/>
  </si>
  <si>
    <t>時間</t>
    <rPh sb="0" eb="2">
      <t>ジカン</t>
    </rPh>
    <phoneticPr fontId="1"/>
  </si>
  <si>
    <t>分</t>
    <rPh sb="0" eb="1">
      <t>フン</t>
    </rPh>
    <phoneticPr fontId="1"/>
  </si>
  <si>
    <t>6月合計</t>
    <rPh sb="1" eb="2">
      <t>ガツ</t>
    </rPh>
    <rPh sb="2" eb="4">
      <t>ゴウケイ</t>
    </rPh>
    <phoneticPr fontId="1"/>
  </si>
  <si>
    <t>月　日</t>
    <rPh sb="0" eb="1">
      <t>ゲツ</t>
    </rPh>
    <rPh sb="2" eb="3">
      <t>ヒ</t>
    </rPh>
    <phoneticPr fontId="1"/>
  </si>
  <si>
    <t>曜日</t>
    <rPh sb="0" eb="1">
      <t>ヨウ</t>
    </rPh>
    <rPh sb="1" eb="2">
      <t>ヒ</t>
    </rPh>
    <phoneticPr fontId="1"/>
  </si>
  <si>
    <t>月</t>
    <rPh sb="0" eb="1">
      <t>ゲツ</t>
    </rPh>
    <phoneticPr fontId="1"/>
  </si>
  <si>
    <t>火</t>
    <rPh sb="0" eb="1">
      <t>カ</t>
    </rPh>
    <phoneticPr fontId="1"/>
  </si>
  <si>
    <t>水</t>
    <rPh sb="0" eb="1">
      <t>スイ</t>
    </rPh>
    <phoneticPr fontId="1"/>
  </si>
  <si>
    <t>木</t>
    <rPh sb="0" eb="1">
      <t>モク</t>
    </rPh>
    <phoneticPr fontId="1"/>
  </si>
  <si>
    <t>金</t>
    <rPh sb="0" eb="1">
      <t>キン</t>
    </rPh>
    <phoneticPr fontId="1"/>
  </si>
  <si>
    <t>土</t>
    <rPh sb="0" eb="1">
      <t>ド</t>
    </rPh>
    <phoneticPr fontId="1"/>
  </si>
  <si>
    <t>日</t>
    <rPh sb="0" eb="1">
      <t>ニチ</t>
    </rPh>
    <phoneticPr fontId="1"/>
  </si>
  <si>
    <t>計</t>
    <rPh sb="0" eb="1">
      <t>ケイ</t>
    </rPh>
    <phoneticPr fontId="1"/>
  </si>
  <si>
    <t>合　計</t>
    <rPh sb="0" eb="1">
      <t>ゴウ</t>
    </rPh>
    <rPh sb="2" eb="3">
      <t>ケイ</t>
    </rPh>
    <phoneticPr fontId="1"/>
  </si>
  <si>
    <t>合　　計</t>
    <rPh sb="0" eb="1">
      <t>ゴウ</t>
    </rPh>
    <rPh sb="3" eb="4">
      <t>ケイ</t>
    </rPh>
    <phoneticPr fontId="1"/>
  </si>
  <si>
    <t>別紙1</t>
    <rPh sb="0" eb="1">
      <t>ベツ</t>
    </rPh>
    <rPh sb="1" eb="2">
      <t>シ</t>
    </rPh>
    <phoneticPr fontId="1"/>
  </si>
  <si>
    <t>別紙2</t>
    <rPh sb="0" eb="1">
      <t>ベツ</t>
    </rPh>
    <rPh sb="1" eb="2">
      <t>シ</t>
    </rPh>
    <phoneticPr fontId="1"/>
  </si>
  <si>
    <t>別紙3</t>
    <rPh sb="0" eb="2">
      <t>ベッシ</t>
    </rPh>
    <phoneticPr fontId="1"/>
  </si>
  <si>
    <t>①超勤時間</t>
    <rPh sb="1" eb="3">
      <t>チョウキン</t>
    </rPh>
    <rPh sb="3" eb="5">
      <t>ジカン</t>
    </rPh>
    <phoneticPr fontId="1"/>
  </si>
  <si>
    <t>②休憩時間の業務</t>
    <rPh sb="1" eb="3">
      <t>キュウケイ</t>
    </rPh>
    <rPh sb="3" eb="5">
      <t>ジカン</t>
    </rPh>
    <rPh sb="6" eb="8">
      <t>ギョウム</t>
    </rPh>
    <phoneticPr fontId="1"/>
  </si>
  <si>
    <t>③持ち帰り業務</t>
    <rPh sb="1" eb="2">
      <t>モ</t>
    </rPh>
    <rPh sb="3" eb="4">
      <t>カエ</t>
    </rPh>
    <rPh sb="5" eb="7">
      <t>ギョウム</t>
    </rPh>
    <phoneticPr fontId="1"/>
  </si>
  <si>
    <t>←この色の部分だけ入力してください。</t>
    <rPh sb="3" eb="4">
      <t>イロ</t>
    </rPh>
    <rPh sb="5" eb="7">
      <t>ブブン</t>
    </rPh>
    <rPh sb="9" eb="11">
      <t>ニュウリョク</t>
    </rPh>
    <phoneticPr fontId="1"/>
  </si>
  <si>
    <t>組合員(名前)</t>
    <rPh sb="0" eb="3">
      <t>クミアイイン</t>
    </rPh>
    <rPh sb="4" eb="6">
      <t>ナマエ</t>
    </rPh>
    <phoneticPr fontId="1"/>
  </si>
  <si>
    <t>支会人数</t>
    <rPh sb="0" eb="2">
      <t>シカイ</t>
    </rPh>
    <rPh sb="2" eb="4">
      <t>ニンズウ</t>
    </rPh>
    <phoneticPr fontId="1"/>
  </si>
  <si>
    <t>左の(％)</t>
    <rPh sb="0" eb="1">
      <t>ヒダリ</t>
    </rPh>
    <phoneticPr fontId="1"/>
  </si>
  <si>
    <t>9月合計</t>
    <rPh sb="1" eb="2">
      <t>ガツ</t>
    </rPh>
    <rPh sb="2" eb="4">
      <t>ゴウケイ</t>
    </rPh>
    <phoneticPr fontId="1"/>
  </si>
  <si>
    <t>9月①+②合計</t>
    <rPh sb="1" eb="2">
      <t>ガツ</t>
    </rPh>
    <rPh sb="5" eb="7">
      <t>ゴウケイ</t>
    </rPh>
    <phoneticPr fontId="1"/>
  </si>
  <si>
    <t>9月平均</t>
    <rPh sb="1" eb="2">
      <t>ガツ</t>
    </rPh>
    <rPh sb="2" eb="4">
      <t>ヘイキン</t>
    </rPh>
    <phoneticPr fontId="1"/>
  </si>
  <si>
    <t>9月小学校合計</t>
    <rPh sb="1" eb="2">
      <t>ガツ</t>
    </rPh>
    <rPh sb="2" eb="5">
      <t>ショウガッコウ</t>
    </rPh>
    <rPh sb="5" eb="7">
      <t>ゴウケイ</t>
    </rPh>
    <phoneticPr fontId="1"/>
  </si>
  <si>
    <t>9月小学校平均</t>
    <rPh sb="1" eb="2">
      <t>ガツ</t>
    </rPh>
    <rPh sb="2" eb="5">
      <t>ショウガッコウ</t>
    </rPh>
    <rPh sb="5" eb="7">
      <t>ヘイキン</t>
    </rPh>
    <phoneticPr fontId="1"/>
  </si>
  <si>
    <t>9月中学校合計</t>
    <rPh sb="1" eb="2">
      <t>ガツ</t>
    </rPh>
    <rPh sb="2" eb="5">
      <t>チュウガッコウ</t>
    </rPh>
    <rPh sb="5" eb="7">
      <t>ゴウケイ</t>
    </rPh>
    <phoneticPr fontId="1"/>
  </si>
  <si>
    <t>9月中学校平均</t>
    <rPh sb="1" eb="2">
      <t>ガツ</t>
    </rPh>
    <rPh sb="2" eb="5">
      <t>チュウガッコウ</t>
    </rPh>
    <rPh sb="5" eb="7">
      <t>ヘイキン</t>
    </rPh>
    <phoneticPr fontId="1"/>
  </si>
  <si>
    <t>超勤時間</t>
    <rPh sb="0" eb="4">
      <t>チョウキンジカン</t>
    </rPh>
    <phoneticPr fontId="1"/>
  </si>
  <si>
    <t>学校の出退勤管理　システムに</t>
    <rPh sb="0" eb="2">
      <t>ガッコウ</t>
    </rPh>
    <rPh sb="3" eb="6">
      <t>シュツタイキン</t>
    </rPh>
    <rPh sb="6" eb="8">
      <t>カンリ</t>
    </rPh>
    <phoneticPr fontId="1"/>
  </si>
  <si>
    <t>　1.　はい　2.　いいえ</t>
    <phoneticPr fontId="1"/>
  </si>
  <si>
    <t>　1. はい　2. いいえ</t>
    <phoneticPr fontId="1"/>
  </si>
  <si>
    <t xml:space="preserve"> イ．休憩時間の業務時間が反映されている</t>
    <rPh sb="3" eb="7">
      <t>キュウケイジカン</t>
    </rPh>
    <rPh sb="8" eb="12">
      <t>ギョウムジカン</t>
    </rPh>
    <rPh sb="13" eb="15">
      <t>ハンエイ</t>
    </rPh>
    <phoneticPr fontId="1"/>
  </si>
  <si>
    <t xml:space="preserve"> ロ．週休日休日の業務時間が反映されている</t>
    <rPh sb="3" eb="8">
      <t>シュウキュウビキュウジツ</t>
    </rPh>
    <rPh sb="9" eb="13">
      <t>ギョウムジカン</t>
    </rPh>
    <rPh sb="14" eb="16">
      <t>ハンエイ</t>
    </rPh>
    <phoneticPr fontId="1"/>
  </si>
  <si>
    <t>　(A) ①＋②+③の合計が</t>
    <rPh sb="11" eb="13">
      <t>ゴウケイ</t>
    </rPh>
    <phoneticPr fontId="1"/>
  </si>
  <si>
    <t>　(B) ①＋②の合計が</t>
    <rPh sb="9" eb="11">
      <t>ゴウケイ</t>
    </rPh>
    <phoneticPr fontId="1"/>
  </si>
  <si>
    <t>(a) 45時間超の人数</t>
    <rPh sb="6" eb="9">
      <t>ジカンチョウ</t>
    </rPh>
    <rPh sb="10" eb="12">
      <t>ニンズウ</t>
    </rPh>
    <phoneticPr fontId="1"/>
  </si>
  <si>
    <t>(b)内80時間超の人数</t>
    <rPh sb="3" eb="4">
      <t>ウチ</t>
    </rPh>
    <rPh sb="6" eb="9">
      <t>ジカンチョウ</t>
    </rPh>
    <rPh sb="10" eb="12">
      <t>ニンズウ</t>
    </rPh>
    <phoneticPr fontId="1"/>
  </si>
  <si>
    <t>(c)内100時間超の人数</t>
    <rPh sb="3" eb="4">
      <t>ウチ</t>
    </rPh>
    <rPh sb="7" eb="9">
      <t>ジカン</t>
    </rPh>
    <rPh sb="9" eb="10">
      <t>チョウ</t>
    </rPh>
    <rPh sb="11" eb="13">
      <t>ニンズウ</t>
    </rPh>
    <phoneticPr fontId="1"/>
  </si>
  <si>
    <t>出退勤管理システム</t>
    <rPh sb="0" eb="3">
      <t>シュツタイキン</t>
    </rPh>
    <rPh sb="3" eb="5">
      <t>カンリ</t>
    </rPh>
    <phoneticPr fontId="1"/>
  </si>
  <si>
    <t>イ</t>
    <phoneticPr fontId="1"/>
  </si>
  <si>
    <t>ロ</t>
    <phoneticPr fontId="1"/>
  </si>
  <si>
    <t>市町村として「在校等時間」を公表していますか。</t>
    <rPh sb="0" eb="3">
      <t>シチョウソン</t>
    </rPh>
    <rPh sb="7" eb="10">
      <t>ザイコウトウ</t>
    </rPh>
    <rPh sb="10" eb="12">
      <t>ジカン</t>
    </rPh>
    <rPh sb="14" eb="16">
      <t>コウヒョウ</t>
    </rPh>
    <phoneticPr fontId="1"/>
  </si>
  <si>
    <t>9月小学校</t>
    <rPh sb="1" eb="2">
      <t>ガツ</t>
    </rPh>
    <rPh sb="2" eb="5">
      <t>ショウガッコウ</t>
    </rPh>
    <phoneticPr fontId="1"/>
  </si>
  <si>
    <t>9月中学校</t>
    <rPh sb="1" eb="2">
      <t>ガツ</t>
    </rPh>
    <rPh sb="2" eb="5">
      <t>チュウガッコウ</t>
    </rPh>
    <phoneticPr fontId="1"/>
  </si>
  <si>
    <t>学校の出退勤管理システムに</t>
    <rPh sb="0" eb="2">
      <t>ガッコウ</t>
    </rPh>
    <rPh sb="3" eb="8">
      <t>シュツタイキンカンリ</t>
    </rPh>
    <phoneticPr fontId="1"/>
  </si>
  <si>
    <t>小学校</t>
    <rPh sb="0" eb="3">
      <t>ショウガッコウ</t>
    </rPh>
    <phoneticPr fontId="1"/>
  </si>
  <si>
    <t>中学校</t>
    <rPh sb="0" eb="3">
      <t>チュウガッコウ</t>
    </rPh>
    <phoneticPr fontId="1"/>
  </si>
  <si>
    <t>休憩時間の業務が反映されている</t>
    <rPh sb="0" eb="4">
      <t>キュウケイジカン</t>
    </rPh>
    <rPh sb="5" eb="7">
      <t>ギョウム</t>
    </rPh>
    <rPh sb="8" eb="10">
      <t>ハンエイ</t>
    </rPh>
    <phoneticPr fontId="1"/>
  </si>
  <si>
    <t>週休日休日の業務時間が反映されている</t>
    <rPh sb="0" eb="3">
      <t>シュウキュウビ</t>
    </rPh>
    <rPh sb="3" eb="5">
      <t>キュウジツ</t>
    </rPh>
    <rPh sb="6" eb="10">
      <t>ギョウムジカン</t>
    </rPh>
    <rPh sb="11" eb="13">
      <t>ハンエイ</t>
    </rPh>
    <phoneticPr fontId="1"/>
  </si>
  <si>
    <t>されている</t>
    <phoneticPr fontId="1"/>
  </si>
  <si>
    <t>されていない</t>
    <phoneticPr fontId="1"/>
  </si>
  <si>
    <t>合計</t>
    <rPh sb="0" eb="2">
      <t>ゴウケイ</t>
    </rPh>
    <phoneticPr fontId="1"/>
  </si>
  <si>
    <t>分　会　名</t>
    <rPh sb="0" eb="1">
      <t>ブン</t>
    </rPh>
    <rPh sb="2" eb="3">
      <t>カイ</t>
    </rPh>
    <rPh sb="4" eb="5">
      <t>メイ</t>
    </rPh>
    <phoneticPr fontId="1"/>
  </si>
  <si>
    <t>市町村として「在校等時間」を公表している</t>
    <rPh sb="0" eb="3">
      <t>シチョウソン</t>
    </rPh>
    <rPh sb="7" eb="10">
      <t>ザイコウトウ</t>
    </rPh>
    <rPh sb="10" eb="12">
      <t>ジカン</t>
    </rPh>
    <rPh sb="14" eb="16">
      <t>コウヒョウ</t>
    </rPh>
    <phoneticPr fontId="1"/>
  </si>
  <si>
    <t>（A) ①＋②＋③の合計が</t>
    <rPh sb="10" eb="12">
      <t>ゴウケイ</t>
    </rPh>
    <phoneticPr fontId="1"/>
  </si>
  <si>
    <t>(B) ①＋②の合計が</t>
    <rPh sb="8" eb="10">
      <t>ゴウケイ</t>
    </rPh>
    <phoneticPr fontId="1"/>
  </si>
  <si>
    <t>(b)80時間超</t>
    <rPh sb="5" eb="8">
      <t>ジカンチョウ</t>
    </rPh>
    <phoneticPr fontId="1"/>
  </si>
  <si>
    <t>(a)45時間超</t>
    <rPh sb="5" eb="8">
      <t>ジカンチョウ</t>
    </rPh>
    <phoneticPr fontId="1"/>
  </si>
  <si>
    <t>(c)100時間超</t>
  </si>
  <si>
    <t>(A) ①＋②+③の合計が</t>
    <rPh sb="10" eb="12">
      <t>ゴウケイ</t>
    </rPh>
    <phoneticPr fontId="1"/>
  </si>
  <si>
    <t>(B) ①+②の合計が</t>
    <rPh sb="8" eb="10">
      <t>ゴウケイ</t>
    </rPh>
    <phoneticPr fontId="1"/>
  </si>
  <si>
    <t>(a)45時間超</t>
    <rPh sb="5" eb="7">
      <t>ジカン</t>
    </rPh>
    <rPh sb="7" eb="8">
      <t>チョウ</t>
    </rPh>
    <phoneticPr fontId="1"/>
  </si>
  <si>
    <t>①超勤時間</t>
    <rPh sb="1" eb="5">
      <t>チョウキンジカン</t>
    </rPh>
    <phoneticPr fontId="1"/>
  </si>
  <si>
    <t>②休憩時間の業務</t>
    <rPh sb="1" eb="5">
      <t>キュウケイジカン</t>
    </rPh>
    <rPh sb="6" eb="8">
      <t>ギョウム</t>
    </rPh>
    <phoneticPr fontId="1"/>
  </si>
  <si>
    <t>(c)100時間超</t>
    <rPh sb="6" eb="9">
      <t>ジカンチョウ</t>
    </rPh>
    <phoneticPr fontId="1"/>
  </si>
  <si>
    <t>①超勤時間</t>
    <phoneticPr fontId="1"/>
  </si>
  <si>
    <t>②休憩時間の業務</t>
    <phoneticPr fontId="1"/>
  </si>
  <si>
    <t>③持ち帰り業務</t>
    <phoneticPr fontId="1"/>
  </si>
  <si>
    <t>火</t>
  </si>
  <si>
    <t>水</t>
  </si>
  <si>
    <t>木</t>
  </si>
  <si>
    <t>金</t>
  </si>
  <si>
    <t>土</t>
  </si>
  <si>
    <t>日</t>
  </si>
  <si>
    <t>月</t>
  </si>
  <si>
    <t>校種</t>
    <rPh sb="0" eb="2">
      <t>コウシュ</t>
    </rPh>
    <phoneticPr fontId="1"/>
  </si>
  <si>
    <t>職種</t>
    <rPh sb="0" eb="2">
      <t>ショクシュ</t>
    </rPh>
    <phoneticPr fontId="1"/>
  </si>
  <si>
    <t>教員</t>
    <rPh sb="0" eb="2">
      <t>キョウイン</t>
    </rPh>
    <phoneticPr fontId="1"/>
  </si>
  <si>
    <t>名前</t>
    <rPh sb="0" eb="2">
      <t>ナマエ</t>
    </rPh>
    <phoneticPr fontId="1"/>
  </si>
  <si>
    <t>超勤</t>
    <rPh sb="0" eb="2">
      <t>チョウキン</t>
    </rPh>
    <phoneticPr fontId="1"/>
  </si>
  <si>
    <t>（時間）</t>
  </si>
  <si>
    <t>（分）</t>
    <rPh sb="1" eb="2">
      <t>フン</t>
    </rPh>
    <phoneticPr fontId="1"/>
  </si>
  <si>
    <t>休憩</t>
    <rPh sb="0" eb="2">
      <t>キュウケイ</t>
    </rPh>
    <phoneticPr fontId="1"/>
  </si>
  <si>
    <t>（時間）</t>
    <rPh sb="1" eb="3">
      <t>ジカン</t>
    </rPh>
    <phoneticPr fontId="1"/>
  </si>
  <si>
    <t>持帰</t>
    <rPh sb="0" eb="1">
      <t>モ</t>
    </rPh>
    <rPh sb="1" eb="2">
      <t>カエ</t>
    </rPh>
    <phoneticPr fontId="1"/>
  </si>
  <si>
    <t>小</t>
    <rPh sb="0" eb="1">
      <t>ショウ</t>
    </rPh>
    <phoneticPr fontId="1"/>
  </si>
  <si>
    <t>…小学校（義務教育学校前期課程）</t>
    <rPh sb="1" eb="4">
      <t>ショウガッコウ</t>
    </rPh>
    <rPh sb="5" eb="7">
      <t>ギム</t>
    </rPh>
    <rPh sb="7" eb="9">
      <t>キョウイク</t>
    </rPh>
    <rPh sb="9" eb="11">
      <t>ガッコウ</t>
    </rPh>
    <rPh sb="11" eb="13">
      <t>ゼンキ</t>
    </rPh>
    <rPh sb="13" eb="15">
      <t>カテイ</t>
    </rPh>
    <phoneticPr fontId="1"/>
  </si>
  <si>
    <t>中</t>
    <rPh sb="0" eb="1">
      <t>ナカ</t>
    </rPh>
    <phoneticPr fontId="1"/>
  </si>
  <si>
    <t>…中学校（義務教育学校後期課程）</t>
    <rPh sb="1" eb="4">
      <t>チュウガッコウ</t>
    </rPh>
    <rPh sb="5" eb="7">
      <t>ギム</t>
    </rPh>
    <rPh sb="7" eb="9">
      <t>キョウイク</t>
    </rPh>
    <rPh sb="9" eb="11">
      <t>ガッコウ</t>
    </rPh>
    <rPh sb="11" eb="13">
      <t>コウキ</t>
    </rPh>
    <rPh sb="13" eb="15">
      <t>カテイ</t>
    </rPh>
    <phoneticPr fontId="1"/>
  </si>
  <si>
    <t>高</t>
    <rPh sb="0" eb="1">
      <t>タカ</t>
    </rPh>
    <phoneticPr fontId="1"/>
  </si>
  <si>
    <t>…高校</t>
    <rPh sb="1" eb="3">
      <t>コウコウ</t>
    </rPh>
    <phoneticPr fontId="1"/>
  </si>
  <si>
    <t>特</t>
    <rPh sb="0" eb="1">
      <t>トク</t>
    </rPh>
    <phoneticPr fontId="1"/>
  </si>
  <si>
    <t>…しょうがい児学校</t>
    <rPh sb="6" eb="7">
      <t>ジ</t>
    </rPh>
    <rPh sb="7" eb="9">
      <t>ガッコウ</t>
    </rPh>
    <phoneticPr fontId="1"/>
  </si>
  <si>
    <t>養教</t>
    <rPh sb="0" eb="2">
      <t>ヨウキョウ</t>
    </rPh>
    <phoneticPr fontId="1"/>
  </si>
  <si>
    <t>栄養</t>
    <rPh sb="0" eb="2">
      <t>エイヨウ</t>
    </rPh>
    <phoneticPr fontId="1"/>
  </si>
  <si>
    <t>事務</t>
    <rPh sb="0" eb="2">
      <t>ジム</t>
    </rPh>
    <phoneticPr fontId="1"/>
  </si>
  <si>
    <t>実習</t>
    <rPh sb="0" eb="2">
      <t>ジッシュウ</t>
    </rPh>
    <phoneticPr fontId="1"/>
  </si>
  <si>
    <t>寄宿舎</t>
    <rPh sb="0" eb="3">
      <t>キシュクシャ</t>
    </rPh>
    <phoneticPr fontId="1"/>
  </si>
  <si>
    <t>…教員</t>
    <rPh sb="1" eb="3">
      <t>キョウイン</t>
    </rPh>
    <phoneticPr fontId="1"/>
  </si>
  <si>
    <t>…養護教員</t>
    <rPh sb="1" eb="3">
      <t>ヨウゴ</t>
    </rPh>
    <rPh sb="3" eb="5">
      <t>キョウイン</t>
    </rPh>
    <phoneticPr fontId="1"/>
  </si>
  <si>
    <t>…栄養教員</t>
    <rPh sb="1" eb="3">
      <t>エイヨウ</t>
    </rPh>
    <rPh sb="3" eb="5">
      <t>キョウイン</t>
    </rPh>
    <phoneticPr fontId="1"/>
  </si>
  <si>
    <t>…事務職員</t>
    <rPh sb="1" eb="3">
      <t>ジム</t>
    </rPh>
    <rPh sb="3" eb="5">
      <t>ショクイン</t>
    </rPh>
    <phoneticPr fontId="1"/>
  </si>
  <si>
    <t>…実習教員</t>
    <rPh sb="1" eb="3">
      <t>ジッシュウ</t>
    </rPh>
    <rPh sb="3" eb="5">
      <t>キョウイン</t>
    </rPh>
    <phoneticPr fontId="1"/>
  </si>
  <si>
    <t>…寄宿舎教員</t>
    <rPh sb="1" eb="4">
      <t>キシュクシャ</t>
    </rPh>
    <rPh sb="4" eb="6">
      <t>キョウイン</t>
    </rPh>
    <phoneticPr fontId="1"/>
  </si>
  <si>
    <t>←この色の部分を、別紙１（個人用）最下部1行分からコピペ（値のみ）してください。</t>
    <rPh sb="3" eb="4">
      <t>イロ</t>
    </rPh>
    <rPh sb="5" eb="7">
      <t>ブブン</t>
    </rPh>
    <rPh sb="9" eb="11">
      <t>ベッシ</t>
    </rPh>
    <rPh sb="13" eb="16">
      <t>コジンヨウ</t>
    </rPh>
    <rPh sb="17" eb="20">
      <t>サイカブ</t>
    </rPh>
    <rPh sb="21" eb="22">
      <t>ギョウ</t>
    </rPh>
    <rPh sb="22" eb="23">
      <t>ブン</t>
    </rPh>
    <rPh sb="29" eb="30">
      <t>アタイ</t>
    </rPh>
    <phoneticPr fontId="1"/>
  </si>
  <si>
    <t>分会名
（直接入力）</t>
    <rPh sb="0" eb="2">
      <t>ブンカイ</t>
    </rPh>
    <rPh sb="2" eb="3">
      <t>メイ</t>
    </rPh>
    <rPh sb="5" eb="7">
      <t>チョクセツ</t>
    </rPh>
    <rPh sb="7" eb="9">
      <t>ニュウリョク</t>
    </rPh>
    <phoneticPr fontId="1"/>
  </si>
  <si>
    <t>システムイ</t>
    <phoneticPr fontId="1"/>
  </si>
  <si>
    <t>システムロ</t>
    <phoneticPr fontId="1"/>
  </si>
  <si>
    <t>支部名</t>
    <rPh sb="0" eb="3">
      <t>シブメイ</t>
    </rPh>
    <phoneticPr fontId="1"/>
  </si>
  <si>
    <t>↑選択・入力してください。</t>
    <rPh sb="1" eb="3">
      <t>センタク</t>
    </rPh>
    <rPh sb="4" eb="6">
      <t>ニュウリョク</t>
    </rPh>
    <phoneticPr fontId="1"/>
  </si>
  <si>
    <t>↓選択してください。</t>
    <rPh sb="1" eb="3">
      <t>センタク</t>
    </rPh>
    <phoneticPr fontId="1"/>
  </si>
  <si>
    <t>札教組</t>
    <rPh sb="0" eb="3">
      <t>サッキョウソ</t>
    </rPh>
    <phoneticPr fontId="1"/>
  </si>
  <si>
    <t>小樽市</t>
    <rPh sb="0" eb="3">
      <t>オタルシ</t>
    </rPh>
    <phoneticPr fontId="1"/>
  </si>
  <si>
    <t>旭川市</t>
    <rPh sb="0" eb="3">
      <t>アサヒカワシ</t>
    </rPh>
    <phoneticPr fontId="1"/>
  </si>
  <si>
    <t>函館市</t>
    <rPh sb="0" eb="3">
      <t>ハコダテシ</t>
    </rPh>
    <phoneticPr fontId="1"/>
  </si>
  <si>
    <t>石狩</t>
    <rPh sb="0" eb="2">
      <t>イシカリ</t>
    </rPh>
    <phoneticPr fontId="1"/>
  </si>
  <si>
    <t>後志</t>
    <rPh sb="0" eb="2">
      <t>シリベシ</t>
    </rPh>
    <phoneticPr fontId="1"/>
  </si>
  <si>
    <t>上川</t>
    <rPh sb="0" eb="2">
      <t>カミカワ</t>
    </rPh>
    <phoneticPr fontId="1"/>
  </si>
  <si>
    <t>宗谷</t>
    <rPh sb="0" eb="2">
      <t>ソウヤ</t>
    </rPh>
    <phoneticPr fontId="1"/>
  </si>
  <si>
    <t>留萌</t>
    <rPh sb="0" eb="2">
      <t>ルモイ</t>
    </rPh>
    <phoneticPr fontId="1"/>
  </si>
  <si>
    <t>檜山</t>
    <rPh sb="0" eb="2">
      <t>ヒヤマ</t>
    </rPh>
    <phoneticPr fontId="1"/>
  </si>
  <si>
    <t>渡島</t>
    <rPh sb="0" eb="2">
      <t>オシマ</t>
    </rPh>
    <phoneticPr fontId="1"/>
  </si>
  <si>
    <t>空知</t>
    <rPh sb="0" eb="2">
      <t>ソラチ</t>
    </rPh>
    <phoneticPr fontId="1"/>
  </si>
  <si>
    <t>胆振</t>
    <rPh sb="0" eb="2">
      <t>イブリ</t>
    </rPh>
    <phoneticPr fontId="1"/>
  </si>
  <si>
    <t>日高</t>
    <rPh sb="0" eb="2">
      <t>ヒダカ</t>
    </rPh>
    <phoneticPr fontId="1"/>
  </si>
  <si>
    <t>十勝</t>
    <rPh sb="0" eb="2">
      <t>トカチ</t>
    </rPh>
    <phoneticPr fontId="1"/>
  </si>
  <si>
    <t>釧路</t>
    <rPh sb="0" eb="2">
      <t>クシロ</t>
    </rPh>
    <phoneticPr fontId="1"/>
  </si>
  <si>
    <t>根室</t>
    <rPh sb="0" eb="2">
      <t>ネムロ</t>
    </rPh>
    <phoneticPr fontId="1"/>
  </si>
  <si>
    <t>網走</t>
    <rPh sb="0" eb="2">
      <t>アバシリ</t>
    </rPh>
    <phoneticPr fontId="1"/>
  </si>
  <si>
    <t>←この色のセルに記入・入力してください。</t>
    <rPh sb="3" eb="4">
      <t>イロ</t>
    </rPh>
    <rPh sb="8" eb="10">
      <t>キニュウ</t>
    </rPh>
    <rPh sb="11" eb="13">
      <t>ニュウリョク</t>
    </rPh>
    <phoneticPr fontId="1"/>
  </si>
  <si>
    <t>分会名</t>
    <phoneticPr fontId="1"/>
  </si>
  <si>
    <t>9月事務職員合計</t>
    <rPh sb="1" eb="2">
      <t>ガツ</t>
    </rPh>
    <rPh sb="2" eb="6">
      <t>ジムショクイン</t>
    </rPh>
    <rPh sb="6" eb="8">
      <t>ゴウケイ</t>
    </rPh>
    <phoneticPr fontId="1"/>
  </si>
  <si>
    <t>9月事務職員平均</t>
    <rPh sb="1" eb="2">
      <t>ガツ</t>
    </rPh>
    <rPh sb="2" eb="6">
      <t>ジムショクイン</t>
    </rPh>
    <rPh sb="6" eb="8">
      <t>ヘイキン</t>
    </rPh>
    <phoneticPr fontId="1"/>
  </si>
  <si>
    <t>１．教員（事務職員除く）</t>
    <rPh sb="2" eb="4">
      <t>キョウイン</t>
    </rPh>
    <rPh sb="5" eb="10">
      <t>ジムショクインノゾ</t>
    </rPh>
    <phoneticPr fontId="1"/>
  </si>
  <si>
    <t>２．事務職員</t>
    <rPh sb="2" eb="6">
      <t>ジムショクイン</t>
    </rPh>
    <phoneticPr fontId="1"/>
  </si>
  <si>
    <t>３．45時間超の教員（事務職員除く）</t>
    <rPh sb="4" eb="7">
      <t>ジカンチョウ</t>
    </rPh>
    <rPh sb="8" eb="10">
      <t>キョウイン</t>
    </rPh>
    <rPh sb="11" eb="16">
      <t>ジムショクインノゾ</t>
    </rPh>
    <phoneticPr fontId="1"/>
  </si>
  <si>
    <t>４．45時間超の事務職員</t>
    <rPh sb="4" eb="7">
      <t>ジカンチョウ</t>
    </rPh>
    <rPh sb="8" eb="12">
      <t>ジムショクイン</t>
    </rPh>
    <phoneticPr fontId="1"/>
  </si>
  <si>
    <t>支会・市支部用データ貼り付けシート</t>
    <rPh sb="0" eb="2">
      <t>シカイ</t>
    </rPh>
    <rPh sb="3" eb="6">
      <t>シシブ</t>
    </rPh>
    <rPh sb="6" eb="7">
      <t>ヨウ</t>
    </rPh>
    <rPh sb="10" eb="11">
      <t>ハ</t>
    </rPh>
    <rPh sb="12" eb="13">
      <t>ツ</t>
    </rPh>
    <phoneticPr fontId="1"/>
  </si>
  <si>
    <t>支会・市支部用</t>
    <rPh sb="0" eb="2">
      <t>シカイ</t>
    </rPh>
    <rPh sb="3" eb="6">
      <t>シシブ</t>
    </rPh>
    <rPh sb="6" eb="7">
      <t>ヨウ</t>
    </rPh>
    <phoneticPr fontId="1"/>
  </si>
  <si>
    <t>下部の表は支会・市支部用データ貼り付けシートから自動反映されています</t>
    <rPh sb="0" eb="2">
      <t>カブ</t>
    </rPh>
    <rPh sb="3" eb="4">
      <t>ヒョウ</t>
    </rPh>
    <rPh sb="5" eb="7">
      <t>シカイ</t>
    </rPh>
    <rPh sb="8" eb="11">
      <t>シシブ</t>
    </rPh>
    <rPh sb="11" eb="12">
      <t>ヨウ</t>
    </rPh>
    <rPh sb="15" eb="16">
      <t>ハ</t>
    </rPh>
    <rPh sb="17" eb="18">
      <t>ツ</t>
    </rPh>
    <rPh sb="24" eb="26">
      <t>ジドウ</t>
    </rPh>
    <rPh sb="26" eb="28">
      <t>ハンエイ</t>
    </rPh>
    <phoneticPr fontId="1"/>
  </si>
  <si>
    <t>9月事務職員</t>
    <rPh sb="1" eb="2">
      <t>ガツ</t>
    </rPh>
    <rPh sb="2" eb="6">
      <t>ジムショクイン</t>
    </rPh>
    <phoneticPr fontId="1"/>
  </si>
  <si>
    <t>下部の表は支部用データ貼り付けシートから自動反映されています</t>
    <rPh sb="0" eb="2">
      <t>カブ</t>
    </rPh>
    <rPh sb="3" eb="4">
      <t>ヒョウ</t>
    </rPh>
    <rPh sb="20" eb="22">
      <t>ジドウ</t>
    </rPh>
    <rPh sb="22" eb="24">
      <t>ハンエイ</t>
    </rPh>
    <phoneticPr fontId="1"/>
  </si>
  <si>
    <t>している支会</t>
    <rPh sb="4" eb="6">
      <t>シカイ</t>
    </rPh>
    <phoneticPr fontId="1"/>
  </si>
  <si>
    <t>していない支会</t>
    <rPh sb="5" eb="7">
      <t>シカイ</t>
    </rPh>
    <phoneticPr fontId="1"/>
  </si>
  <si>
    <t>←名前を入力してください</t>
    <rPh sb="1" eb="3">
      <t>ナマエ</t>
    </rPh>
    <rPh sb="4" eb="6">
      <t>ニュウリョク</t>
    </rPh>
    <phoneticPr fontId="1"/>
  </si>
  <si>
    <t>２段ともにプルダウン式入力→</t>
    <phoneticPr fontId="1"/>
  </si>
  <si>
    <t>↑合計は自動計算されます</t>
    <rPh sb="1" eb="3">
      <t>ゴウケイ</t>
    </rPh>
    <rPh sb="4" eb="6">
      <t>ジドウ</t>
    </rPh>
    <rPh sb="6" eb="8">
      <t>ケイサン</t>
    </rPh>
    <phoneticPr fontId="1"/>
  </si>
  <si>
    <t>↓入力した名前、校種、職種、合計時間が自動反映されます</t>
    <rPh sb="1" eb="3">
      <t>ニュウリョク</t>
    </rPh>
    <rPh sb="5" eb="7">
      <t>ナマエ</t>
    </rPh>
    <rPh sb="8" eb="10">
      <t>コウシュ</t>
    </rPh>
    <rPh sb="11" eb="13">
      <t>ショクシュ</t>
    </rPh>
    <rPh sb="14" eb="16">
      <t>ゴウケイ</t>
    </rPh>
    <rPh sb="16" eb="18">
      <t>ジカン</t>
    </rPh>
    <rPh sb="19" eb="21">
      <t>ジドウ</t>
    </rPh>
    <rPh sb="21" eb="23">
      <t>ハンエイ</t>
    </rPh>
    <phoneticPr fontId="1"/>
  </si>
  <si>
    <r>
      <t>分会用　　　　</t>
    </r>
    <r>
      <rPr>
        <b/>
        <sz val="11"/>
        <color theme="1"/>
        <rFont val="游ゴシック"/>
        <family val="3"/>
        <charset val="128"/>
        <scheme val="minor"/>
      </rPr>
      <t>入力してください→</t>
    </r>
    <rPh sb="0" eb="2">
      <t>ブンカイ</t>
    </rPh>
    <rPh sb="2" eb="3">
      <t>ヨウ</t>
    </rPh>
    <rPh sb="7" eb="9">
      <t>ニュウリョク</t>
    </rPh>
    <phoneticPr fontId="1"/>
  </si>
  <si>
    <t>支部用</t>
    <rPh sb="0" eb="2">
      <t>シブ</t>
    </rPh>
    <rPh sb="2" eb="3">
      <t>ヨウ</t>
    </rPh>
    <phoneticPr fontId="1"/>
  </si>
  <si>
    <t>←支会シートのL3を参照し、支会数を手入力してください</t>
    <rPh sb="1" eb="3">
      <t>シカイ</t>
    </rPh>
    <rPh sb="10" eb="12">
      <t>サンショウ</t>
    </rPh>
    <rPh sb="14" eb="16">
      <t>シカイ</t>
    </rPh>
    <rPh sb="16" eb="17">
      <t>スウ</t>
    </rPh>
    <rPh sb="18" eb="19">
      <t>テ</t>
    </rPh>
    <rPh sb="19" eb="21">
      <t>ニュウリョク</t>
    </rPh>
    <phoneticPr fontId="1"/>
  </si>
  <si>
    <t>別紙4</t>
    <rPh sb="0" eb="2">
      <t>ベッシ</t>
    </rPh>
    <phoneticPr fontId="1"/>
  </si>
  <si>
    <t>←M20とN20には数式が入っているので消さないように注意してください！</t>
    <rPh sb="10" eb="12">
      <t>スウシキ</t>
    </rPh>
    <rPh sb="13" eb="14">
      <t>ハイ</t>
    </rPh>
    <rPh sb="20" eb="21">
      <t>ケ</t>
    </rPh>
    <rPh sb="27" eb="29">
      <t>チュウイ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</si>
</sst>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%"/>
  </numFmts>
  <fonts count="1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  <font>
      <b/>
      <sz val="14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7"/>
      <color theme="1"/>
      <name val="游ゴシック"/>
      <family val="3"/>
      <charset val="128"/>
      <scheme val="minor"/>
    </font>
    <font>
      <sz val="10"/>
      <color theme="1"/>
      <name val="Arial Unicode MS"/>
      <family val="2"/>
    </font>
    <font>
      <b/>
      <sz val="12"/>
      <color rgb="FFFF0000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sz val="11"/>
      <color rgb="FFFF0000"/>
      <name val="游ゴシック"/>
      <family val="2"/>
      <charset val="12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/>
      <right style="thin">
        <color auto="1"/>
      </right>
      <top style="hair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auto="1"/>
      </right>
      <top style="thin">
        <color indexed="64"/>
      </top>
      <bottom style="hair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hair">
        <color indexed="64"/>
      </diagonal>
    </border>
    <border diagonalDown="1">
      <left/>
      <right style="thin">
        <color auto="1"/>
      </right>
      <top style="thin">
        <color indexed="64"/>
      </top>
      <bottom/>
      <diagonal style="hair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hair">
        <color indexed="64"/>
      </diagonal>
    </border>
    <border diagonalDown="1">
      <left/>
      <right style="thin">
        <color auto="1"/>
      </right>
      <top/>
      <bottom style="thin">
        <color indexed="64"/>
      </bottom>
      <diagonal style="hair">
        <color indexed="64"/>
      </diagonal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auto="1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auto="1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auto="1"/>
      </right>
      <top style="hair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hair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indexed="64"/>
      </top>
      <bottom style="hair">
        <color auto="1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</borders>
  <cellStyleXfs count="2">
    <xf numFmtId="0" fontId="0" fillId="0" borderId="0">
      <alignment vertical="center"/>
    </xf>
    <xf numFmtId="9" fontId="8" fillId="0" borderId="0" applyFont="0" applyFill="0" applyBorder="0" applyAlignment="0" applyProtection="0">
      <alignment vertical="center"/>
    </xf>
  </cellStyleXfs>
  <cellXfs count="39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4" xfId="0" applyBorder="1">
      <alignment vertical="center"/>
    </xf>
    <xf numFmtId="0" fontId="0" fillId="0" borderId="7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9" xfId="0" applyBorder="1">
      <alignment vertical="center"/>
    </xf>
    <xf numFmtId="1" fontId="0" fillId="0" borderId="10" xfId="0" applyNumberFormat="1" applyBorder="1">
      <alignment vertical="center"/>
    </xf>
    <xf numFmtId="1" fontId="0" fillId="0" borderId="7" xfId="0" applyNumberFormat="1" applyBorder="1">
      <alignment vertical="center"/>
    </xf>
    <xf numFmtId="0" fontId="2" fillId="0" borderId="15" xfId="0" applyFont="1" applyBorder="1" applyAlignment="1">
      <alignment horizontal="center" vertical="center"/>
    </xf>
    <xf numFmtId="56" fontId="0" fillId="0" borderId="12" xfId="0" applyNumberFormat="1" applyBorder="1">
      <alignment vertical="center"/>
    </xf>
    <xf numFmtId="0" fontId="0" fillId="0" borderId="13" xfId="0" applyBorder="1" applyAlignment="1">
      <alignment horizontal="center" vertical="center"/>
    </xf>
    <xf numFmtId="56" fontId="0" fillId="0" borderId="16" xfId="0" applyNumberFormat="1" applyBorder="1">
      <alignment vertical="center"/>
    </xf>
    <xf numFmtId="0" fontId="0" fillId="0" borderId="17" xfId="0" applyBorder="1" applyAlignment="1">
      <alignment horizontal="center" vertical="center"/>
    </xf>
    <xf numFmtId="1" fontId="0" fillId="0" borderId="0" xfId="0" applyNumberFormat="1">
      <alignment vertical="center"/>
    </xf>
    <xf numFmtId="176" fontId="0" fillId="0" borderId="0" xfId="0" applyNumberFormat="1">
      <alignment vertical="center"/>
    </xf>
    <xf numFmtId="20" fontId="0" fillId="0" borderId="0" xfId="0" applyNumberFormat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2" borderId="12" xfId="0" applyFill="1" applyBorder="1" applyProtection="1">
      <alignment vertical="center"/>
      <protection locked="0"/>
    </xf>
    <xf numFmtId="0" fontId="0" fillId="2" borderId="13" xfId="0" applyFill="1" applyBorder="1" applyProtection="1">
      <alignment vertical="center"/>
      <protection locked="0"/>
    </xf>
    <xf numFmtId="0" fontId="0" fillId="2" borderId="16" xfId="0" applyFill="1" applyBorder="1" applyProtection="1">
      <alignment vertical="center"/>
      <protection locked="0"/>
    </xf>
    <xf numFmtId="0" fontId="0" fillId="2" borderId="17" xfId="0" applyFill="1" applyBorder="1" applyProtection="1">
      <alignment vertical="center"/>
      <protection locked="0"/>
    </xf>
    <xf numFmtId="0" fontId="0" fillId="0" borderId="27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4" borderId="5" xfId="0" applyFill="1" applyBorder="1" applyProtection="1">
      <alignment vertical="center"/>
      <protection locked="0"/>
    </xf>
    <xf numFmtId="0" fontId="0" fillId="4" borderId="6" xfId="0" applyFill="1" applyBorder="1" applyProtection="1">
      <alignment vertical="center"/>
      <protection locked="0"/>
    </xf>
    <xf numFmtId="56" fontId="0" fillId="0" borderId="9" xfId="0" applyNumberFormat="1" applyBorder="1">
      <alignment vertical="center"/>
    </xf>
    <xf numFmtId="0" fontId="0" fillId="2" borderId="9" xfId="0" applyFill="1" applyBorder="1" applyProtection="1">
      <alignment vertical="center"/>
      <protection locked="0"/>
    </xf>
    <xf numFmtId="0" fontId="0" fillId="2" borderId="10" xfId="0" applyFill="1" applyBorder="1" applyProtection="1">
      <alignment vertical="center"/>
      <protection locked="0"/>
    </xf>
    <xf numFmtId="0" fontId="0" fillId="0" borderId="10" xfId="0" applyBorder="1">
      <alignment vertical="center"/>
    </xf>
    <xf numFmtId="0" fontId="0" fillId="0" borderId="0" xfId="0" applyProtection="1">
      <alignment vertical="center"/>
      <protection locked="0"/>
    </xf>
    <xf numFmtId="0" fontId="0" fillId="0" borderId="11" xfId="0" applyBorder="1" applyProtection="1">
      <alignment vertical="center"/>
      <protection locked="0"/>
    </xf>
    <xf numFmtId="0" fontId="3" fillId="2" borderId="27" xfId="0" applyFont="1" applyFill="1" applyBorder="1" applyAlignment="1">
      <alignment horizontal="center" vertical="center"/>
    </xf>
    <xf numFmtId="0" fontId="0" fillId="0" borderId="34" xfId="0" applyBorder="1">
      <alignment vertical="center"/>
    </xf>
    <xf numFmtId="0" fontId="0" fillId="0" borderId="35" xfId="0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32" xfId="0" applyBorder="1">
      <alignment vertical="center"/>
    </xf>
    <xf numFmtId="0" fontId="0" fillId="3" borderId="12" xfId="0" applyFill="1" applyBorder="1" applyProtection="1">
      <alignment vertical="center"/>
      <protection locked="0"/>
    </xf>
    <xf numFmtId="0" fontId="0" fillId="3" borderId="13" xfId="0" applyFill="1" applyBorder="1" applyProtection="1">
      <alignment vertical="center"/>
      <protection locked="0"/>
    </xf>
    <xf numFmtId="0" fontId="0" fillId="3" borderId="0" xfId="0" applyFill="1" applyProtection="1">
      <alignment vertical="center"/>
      <protection locked="0"/>
    </xf>
    <xf numFmtId="0" fontId="5" fillId="0" borderId="0" xfId="0" applyFont="1">
      <alignment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5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0" fillId="0" borderId="0" xfId="0" applyProtection="1">
      <alignment vertical="center"/>
      <protection hidden="1"/>
    </xf>
    <xf numFmtId="0" fontId="0" fillId="0" borderId="27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7" xfId="0" applyBorder="1" applyProtection="1">
      <alignment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2" fillId="0" borderId="15" xfId="0" applyFont="1" applyBorder="1" applyAlignment="1" applyProtection="1">
      <alignment horizontal="center" vertical="center"/>
      <protection locked="0"/>
    </xf>
    <xf numFmtId="56" fontId="0" fillId="0" borderId="12" xfId="0" applyNumberFormat="1" applyBorder="1" applyProtection="1">
      <alignment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56" fontId="0" fillId="0" borderId="16" xfId="0" applyNumberFormat="1" applyBorder="1" applyProtection="1">
      <alignment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16" xfId="0" applyBorder="1" applyProtection="1">
      <alignment vertical="center"/>
      <protection locked="0"/>
    </xf>
    <xf numFmtId="56" fontId="0" fillId="0" borderId="9" xfId="0" applyNumberFormat="1" applyBorder="1" applyProtection="1">
      <alignment vertical="center"/>
      <protection locked="0"/>
    </xf>
    <xf numFmtId="0" fontId="0" fillId="0" borderId="9" xfId="0" applyBorder="1" applyProtection="1">
      <alignment vertical="center"/>
      <protection locked="0"/>
    </xf>
    <xf numFmtId="0" fontId="0" fillId="0" borderId="4" xfId="0" applyBorder="1" applyProtection="1">
      <alignment vertical="center"/>
      <protection locked="0"/>
    </xf>
    <xf numFmtId="1" fontId="0" fillId="0" borderId="0" xfId="0" applyNumberFormat="1" applyProtection="1">
      <alignment vertical="center"/>
      <protection locked="0"/>
    </xf>
    <xf numFmtId="176" fontId="0" fillId="0" borderId="0" xfId="0" applyNumberFormat="1" applyProtection="1">
      <alignment vertical="center"/>
      <protection locked="0"/>
    </xf>
    <xf numFmtId="0" fontId="3" fillId="3" borderId="27" xfId="0" applyFont="1" applyFill="1" applyBorder="1" applyAlignment="1" applyProtection="1">
      <alignment horizontal="center" vertical="center"/>
      <protection locked="0"/>
    </xf>
    <xf numFmtId="0" fontId="0" fillId="0" borderId="5" xfId="0" applyBorder="1" applyProtection="1">
      <alignment vertical="center"/>
      <protection locked="0"/>
    </xf>
    <xf numFmtId="0" fontId="0" fillId="0" borderId="8" xfId="0" applyBorder="1">
      <alignment vertical="center"/>
    </xf>
    <xf numFmtId="0" fontId="2" fillId="2" borderId="27" xfId="0" applyFont="1" applyFill="1" applyBorder="1" applyAlignment="1">
      <alignment vertical="center" wrapText="1"/>
    </xf>
    <xf numFmtId="0" fontId="6" fillId="0" borderId="0" xfId="0" applyFont="1">
      <alignment vertical="center"/>
    </xf>
    <xf numFmtId="0" fontId="0" fillId="0" borderId="20" xfId="0" applyBorder="1">
      <alignment vertical="center"/>
    </xf>
    <xf numFmtId="0" fontId="0" fillId="0" borderId="39" xfId="0" applyBorder="1">
      <alignment vertical="center"/>
    </xf>
    <xf numFmtId="0" fontId="0" fillId="0" borderId="0" xfId="0" applyAlignment="1">
      <alignment horizontal="right" vertical="center"/>
    </xf>
    <xf numFmtId="0" fontId="3" fillId="0" borderId="0" xfId="0" applyFont="1">
      <alignment vertical="center"/>
    </xf>
    <xf numFmtId="177" fontId="9" fillId="0" borderId="0" xfId="1" applyNumberFormat="1" applyFont="1" applyFill="1" applyBorder="1" applyAlignment="1" applyProtection="1">
      <alignment vertical="center"/>
      <protection locked="0"/>
    </xf>
    <xf numFmtId="0" fontId="0" fillId="2" borderId="27" xfId="0" applyFill="1" applyBorder="1">
      <alignment vertical="center"/>
    </xf>
    <xf numFmtId="177" fontId="9" fillId="0" borderId="3" xfId="1" applyNumberFormat="1" applyFont="1" applyFill="1" applyBorder="1" applyAlignment="1" applyProtection="1">
      <alignment vertical="center"/>
    </xf>
    <xf numFmtId="177" fontId="9" fillId="0" borderId="15" xfId="1" applyNumberFormat="1" applyFont="1" applyFill="1" applyBorder="1" applyAlignment="1" applyProtection="1">
      <alignment vertical="center"/>
    </xf>
    <xf numFmtId="177" fontId="0" fillId="0" borderId="0" xfId="1" applyNumberFormat="1" applyFont="1" applyBorder="1" applyAlignment="1">
      <alignment horizontal="center" vertical="center"/>
    </xf>
    <xf numFmtId="177" fontId="0" fillId="0" borderId="11" xfId="1" applyNumberFormat="1" applyFont="1" applyBorder="1" applyAlignment="1">
      <alignment horizontal="center" vertical="center"/>
    </xf>
    <xf numFmtId="0" fontId="0" fillId="4" borderId="38" xfId="0" applyFill="1" applyBorder="1" applyProtection="1">
      <alignment vertical="center"/>
      <protection locked="0"/>
    </xf>
    <xf numFmtId="0" fontId="2" fillId="0" borderId="10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33" xfId="0" applyBorder="1" applyAlignment="1">
      <alignment horizontal="center" vertical="center" wrapText="1"/>
    </xf>
    <xf numFmtId="177" fontId="0" fillId="0" borderId="33" xfId="1" applyNumberFormat="1" applyFont="1" applyBorder="1" applyAlignment="1">
      <alignment horizontal="center" vertical="center"/>
    </xf>
    <xf numFmtId="1" fontId="0" fillId="0" borderId="11" xfId="0" applyNumberFormat="1" applyBorder="1">
      <alignment vertical="center"/>
    </xf>
    <xf numFmtId="0" fontId="9" fillId="0" borderId="0" xfId="0" applyFont="1" applyAlignment="1">
      <alignment horizontal="left" vertical="center"/>
    </xf>
    <xf numFmtId="0" fontId="0" fillId="0" borderId="1" xfId="0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77" fontId="0" fillId="0" borderId="53" xfId="1" applyNumberFormat="1" applyFont="1" applyBorder="1" applyAlignment="1">
      <alignment horizontal="center" vertical="center"/>
    </xf>
    <xf numFmtId="177" fontId="0" fillId="0" borderId="27" xfId="1" applyNumberFormat="1" applyFont="1" applyBorder="1" applyAlignment="1">
      <alignment horizontal="center" vertical="center"/>
    </xf>
    <xf numFmtId="177" fontId="0" fillId="0" borderId="56" xfId="1" applyNumberFormat="1" applyFont="1" applyBorder="1" applyAlignment="1">
      <alignment horizontal="center" vertical="center"/>
    </xf>
    <xf numFmtId="0" fontId="0" fillId="0" borderId="14" xfId="0" applyBorder="1" applyAlignment="1">
      <alignment horizontal="right" vertical="center"/>
    </xf>
    <xf numFmtId="0" fontId="0" fillId="0" borderId="27" xfId="0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0" fillId="0" borderId="13" xfId="0" applyBorder="1" applyAlignment="1">
      <alignment horizontal="right" vertical="center"/>
    </xf>
    <xf numFmtId="1" fontId="0" fillId="0" borderId="10" xfId="0" applyNumberFormat="1" applyBorder="1" applyAlignment="1">
      <alignment horizontal="right" vertical="center"/>
    </xf>
    <xf numFmtId="0" fontId="0" fillId="5" borderId="37" xfId="0" applyFill="1" applyBorder="1" applyAlignment="1">
      <alignment horizontal="right" vertical="center"/>
    </xf>
    <xf numFmtId="0" fontId="0" fillId="5" borderId="14" xfId="0" applyFill="1" applyBorder="1" applyAlignment="1">
      <alignment horizontal="right" vertical="center"/>
    </xf>
    <xf numFmtId="0" fontId="0" fillId="5" borderId="36" xfId="0" applyFill="1" applyBorder="1" applyAlignment="1">
      <alignment horizontal="right" vertical="center"/>
    </xf>
    <xf numFmtId="0" fontId="0" fillId="0" borderId="33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0" fillId="0" borderId="34" xfId="0" applyFont="1" applyBorder="1" applyAlignment="1">
      <alignment vertical="center" wrapText="1"/>
    </xf>
    <xf numFmtId="0" fontId="10" fillId="0" borderId="35" xfId="0" applyFont="1" applyBorder="1" applyAlignment="1">
      <alignment vertical="center" wrapText="1"/>
    </xf>
    <xf numFmtId="0" fontId="10" fillId="0" borderId="44" xfId="0" applyFont="1" applyBorder="1" applyAlignment="1">
      <alignment vertical="center" wrapText="1"/>
    </xf>
    <xf numFmtId="0" fontId="0" fillId="4" borderId="40" xfId="0" applyFill="1" applyBorder="1" applyProtection="1">
      <alignment vertical="center"/>
      <protection locked="0"/>
    </xf>
    <xf numFmtId="0" fontId="0" fillId="0" borderId="55" xfId="0" applyBorder="1">
      <alignment vertical="center"/>
    </xf>
    <xf numFmtId="0" fontId="2" fillId="0" borderId="10" xfId="0" applyFont="1" applyBorder="1" applyAlignment="1">
      <alignment horizontal="center" vertical="center"/>
    </xf>
    <xf numFmtId="0" fontId="3" fillId="0" borderId="0" xfId="0" applyFont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11" fillId="0" borderId="9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0" fillId="0" borderId="58" xfId="0" applyBorder="1">
      <alignment vertical="center"/>
    </xf>
    <xf numFmtId="0" fontId="0" fillId="0" borderId="29" xfId="0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5" fillId="0" borderId="0" xfId="0" applyFont="1" applyProtection="1">
      <alignment vertical="center"/>
      <protection locked="0"/>
    </xf>
    <xf numFmtId="0" fontId="7" fillId="0" borderId="0" xfId="0" applyFont="1">
      <alignment vertical="center"/>
    </xf>
    <xf numFmtId="0" fontId="9" fillId="0" borderId="0" xfId="0" applyFont="1" applyProtection="1">
      <alignment vertical="center"/>
      <protection locked="0"/>
    </xf>
    <xf numFmtId="0" fontId="7" fillId="0" borderId="0" xfId="0" applyFont="1" applyProtection="1">
      <alignment vertical="center"/>
      <protection locked="0"/>
    </xf>
    <xf numFmtId="0" fontId="9" fillId="4" borderId="1" xfId="0" applyFont="1" applyFill="1" applyBorder="1">
      <alignment vertical="center"/>
    </xf>
    <xf numFmtId="1" fontId="0" fillId="0" borderId="4" xfId="0" applyNumberFormat="1" applyBorder="1">
      <alignment vertical="center"/>
    </xf>
    <xf numFmtId="0" fontId="0" fillId="4" borderId="13" xfId="0" applyFill="1" applyBorder="1">
      <alignment vertical="center"/>
    </xf>
    <xf numFmtId="0" fontId="0" fillId="4" borderId="12" xfId="0" applyFill="1" applyBorder="1">
      <alignment vertical="center"/>
    </xf>
    <xf numFmtId="0" fontId="2" fillId="0" borderId="0" xfId="0" applyFont="1" applyAlignment="1">
      <alignment vertical="center" wrapText="1"/>
    </xf>
    <xf numFmtId="0" fontId="6" fillId="0" borderId="0" xfId="0" applyFont="1" applyProtection="1">
      <alignment vertical="center"/>
      <protection locked="0"/>
    </xf>
    <xf numFmtId="0" fontId="2" fillId="0" borderId="3" xfId="0" applyFont="1" applyBorder="1" applyAlignment="1">
      <alignment vertical="center" wrapText="1"/>
    </xf>
    <xf numFmtId="0" fontId="5" fillId="0" borderId="4" xfId="0" applyFont="1" applyBorder="1" applyProtection="1">
      <alignment vertical="center"/>
      <protection locked="0"/>
    </xf>
    <xf numFmtId="0" fontId="9" fillId="0" borderId="1" xfId="0" applyFont="1" applyBorder="1" applyProtection="1">
      <alignment vertical="center"/>
      <protection locked="0"/>
    </xf>
    <xf numFmtId="0" fontId="9" fillId="0" borderId="0" xfId="0" applyFont="1" applyAlignment="1" applyProtection="1">
      <alignment vertical="center" wrapText="1"/>
      <protection locked="0"/>
    </xf>
    <xf numFmtId="0" fontId="6" fillId="0" borderId="33" xfId="0" applyFont="1" applyBorder="1" applyProtection="1">
      <alignment vertical="center"/>
      <protection locked="0"/>
    </xf>
    <xf numFmtId="0" fontId="0" fillId="0" borderId="34" xfId="0" applyBorder="1" applyAlignment="1" applyProtection="1">
      <alignment horizontal="center" vertical="center"/>
      <protection locked="0"/>
    </xf>
    <xf numFmtId="0" fontId="0" fillId="0" borderId="35" xfId="0" applyBorder="1" applyAlignment="1" applyProtection="1">
      <alignment horizontal="center" vertical="center"/>
      <protection locked="0"/>
    </xf>
    <xf numFmtId="0" fontId="0" fillId="0" borderId="36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0" xfId="0" applyAlignment="1" applyProtection="1">
      <alignment horizontal="left" vertical="center"/>
      <protection locked="0"/>
    </xf>
    <xf numFmtId="0" fontId="0" fillId="0" borderId="62" xfId="0" applyBorder="1">
      <alignment vertical="center"/>
    </xf>
    <xf numFmtId="0" fontId="0" fillId="0" borderId="61" xfId="0" applyBorder="1">
      <alignment vertical="center"/>
    </xf>
    <xf numFmtId="0" fontId="0" fillId="0" borderId="60" xfId="0" applyBorder="1">
      <alignment vertical="center"/>
    </xf>
    <xf numFmtId="0" fontId="0" fillId="0" borderId="59" xfId="0" applyBorder="1">
      <alignment vertical="center"/>
    </xf>
    <xf numFmtId="0" fontId="0" fillId="0" borderId="36" xfId="0" applyBorder="1" applyAlignment="1" applyProtection="1">
      <alignment horizontal="center" vertical="center"/>
      <protection hidden="1"/>
    </xf>
    <xf numFmtId="0" fontId="0" fillId="0" borderId="32" xfId="0" applyBorder="1" applyAlignment="1" applyProtection="1">
      <alignment horizontal="center" vertical="center"/>
      <protection hidden="1"/>
    </xf>
    <xf numFmtId="0" fontId="0" fillId="3" borderId="27" xfId="0" applyFill="1" applyBorder="1">
      <alignment vertical="center"/>
    </xf>
    <xf numFmtId="0" fontId="0" fillId="3" borderId="27" xfId="0" applyFill="1" applyBorder="1" applyAlignment="1">
      <alignment horizontal="center" vertical="center"/>
    </xf>
    <xf numFmtId="0" fontId="0" fillId="3" borderId="27" xfId="0" applyFill="1" applyBorder="1" applyAlignment="1" applyProtection="1">
      <alignment horizontal="center" vertical="center"/>
      <protection hidden="1"/>
    </xf>
    <xf numFmtId="0" fontId="0" fillId="0" borderId="2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32" xfId="0" applyBorder="1" applyAlignment="1" applyProtection="1">
      <alignment horizontal="center" vertical="center"/>
      <protection locked="0"/>
    </xf>
    <xf numFmtId="0" fontId="0" fillId="3" borderId="6" xfId="0" applyFill="1" applyBorder="1" applyAlignment="1" applyProtection="1">
      <alignment horizontal="center" vertical="center"/>
      <protection locked="0"/>
    </xf>
    <xf numFmtId="0" fontId="0" fillId="3" borderId="30" xfId="0" applyFill="1" applyBorder="1" applyAlignment="1" applyProtection="1">
      <alignment horizontal="center" vertical="center"/>
      <protection locked="0"/>
    </xf>
    <xf numFmtId="0" fontId="0" fillId="3" borderId="63" xfId="0" applyFill="1" applyBorder="1" applyAlignment="1" applyProtection="1">
      <alignment horizontal="center" vertical="center"/>
      <protection locked="0"/>
    </xf>
    <xf numFmtId="0" fontId="0" fillId="3" borderId="5" xfId="0" applyFill="1" applyBorder="1" applyAlignment="1" applyProtection="1">
      <alignment horizontal="center" vertical="center"/>
      <protection locked="0"/>
    </xf>
    <xf numFmtId="0" fontId="0" fillId="3" borderId="17" xfId="0" applyFill="1" applyBorder="1" applyAlignment="1" applyProtection="1">
      <alignment horizontal="center" vertical="center"/>
      <protection locked="0"/>
    </xf>
    <xf numFmtId="0" fontId="0" fillId="3" borderId="64" xfId="0" applyFill="1" applyBorder="1" applyAlignment="1" applyProtection="1">
      <alignment horizontal="center" vertical="center"/>
      <protection locked="0"/>
    </xf>
    <xf numFmtId="0" fontId="0" fillId="3" borderId="66" xfId="0" applyFill="1" applyBorder="1" applyAlignment="1" applyProtection="1">
      <alignment horizontal="center" vertical="center"/>
      <protection locked="0"/>
    </xf>
    <xf numFmtId="0" fontId="0" fillId="3" borderId="16" xfId="0" applyFill="1" applyBorder="1" applyAlignment="1" applyProtection="1">
      <alignment horizontal="center" vertical="center"/>
      <protection locked="0"/>
    </xf>
    <xf numFmtId="0" fontId="0" fillId="3" borderId="10" xfId="0" applyFill="1" applyBorder="1" applyAlignment="1" applyProtection="1">
      <alignment horizontal="center" vertical="center"/>
      <protection locked="0"/>
    </xf>
    <xf numFmtId="0" fontId="0" fillId="3" borderId="65" xfId="0" applyFill="1" applyBorder="1" applyAlignment="1" applyProtection="1">
      <alignment horizontal="center" vertical="center"/>
      <protection locked="0"/>
    </xf>
    <xf numFmtId="0" fontId="0" fillId="3" borderId="67" xfId="0" applyFill="1" applyBorder="1" applyAlignment="1" applyProtection="1">
      <alignment horizontal="center" vertical="center"/>
      <protection locked="0"/>
    </xf>
    <xf numFmtId="0" fontId="0" fillId="3" borderId="9" xfId="0" applyFill="1" applyBorder="1" applyAlignment="1" applyProtection="1">
      <alignment horizontal="center" vertical="center"/>
      <protection locked="0"/>
    </xf>
    <xf numFmtId="0" fontId="0" fillId="0" borderId="2" xfId="0" applyBorder="1" applyProtection="1">
      <alignment vertical="center"/>
      <protection locked="0"/>
    </xf>
    <xf numFmtId="0" fontId="13" fillId="0" borderId="0" xfId="0" applyFont="1">
      <alignment vertical="center"/>
    </xf>
    <xf numFmtId="0" fontId="0" fillId="3" borderId="5" xfId="0" applyFill="1" applyBorder="1">
      <alignment vertical="center"/>
    </xf>
    <xf numFmtId="0" fontId="0" fillId="3" borderId="6" xfId="0" applyFill="1" applyBorder="1">
      <alignment vertical="center"/>
    </xf>
    <xf numFmtId="0" fontId="0" fillId="3" borderId="0" xfId="0" applyFill="1">
      <alignment vertical="center"/>
    </xf>
    <xf numFmtId="0" fontId="0" fillId="3" borderId="16" xfId="0" applyFill="1" applyBorder="1">
      <alignment vertical="center"/>
    </xf>
    <xf numFmtId="0" fontId="0" fillId="3" borderId="17" xfId="0" applyFill="1" applyBorder="1">
      <alignment vertical="center"/>
    </xf>
    <xf numFmtId="0" fontId="0" fillId="3" borderId="9" xfId="0" applyFill="1" applyBorder="1">
      <alignment vertical="center"/>
    </xf>
    <xf numFmtId="0" fontId="0" fillId="3" borderId="10" xfId="0" applyFill="1" applyBorder="1">
      <alignment vertical="center"/>
    </xf>
    <xf numFmtId="0" fontId="0" fillId="0" borderId="2" xfId="0" applyBorder="1">
      <alignment vertical="center"/>
    </xf>
    <xf numFmtId="0" fontId="0" fillId="6" borderId="31" xfId="0" applyFill="1" applyBorder="1" applyProtection="1">
      <alignment vertical="center"/>
      <protection locked="0"/>
    </xf>
    <xf numFmtId="0" fontId="0" fillId="6" borderId="38" xfId="0" applyFill="1" applyBorder="1" applyProtection="1">
      <alignment vertical="center"/>
      <protection locked="0"/>
    </xf>
    <xf numFmtId="0" fontId="0" fillId="6" borderId="40" xfId="0" applyFill="1" applyBorder="1" applyAlignment="1" applyProtection="1">
      <alignment horizontal="center" vertical="center"/>
      <protection locked="0"/>
    </xf>
    <xf numFmtId="0" fontId="0" fillId="6" borderId="6" xfId="0" applyFill="1" applyBorder="1" applyProtection="1">
      <alignment vertical="center"/>
      <protection locked="0"/>
    </xf>
    <xf numFmtId="0" fontId="0" fillId="6" borderId="5" xfId="0" applyFill="1" applyBorder="1" applyProtection="1">
      <alignment vertical="center"/>
      <protection locked="0"/>
    </xf>
    <xf numFmtId="0" fontId="13" fillId="6" borderId="0" xfId="0" applyFont="1" applyFill="1">
      <alignment vertical="center"/>
    </xf>
    <xf numFmtId="0" fontId="14" fillId="0" borderId="33" xfId="0" applyFont="1" applyBorder="1">
      <alignment vertical="center"/>
    </xf>
    <xf numFmtId="177" fontId="0" fillId="0" borderId="15" xfId="1" applyNumberFormat="1" applyFont="1" applyFill="1" applyBorder="1" applyAlignment="1">
      <alignment horizontal="right" vertical="center"/>
    </xf>
    <xf numFmtId="177" fontId="0" fillId="0" borderId="45" xfId="1" applyNumberFormat="1" applyFont="1" applyFill="1" applyBorder="1" applyAlignment="1">
      <alignment horizontal="right" vertical="center"/>
    </xf>
    <xf numFmtId="0" fontId="0" fillId="0" borderId="74" xfId="0" applyBorder="1">
      <alignment vertical="center"/>
    </xf>
    <xf numFmtId="0" fontId="0" fillId="6" borderId="27" xfId="0" applyFill="1" applyBorder="1" applyProtection="1">
      <alignment vertical="center"/>
      <protection locked="0"/>
    </xf>
    <xf numFmtId="0" fontId="0" fillId="6" borderId="1" xfId="0" applyFill="1" applyBorder="1" applyProtection="1">
      <alignment vertical="center"/>
      <protection locked="0"/>
    </xf>
    <xf numFmtId="0" fontId="0" fillId="0" borderId="26" xfId="0" applyBorder="1" applyProtection="1">
      <alignment vertical="center"/>
      <protection locked="0"/>
    </xf>
    <xf numFmtId="0" fontId="0" fillId="0" borderId="33" xfId="0" applyBorder="1" applyProtection="1">
      <alignment vertical="center"/>
      <protection locked="0"/>
    </xf>
    <xf numFmtId="0" fontId="0" fillId="7" borderId="36" xfId="0" applyFill="1" applyBorder="1" applyAlignment="1">
      <alignment horizontal="right" vertical="center"/>
    </xf>
    <xf numFmtId="0" fontId="0" fillId="7" borderId="37" xfId="0" applyFill="1" applyBorder="1" applyAlignment="1">
      <alignment horizontal="right" vertical="center"/>
    </xf>
    <xf numFmtId="0" fontId="0" fillId="7" borderId="14" xfId="0" applyFill="1" applyBorder="1" applyAlignment="1">
      <alignment horizontal="right" vertical="center"/>
    </xf>
    <xf numFmtId="0" fontId="0" fillId="0" borderId="10" xfId="0" applyBorder="1" applyAlignment="1">
      <alignment horizontal="right" vertical="center" wrapText="1"/>
    </xf>
    <xf numFmtId="0" fontId="0" fillId="8" borderId="5" xfId="0" applyFill="1" applyBorder="1" applyAlignment="1">
      <alignment horizontal="right" vertical="center"/>
    </xf>
    <xf numFmtId="0" fontId="0" fillId="8" borderId="6" xfId="0" applyFill="1" applyBorder="1" applyAlignment="1">
      <alignment horizontal="right" vertical="center"/>
    </xf>
    <xf numFmtId="0" fontId="0" fillId="3" borderId="5" xfId="0" applyFill="1" applyBorder="1" applyAlignment="1">
      <alignment horizontal="right" vertical="center"/>
    </xf>
    <xf numFmtId="0" fontId="0" fillId="3" borderId="6" xfId="0" applyFill="1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1" fontId="0" fillId="0" borderId="11" xfId="0" applyNumberFormat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3" fillId="0" borderId="2" xfId="0" applyFont="1" applyBorder="1">
      <alignment vertical="center"/>
    </xf>
    <xf numFmtId="0" fontId="3" fillId="0" borderId="8" xfId="0" applyFont="1" applyBorder="1">
      <alignment vertical="center"/>
    </xf>
    <xf numFmtId="0" fontId="0" fillId="0" borderId="44" xfId="0" applyBorder="1">
      <alignment vertical="center"/>
    </xf>
    <xf numFmtId="0" fontId="0" fillId="0" borderId="40" xfId="0" applyBorder="1">
      <alignment vertical="center"/>
    </xf>
    <xf numFmtId="0" fontId="0" fillId="0" borderId="40" xfId="0" applyBorder="1" applyAlignment="1">
      <alignment horizontal="right" vertical="center"/>
    </xf>
    <xf numFmtId="0" fontId="0" fillId="0" borderId="42" xfId="0" applyBorder="1">
      <alignment vertical="center"/>
    </xf>
    <xf numFmtId="0" fontId="0" fillId="0" borderId="42" xfId="0" applyBorder="1" applyAlignment="1">
      <alignment horizontal="right" vertical="center"/>
    </xf>
    <xf numFmtId="177" fontId="0" fillId="0" borderId="0" xfId="0" applyNumberFormat="1">
      <alignment vertical="center"/>
    </xf>
    <xf numFmtId="0" fontId="0" fillId="5" borderId="27" xfId="0" applyFill="1" applyBorder="1" applyAlignment="1">
      <alignment horizontal="right" vertical="center"/>
    </xf>
    <xf numFmtId="0" fontId="15" fillId="0" borderId="0" xfId="0" applyFont="1">
      <alignment vertical="center"/>
    </xf>
    <xf numFmtId="0" fontId="0" fillId="3" borderId="29" xfId="0" applyFill="1" applyBorder="1" applyAlignment="1" applyProtection="1">
      <alignment horizontal="center" vertical="center"/>
      <protection locked="0"/>
    </xf>
    <xf numFmtId="0" fontId="0" fillId="3" borderId="75" xfId="0" applyFill="1" applyBorder="1" applyAlignment="1" applyProtection="1">
      <alignment horizontal="center" vertical="center"/>
      <protection locked="0"/>
    </xf>
    <xf numFmtId="0" fontId="0" fillId="3" borderId="53" xfId="0" applyFill="1" applyBorder="1" applyAlignment="1" applyProtection="1">
      <alignment horizontal="center" vertical="center"/>
      <protection locked="0"/>
    </xf>
    <xf numFmtId="0" fontId="0" fillId="3" borderId="28" xfId="0" applyFill="1" applyBorder="1" applyAlignment="1" applyProtection="1">
      <alignment horizontal="center" vertical="center"/>
      <protection locked="0"/>
    </xf>
    <xf numFmtId="0" fontId="0" fillId="3" borderId="64" xfId="0" applyFill="1" applyBorder="1" applyAlignment="1">
      <alignment horizontal="center" vertical="center"/>
    </xf>
    <xf numFmtId="0" fontId="0" fillId="3" borderId="64" xfId="0" applyFill="1" applyBorder="1">
      <alignment vertical="center"/>
    </xf>
    <xf numFmtId="0" fontId="0" fillId="3" borderId="65" xfId="0" applyFill="1" applyBorder="1">
      <alignment vertical="center"/>
    </xf>
    <xf numFmtId="0" fontId="0" fillId="3" borderId="33" xfId="0" applyFill="1" applyBorder="1">
      <alignment vertical="center"/>
    </xf>
    <xf numFmtId="0" fontId="0" fillId="3" borderId="66" xfId="0" applyFill="1" applyBorder="1" applyAlignment="1">
      <alignment horizontal="center" vertical="center"/>
    </xf>
    <xf numFmtId="0" fontId="0" fillId="3" borderId="66" xfId="0" applyFill="1" applyBorder="1">
      <alignment vertical="center"/>
    </xf>
    <xf numFmtId="0" fontId="0" fillId="3" borderId="67" xfId="0" applyFill="1" applyBorder="1">
      <alignment vertical="center"/>
    </xf>
    <xf numFmtId="0" fontId="0" fillId="3" borderId="21" xfId="0" applyFill="1" applyBorder="1">
      <alignment vertical="center"/>
    </xf>
    <xf numFmtId="0" fontId="0" fillId="3" borderId="76" xfId="0" applyFill="1" applyBorder="1">
      <alignment vertical="center"/>
    </xf>
    <xf numFmtId="0" fontId="0" fillId="3" borderId="63" xfId="0" applyFill="1" applyBorder="1">
      <alignment vertical="center"/>
    </xf>
    <xf numFmtId="0" fontId="0" fillId="3" borderId="53" xfId="0" applyFill="1" applyBorder="1">
      <alignment vertical="center"/>
    </xf>
    <xf numFmtId="0" fontId="0" fillId="3" borderId="16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16" fillId="0" borderId="0" xfId="0" applyFont="1">
      <alignment vertical="center"/>
    </xf>
    <xf numFmtId="0" fontId="0" fillId="0" borderId="22" xfId="0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 shrinkToFit="1"/>
      <protection locked="0"/>
    </xf>
    <xf numFmtId="0" fontId="0" fillId="0" borderId="6" xfId="0" applyBorder="1" applyAlignment="1" applyProtection="1">
      <alignment horizontal="center" vertical="center" shrinkToFit="1"/>
      <protection locked="0"/>
    </xf>
    <xf numFmtId="0" fontId="0" fillId="0" borderId="36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46" xfId="0" applyBorder="1" applyAlignment="1" applyProtection="1">
      <alignment horizontal="center" vertical="center"/>
      <protection hidden="1"/>
    </xf>
    <xf numFmtId="0" fontId="0" fillId="0" borderId="47" xfId="0" applyBorder="1" applyAlignment="1" applyProtection="1">
      <alignment horizontal="center" vertical="center"/>
      <protection hidden="1"/>
    </xf>
    <xf numFmtId="0" fontId="0" fillId="2" borderId="1" xfId="0" applyFill="1" applyBorder="1" applyProtection="1">
      <alignment vertical="center"/>
      <protection locked="0"/>
    </xf>
    <xf numFmtId="0" fontId="0" fillId="2" borderId="3" xfId="0" applyFill="1" applyBorder="1" applyProtection="1">
      <alignment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0" fillId="0" borderId="30" xfId="0" applyBorder="1" applyAlignment="1" applyProtection="1">
      <alignment horizontal="center" vertical="center"/>
      <protection locked="0"/>
    </xf>
    <xf numFmtId="56" fontId="0" fillId="0" borderId="1" xfId="0" applyNumberFormat="1" applyBorder="1" applyAlignment="1" applyProtection="1">
      <alignment horizontal="center" vertical="center"/>
      <protection locked="0"/>
    </xf>
    <xf numFmtId="56" fontId="0" fillId="0" borderId="3" xfId="0" applyNumberFormat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56" fontId="0" fillId="0" borderId="1" xfId="0" applyNumberFormat="1" applyBorder="1" applyAlignment="1">
      <alignment horizontal="center" vertical="center"/>
    </xf>
    <xf numFmtId="56" fontId="0" fillId="0" borderId="3" xfId="0" applyNumberForma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33" xfId="0" applyFont="1" applyBorder="1" applyProtection="1">
      <alignment vertical="center"/>
      <protection locked="0"/>
    </xf>
    <xf numFmtId="0" fontId="5" fillId="0" borderId="0" xfId="0" applyFont="1" applyProtection="1">
      <alignment vertical="center"/>
      <protection locked="0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37" xfId="0" applyBorder="1" applyAlignment="1" applyProtection="1">
      <alignment horizontal="center" vertical="center"/>
      <protection locked="0"/>
    </xf>
    <xf numFmtId="0" fontId="0" fillId="0" borderId="34" xfId="0" applyBorder="1" applyAlignment="1" applyProtection="1">
      <alignment horizontal="center" vertical="center"/>
      <protection locked="0"/>
    </xf>
    <xf numFmtId="0" fontId="0" fillId="0" borderId="46" xfId="0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0" fontId="0" fillId="0" borderId="32" xfId="0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3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9" fillId="0" borderId="3" xfId="0" applyFont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0" fillId="0" borderId="63" xfId="0" applyBorder="1" applyAlignment="1" applyProtection="1">
      <alignment horizontal="center" vertical="center"/>
      <protection locked="0"/>
    </xf>
    <xf numFmtId="0" fontId="0" fillId="0" borderId="63" xfId="0" applyBorder="1" applyAlignment="1">
      <alignment horizontal="center" vertical="center"/>
    </xf>
    <xf numFmtId="0" fontId="9" fillId="0" borderId="27" xfId="0" applyFont="1" applyBorder="1" applyAlignment="1" applyProtection="1">
      <alignment horizontal="center" vertical="center" shrinkToFit="1"/>
      <protection locked="0"/>
    </xf>
    <xf numFmtId="0" fontId="0" fillId="0" borderId="27" xfId="0" applyBorder="1" applyAlignment="1">
      <alignment horizontal="center" vertical="center" shrinkToFit="1"/>
    </xf>
    <xf numFmtId="0" fontId="9" fillId="0" borderId="27" xfId="0" applyFont="1" applyBorder="1" applyAlignment="1">
      <alignment horizontal="center" vertical="center" shrinkToFit="1"/>
    </xf>
    <xf numFmtId="0" fontId="0" fillId="0" borderId="45" xfId="0" applyBorder="1" applyAlignment="1" applyProtection="1">
      <alignment horizontal="center" vertical="center"/>
      <protection locked="0"/>
    </xf>
    <xf numFmtId="0" fontId="0" fillId="0" borderId="35" xfId="0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26" xfId="0" applyFont="1" applyBorder="1" applyAlignment="1" applyProtection="1">
      <alignment horizontal="left" vertical="center"/>
      <protection locked="0"/>
    </xf>
    <xf numFmtId="0" fontId="9" fillId="0" borderId="46" xfId="0" applyFont="1" applyBorder="1" applyAlignment="1" applyProtection="1">
      <alignment horizontal="center" vertical="center" wrapText="1"/>
      <protection locked="0"/>
    </xf>
    <xf numFmtId="0" fontId="9" fillId="0" borderId="7" xfId="0" applyFont="1" applyBorder="1" applyAlignment="1" applyProtection="1">
      <alignment horizontal="center" vertical="center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9" fillId="0" borderId="11" xfId="0" applyFont="1" applyBorder="1" applyAlignment="1" applyProtection="1">
      <alignment horizontal="center" vertical="center" wrapText="1"/>
      <protection locked="0"/>
    </xf>
    <xf numFmtId="0" fontId="9" fillId="0" borderId="8" xfId="0" applyFont="1" applyBorder="1" applyAlignment="1" applyProtection="1">
      <alignment horizontal="center" vertical="center" wrapText="1"/>
      <protection locked="0"/>
    </xf>
    <xf numFmtId="0" fontId="0" fillId="0" borderId="39" xfId="0" applyBorder="1" applyAlignment="1" applyProtection="1">
      <alignment horizontal="center" vertical="center"/>
      <protection locked="0"/>
    </xf>
    <xf numFmtId="0" fontId="0" fillId="0" borderId="64" xfId="0" applyBorder="1" applyAlignment="1" applyProtection="1">
      <alignment horizontal="center" vertical="center"/>
      <protection locked="0"/>
    </xf>
    <xf numFmtId="0" fontId="0" fillId="0" borderId="68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65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47" xfId="0" applyBorder="1" applyAlignment="1" applyProtection="1">
      <alignment horizontal="center" vertical="center"/>
      <protection locked="0"/>
    </xf>
    <xf numFmtId="0" fontId="0" fillId="0" borderId="4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69" xfId="0" applyBorder="1" applyAlignment="1">
      <alignment horizontal="center" vertical="center"/>
    </xf>
    <xf numFmtId="0" fontId="0" fillId="0" borderId="7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36" xfId="0" applyBorder="1" applyAlignment="1">
      <alignment horizontal="right" vertical="center"/>
    </xf>
    <xf numFmtId="0" fontId="0" fillId="0" borderId="32" xfId="0" applyBorder="1" applyAlignment="1">
      <alignment horizontal="right" vertical="center"/>
    </xf>
    <xf numFmtId="0" fontId="2" fillId="0" borderId="36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shrinkToFit="1"/>
    </xf>
    <xf numFmtId="0" fontId="10" fillId="0" borderId="30" xfId="0" applyFont="1" applyBorder="1" applyAlignment="1">
      <alignment horizontal="center" vertical="center" shrinkToFit="1"/>
    </xf>
    <xf numFmtId="0" fontId="10" fillId="0" borderId="21" xfId="0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 shrinkToFit="1"/>
    </xf>
    <xf numFmtId="0" fontId="10" fillId="0" borderId="20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10" fillId="0" borderId="45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0" fillId="0" borderId="40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41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4" borderId="0" xfId="0" applyFill="1">
      <alignment vertical="center"/>
    </xf>
    <xf numFmtId="0" fontId="0" fillId="9" borderId="27" xfId="0" applyFill="1" applyBorder="1" applyProtection="1">
      <alignment vertical="center"/>
      <protection locked="0"/>
    </xf>
    <xf numFmtId="0" fontId="3" fillId="9" borderId="1" xfId="0" applyFont="1" applyFill="1" applyBorder="1" applyAlignment="1" applyProtection="1">
      <alignment horizontal="center" vertical="center"/>
      <protection locked="0"/>
    </xf>
    <xf numFmtId="0" fontId="3" fillId="9" borderId="3" xfId="0" applyFont="1" applyFill="1" applyBorder="1" applyAlignment="1" applyProtection="1">
      <alignment horizontal="center" vertical="center"/>
      <protection locked="0"/>
    </xf>
    <xf numFmtId="0" fontId="0" fillId="9" borderId="1" xfId="0" applyFill="1" applyBorder="1" applyProtection="1">
      <alignment vertical="center"/>
      <protection locked="0"/>
    </xf>
    <xf numFmtId="0" fontId="0" fillId="9" borderId="3" xfId="0" applyFill="1" applyBorder="1" applyProtection="1">
      <alignment vertical="center"/>
      <protection locked="0"/>
    </xf>
    <xf numFmtId="0" fontId="0" fillId="9" borderId="27" xfId="0" applyFill="1" applyBorder="1" applyAlignment="1" applyProtection="1">
      <alignment horizontal="center" vertical="center"/>
      <protection locked="0"/>
    </xf>
    <xf numFmtId="0" fontId="9" fillId="9" borderId="27" xfId="0" applyFont="1" applyFill="1" applyBorder="1" applyAlignment="1" applyProtection="1">
      <alignment horizontal="center" vertical="center"/>
      <protection locked="0"/>
    </xf>
    <xf numFmtId="0" fontId="0" fillId="9" borderId="1" xfId="0" applyFill="1" applyBorder="1" applyProtection="1">
      <alignment vertical="center"/>
      <protection locked="0"/>
    </xf>
    <xf numFmtId="0" fontId="2" fillId="9" borderId="27" xfId="0" applyFont="1" applyFill="1" applyBorder="1" applyAlignment="1">
      <alignment vertical="center" wrapText="1"/>
    </xf>
    <xf numFmtId="0" fontId="0" fillId="9" borderId="27" xfId="0" applyFill="1" applyBorder="1">
      <alignment vertical="center"/>
    </xf>
    <xf numFmtId="0" fontId="0" fillId="9" borderId="71" xfId="0" applyFill="1" applyBorder="1">
      <alignment vertical="center"/>
    </xf>
    <xf numFmtId="0" fontId="0" fillId="9" borderId="72" xfId="0" applyFill="1" applyBorder="1">
      <alignment vertical="center"/>
    </xf>
    <xf numFmtId="0" fontId="0" fillId="9" borderId="73" xfId="0" applyFill="1" applyBorder="1">
      <alignment vertical="center"/>
    </xf>
    <xf numFmtId="0" fontId="0" fillId="9" borderId="0" xfId="0" applyFill="1">
      <alignment vertical="center"/>
    </xf>
    <xf numFmtId="0" fontId="0" fillId="9" borderId="18" xfId="0" applyFill="1" applyBorder="1" applyAlignment="1">
      <alignment horizontal="center" vertical="center"/>
    </xf>
    <xf numFmtId="0" fontId="0" fillId="9" borderId="19" xfId="0" applyFill="1" applyBorder="1" applyAlignment="1">
      <alignment horizontal="center"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179627</xdr:colOff>
      <xdr:row>47</xdr:row>
      <xdr:rowOff>141141</xdr:rowOff>
    </xdr:from>
    <xdr:to>
      <xdr:col>10</xdr:col>
      <xdr:colOff>522720</xdr:colOff>
      <xdr:row>51</xdr:row>
      <xdr:rowOff>192680</xdr:rowOff>
    </xdr:to>
    <xdr:sp macro="" textlink="">
      <xdr:nvSpPr>
        <xdr:cNvPr id="2" name="吹き出し: 角を丸めた四角形 1">
          <a:extLst>
            <a:ext uri="{FF2B5EF4-FFF2-40B4-BE49-F238E27FC236}">
              <a16:creationId xmlns:a16="http://schemas.microsoft.com/office/drawing/2014/main" id="{C7EF44AE-4556-9E09-EF42-E6BB34B58BBC}"/>
            </a:ext>
          </a:extLst>
        </xdr:cNvPr>
        <xdr:cNvSpPr/>
      </xdr:nvSpPr>
      <xdr:spPr>
        <a:xfrm>
          <a:off x="1661294" y="11465308"/>
          <a:ext cx="5269153" cy="975175"/>
        </a:xfrm>
        <a:prstGeom prst="wedgeRoundRectCallout">
          <a:avLst>
            <a:gd name="adj1" fmla="val -61607"/>
            <a:gd name="adj2" fmla="val -47321"/>
            <a:gd name="adj3" fmla="val 1666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269395</xdr:colOff>
      <xdr:row>47</xdr:row>
      <xdr:rowOff>202045</xdr:rowOff>
    </xdr:from>
    <xdr:to>
      <xdr:col>10</xdr:col>
      <xdr:colOff>347335</xdr:colOff>
      <xdr:row>51</xdr:row>
      <xdr:rowOff>105833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73D3F0BB-D38E-7261-64C9-14F0A54B8808}"/>
            </a:ext>
          </a:extLst>
        </xdr:cNvPr>
        <xdr:cNvSpPr txBox="1"/>
      </xdr:nvSpPr>
      <xdr:spPr>
        <a:xfrm>
          <a:off x="1751062" y="11526212"/>
          <a:ext cx="5004000" cy="8274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分会のとりまとめの方は、黄色の部分を選択し、別紙</a:t>
          </a:r>
          <a:r>
            <a:rPr kumimoji="1" lang="en-US" altLang="ja-JP" sz="1100"/>
            <a:t>2</a:t>
          </a:r>
          <a:r>
            <a:rPr kumimoji="1" lang="ja-JP" altLang="en-US" sz="1100"/>
            <a:t>（分会用）シートにコピー＆ペーストしてください。右クリックして 「貼り付けオプション」から「値（</a:t>
          </a:r>
          <a:r>
            <a:rPr kumimoji="1" lang="en-US" altLang="ja-JP" sz="1100"/>
            <a:t>123</a:t>
          </a:r>
          <a:r>
            <a:rPr kumimoji="1" lang="ja-JP" altLang="en-US" sz="1100"/>
            <a:t>と書かれたアイコン）」として貼り付け を行います。</a:t>
          </a:r>
        </a:p>
        <a:p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85724</xdr:colOff>
      <xdr:row>1</xdr:row>
      <xdr:rowOff>47626</xdr:rowOff>
    </xdr:from>
    <xdr:to>
      <xdr:col>23</xdr:col>
      <xdr:colOff>371474</xdr:colOff>
      <xdr:row>15</xdr:row>
      <xdr:rowOff>46873</xdr:rowOff>
    </xdr:to>
    <xdr:sp macro="" textlink="">
      <xdr:nvSpPr>
        <xdr:cNvPr id="2" name="吹き出し: 角を丸めた四角形 1">
          <a:extLst>
            <a:ext uri="{FF2B5EF4-FFF2-40B4-BE49-F238E27FC236}">
              <a16:creationId xmlns:a16="http://schemas.microsoft.com/office/drawing/2014/main" id="{5D0BE945-948C-9A2C-40F8-56C33B0A03CA}"/>
            </a:ext>
          </a:extLst>
        </xdr:cNvPr>
        <xdr:cNvSpPr/>
      </xdr:nvSpPr>
      <xdr:spPr>
        <a:xfrm>
          <a:off x="8820149" y="390526"/>
          <a:ext cx="3629025" cy="3009147"/>
        </a:xfrm>
        <a:prstGeom prst="wedgeRoundRectCallout">
          <a:avLst>
            <a:gd name="adj1" fmla="val -83935"/>
            <a:gd name="adj2" fmla="val 55357"/>
            <a:gd name="adj3" fmla="val 1666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247650</xdr:colOff>
      <xdr:row>2</xdr:row>
      <xdr:rowOff>104773</xdr:rowOff>
    </xdr:from>
    <xdr:to>
      <xdr:col>23</xdr:col>
      <xdr:colOff>238125</xdr:colOff>
      <xdr:row>14</xdr:row>
      <xdr:rowOff>114473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C7001DF4-5287-5424-B517-DE7AC05E2C53}"/>
            </a:ext>
          </a:extLst>
        </xdr:cNvPr>
        <xdr:cNvSpPr txBox="1"/>
      </xdr:nvSpPr>
      <xdr:spPr>
        <a:xfrm>
          <a:off x="8982075" y="571498"/>
          <a:ext cx="3333750" cy="26671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 b="1"/>
            <a:t>分会・支会（市支部）のとりまとめ担当者の方へ</a:t>
          </a:r>
          <a:r>
            <a:rPr kumimoji="1" lang="ja-JP" altLang="en-US" sz="1000"/>
            <a:t>：月末の集計が終わりましたら、この下にある</a:t>
          </a:r>
          <a:r>
            <a:rPr kumimoji="1" lang="ja-JP" altLang="en-US" sz="1050" b="1"/>
            <a:t>黄色＋緑色</a:t>
          </a:r>
          <a:r>
            <a:rPr kumimoji="1" lang="en-US" altLang="ja-JP" sz="1050" b="1"/>
            <a:t>222</a:t>
          </a:r>
          <a:r>
            <a:rPr kumimoji="1" lang="ja-JP" altLang="en-US" sz="1050" b="1"/>
            <a:t>の部分（</a:t>
          </a:r>
          <a:r>
            <a:rPr kumimoji="1" lang="en-US" altLang="ja-JP" sz="1050" b="1"/>
            <a:t>B</a:t>
          </a:r>
          <a:r>
            <a:rPr kumimoji="1" lang="ja-JP" altLang="en-US" sz="1050" b="1"/>
            <a:t>列から</a:t>
          </a:r>
          <a:r>
            <a:rPr kumimoji="1" lang="en-US" altLang="ja-JP" sz="1050" b="1"/>
            <a:t>N</a:t>
          </a:r>
          <a:r>
            <a:rPr kumimoji="1" lang="ja-JP" altLang="en-US" sz="1050" b="1"/>
            <a:t>列まで）を、登録されている全員分丸ごと選択してコピー</a:t>
          </a:r>
          <a:r>
            <a:rPr kumimoji="1" lang="ja-JP" altLang="en-US" sz="1000"/>
            <a:t>してください。</a:t>
          </a:r>
          <a:r>
            <a:rPr kumimoji="1" lang="ja-JP" altLang="en-US" sz="1000" b="1"/>
            <a:t>（出退勤管理システムの数字反映は１人めのみに自動反映されています。）</a:t>
          </a:r>
        </a:p>
        <a:p>
          <a:r>
            <a:rPr kumimoji="1" lang="ja-JP" altLang="en-US" sz="1000"/>
            <a:t>コピーしたデータは、次の</a:t>
          </a:r>
          <a:r>
            <a:rPr kumimoji="1" lang="ja-JP" altLang="en-US" sz="1050" b="1"/>
            <a:t>「支会・市支部用データ貼り付けシート」</a:t>
          </a:r>
          <a:r>
            <a:rPr kumimoji="1" lang="ja-JP" altLang="en-US" sz="1000"/>
            <a:t>の入力欄の</a:t>
          </a:r>
          <a:r>
            <a:rPr kumimoji="1" lang="en-US" altLang="ja-JP" sz="2000">
              <a:solidFill>
                <a:srgbClr val="FF0000"/>
              </a:solidFill>
            </a:rPr>
            <a:t>B20</a:t>
          </a:r>
          <a:r>
            <a:rPr kumimoji="1" lang="ja-JP" altLang="en-US" sz="1000"/>
            <a:t>セルを選択し、右クリックして</a:t>
          </a:r>
          <a:r>
            <a:rPr kumimoji="1" lang="ja-JP" altLang="en-US" sz="1050" b="1"/>
            <a:t>貼り付けオプションから「値（</a:t>
          </a:r>
          <a:r>
            <a:rPr kumimoji="1" lang="en-US" altLang="ja-JP" sz="1050" b="1"/>
            <a:t>123</a:t>
          </a:r>
          <a:r>
            <a:rPr kumimoji="1" lang="ja-JP" altLang="en-US" sz="1050" b="1"/>
            <a:t>と書かれたアイコン）」として貼り付け</a:t>
          </a:r>
          <a:r>
            <a:rPr kumimoji="1" lang="ja-JP" altLang="en-US" sz="1000"/>
            <a:t>を行ってください。</a:t>
          </a:r>
        </a:p>
        <a:p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196850</xdr:colOff>
      <xdr:row>1</xdr:row>
      <xdr:rowOff>104776</xdr:rowOff>
    </xdr:from>
    <xdr:to>
      <xdr:col>12</xdr:col>
      <xdr:colOff>381000</xdr:colOff>
      <xdr:row>15</xdr:row>
      <xdr:rowOff>161926</xdr:rowOff>
    </xdr:to>
    <xdr:sp macro="" textlink="">
      <xdr:nvSpPr>
        <xdr:cNvPr id="2" name="吹き出し: 角を丸めた四角形 1">
          <a:extLst>
            <a:ext uri="{FF2B5EF4-FFF2-40B4-BE49-F238E27FC236}">
              <a16:creationId xmlns:a16="http://schemas.microsoft.com/office/drawing/2014/main" id="{45274C84-7506-42BD-B5A8-98A87F974206}"/>
            </a:ext>
          </a:extLst>
        </xdr:cNvPr>
        <xdr:cNvSpPr/>
      </xdr:nvSpPr>
      <xdr:spPr>
        <a:xfrm>
          <a:off x="5245100" y="333376"/>
          <a:ext cx="4127500" cy="3257550"/>
        </a:xfrm>
        <a:prstGeom prst="wedgeRoundRectCallout">
          <a:avLst>
            <a:gd name="adj1" fmla="val -83935"/>
            <a:gd name="adj2" fmla="val 55357"/>
            <a:gd name="adj3" fmla="val 1666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447674</xdr:colOff>
      <xdr:row>2</xdr:row>
      <xdr:rowOff>69848</xdr:rowOff>
    </xdr:from>
    <xdr:to>
      <xdr:col>12</xdr:col>
      <xdr:colOff>146049</xdr:colOff>
      <xdr:row>15</xdr:row>
      <xdr:rowOff>28898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603D8982-2919-4032-8B77-A225907E3CC6}"/>
            </a:ext>
          </a:extLst>
        </xdr:cNvPr>
        <xdr:cNvSpPr txBox="1"/>
      </xdr:nvSpPr>
      <xdr:spPr>
        <a:xfrm>
          <a:off x="5495924" y="527048"/>
          <a:ext cx="3641725" cy="2988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 b="1"/>
            <a:t>分会・支会のとりまとめ担当者の方へ</a:t>
          </a:r>
          <a:r>
            <a:rPr kumimoji="1" lang="ja-JP" altLang="en-US" sz="1000"/>
            <a:t>：月末の集計が終わりましたら、分会用シートにある</a:t>
          </a:r>
          <a:r>
            <a:rPr kumimoji="1" lang="ja-JP" altLang="en-US" sz="1050" b="1"/>
            <a:t>黄色の部分（</a:t>
          </a:r>
          <a:r>
            <a:rPr kumimoji="1" lang="en-US" altLang="ja-JP" sz="1050" b="1"/>
            <a:t>B</a:t>
          </a:r>
          <a:r>
            <a:rPr kumimoji="1" lang="ja-JP" altLang="en-US" sz="1050" b="1"/>
            <a:t>列から</a:t>
          </a:r>
          <a:r>
            <a:rPr kumimoji="1" lang="en-US" altLang="ja-JP" sz="1050" b="1"/>
            <a:t>N</a:t>
          </a:r>
          <a:r>
            <a:rPr kumimoji="1" lang="ja-JP" altLang="en-US" sz="1050" b="1"/>
            <a:t>列まで）を、登録されている全員分丸ごと選択してコピー</a:t>
          </a:r>
          <a:r>
            <a:rPr kumimoji="1" lang="ja-JP" altLang="en-US" sz="1000"/>
            <a:t>してください。（出退勤管理システムの数字反映は１人めのみに自動反映されています。）</a:t>
          </a:r>
        </a:p>
        <a:p>
          <a:r>
            <a:rPr kumimoji="1" lang="ja-JP" altLang="en-US" sz="1000"/>
            <a:t>コピーしたデータは、この</a:t>
          </a:r>
          <a:r>
            <a:rPr kumimoji="1" lang="ja-JP" altLang="en-US" sz="1050" b="1"/>
            <a:t>「支会用・市支部用データ貼り付けシート」</a:t>
          </a:r>
          <a:r>
            <a:rPr kumimoji="1" lang="ja-JP" altLang="en-US" sz="1000"/>
            <a:t>の入力欄の</a:t>
          </a:r>
          <a:r>
            <a:rPr kumimoji="1" lang="en-US" altLang="ja-JP" sz="2000">
              <a:solidFill>
                <a:srgbClr val="FF0000"/>
              </a:solidFill>
            </a:rPr>
            <a:t>B20</a:t>
          </a:r>
          <a:r>
            <a:rPr kumimoji="1" lang="ja-JP" altLang="en-US" sz="1000"/>
            <a:t>セルを選択し、右クリックして</a:t>
          </a:r>
          <a:r>
            <a:rPr kumimoji="1" lang="ja-JP" altLang="en-US" sz="1050" b="1"/>
            <a:t>貼り付けオプションから「値（</a:t>
          </a:r>
          <a:r>
            <a:rPr kumimoji="1" lang="en-US" altLang="ja-JP" sz="1050" b="1"/>
            <a:t>123</a:t>
          </a:r>
          <a:r>
            <a:rPr kumimoji="1" lang="ja-JP" altLang="en-US" sz="1050" b="1"/>
            <a:t>と書かれたアイコン）」として貼り付け</a:t>
          </a:r>
          <a:r>
            <a:rPr kumimoji="1" lang="ja-JP" altLang="en-US" sz="1000"/>
            <a:t>を行ってください。</a:t>
          </a:r>
        </a:p>
        <a:p>
          <a:r>
            <a:rPr kumimoji="1" lang="en-US" altLang="ja-JP" sz="1400" b="1"/>
            <a:t>A</a:t>
          </a:r>
          <a:r>
            <a:rPr kumimoji="1" lang="ja-JP" altLang="en-US" sz="1400" b="1"/>
            <a:t>分会が貼り付け終わった次の行から</a:t>
          </a:r>
          <a:r>
            <a:rPr kumimoji="1" lang="en-US" altLang="ja-JP" sz="1400" b="1"/>
            <a:t>B</a:t>
          </a:r>
          <a:r>
            <a:rPr kumimoji="1" lang="ja-JP" altLang="en-US" sz="1400" b="1"/>
            <a:t>分会</a:t>
          </a:r>
          <a:r>
            <a:rPr kumimoji="1" lang="ja-JP" altLang="en-US" sz="1200"/>
            <a:t>、</a:t>
          </a:r>
          <a:r>
            <a:rPr kumimoji="1" lang="ja-JP" altLang="en-US" sz="1100"/>
            <a:t>（</a:t>
          </a:r>
          <a:r>
            <a:rPr kumimoji="1" lang="en-US" altLang="ja-JP" sz="1100"/>
            <a:t>C</a:t>
          </a:r>
          <a:r>
            <a:rPr kumimoji="1" lang="ja-JP" altLang="en-US" sz="1100"/>
            <a:t>分会</a:t>
          </a:r>
          <a:r>
            <a:rPr kumimoji="1" lang="en-US" altLang="ja-JP" sz="1100"/>
            <a:t>…</a:t>
          </a:r>
          <a:r>
            <a:rPr kumimoji="1" lang="ja-JP" altLang="en-US" sz="1100"/>
            <a:t>）と連続して次の行に全分会分データを貼り付けてください。</a:t>
          </a:r>
        </a:p>
      </xdr:txBody>
    </xdr:sp>
    <xdr:clientData/>
  </xdr:twoCellAnchor>
  <xdr:twoCellAnchor>
    <xdr:from>
      <xdr:col>0</xdr:col>
      <xdr:colOff>63500</xdr:colOff>
      <xdr:row>11</xdr:row>
      <xdr:rowOff>209550</xdr:rowOff>
    </xdr:from>
    <xdr:to>
      <xdr:col>1</xdr:col>
      <xdr:colOff>854075</xdr:colOff>
      <xdr:row>15</xdr:row>
      <xdr:rowOff>152399</xdr:rowOff>
    </xdr:to>
    <xdr:sp macro="" textlink="">
      <xdr:nvSpPr>
        <xdr:cNvPr id="6" name="吹き出し: 円形 5">
          <a:extLst>
            <a:ext uri="{FF2B5EF4-FFF2-40B4-BE49-F238E27FC236}">
              <a16:creationId xmlns:a16="http://schemas.microsoft.com/office/drawing/2014/main" id="{A9468A8A-838A-4900-A658-4538B9D8BA27}"/>
            </a:ext>
          </a:extLst>
        </xdr:cNvPr>
        <xdr:cNvSpPr/>
      </xdr:nvSpPr>
      <xdr:spPr>
        <a:xfrm>
          <a:off x="63500" y="2781300"/>
          <a:ext cx="1981200" cy="857249"/>
        </a:xfrm>
        <a:prstGeom prst="wedgeEllipseCallout">
          <a:avLst>
            <a:gd name="adj1" fmla="val -29014"/>
            <a:gd name="adj2" fmla="val 71868"/>
          </a:avLst>
        </a:prstGeom>
        <a:solidFill>
          <a:sysClr val="window" lastClr="FFFFFF"/>
        </a:solidFill>
        <a:ln w="1270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直接入力してください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196850</xdr:colOff>
      <xdr:row>1</xdr:row>
      <xdr:rowOff>104776</xdr:rowOff>
    </xdr:from>
    <xdr:to>
      <xdr:col>12</xdr:col>
      <xdr:colOff>381000</xdr:colOff>
      <xdr:row>15</xdr:row>
      <xdr:rowOff>161926</xdr:rowOff>
    </xdr:to>
    <xdr:sp macro="" textlink="">
      <xdr:nvSpPr>
        <xdr:cNvPr id="2" name="吹き出し: 角を丸めた四角形 1">
          <a:extLst>
            <a:ext uri="{FF2B5EF4-FFF2-40B4-BE49-F238E27FC236}">
              <a16:creationId xmlns:a16="http://schemas.microsoft.com/office/drawing/2014/main" id="{81D1F98D-C2D6-4232-AE00-84B3E5F89527}"/>
            </a:ext>
          </a:extLst>
        </xdr:cNvPr>
        <xdr:cNvSpPr/>
      </xdr:nvSpPr>
      <xdr:spPr>
        <a:xfrm>
          <a:off x="5248275" y="330201"/>
          <a:ext cx="4124325" cy="3314700"/>
        </a:xfrm>
        <a:prstGeom prst="wedgeRoundRectCallout">
          <a:avLst>
            <a:gd name="adj1" fmla="val -83935"/>
            <a:gd name="adj2" fmla="val 55357"/>
            <a:gd name="adj3" fmla="val 1666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447674</xdr:colOff>
      <xdr:row>2</xdr:row>
      <xdr:rowOff>69848</xdr:rowOff>
    </xdr:from>
    <xdr:to>
      <xdr:col>12</xdr:col>
      <xdr:colOff>146049</xdr:colOff>
      <xdr:row>15</xdr:row>
      <xdr:rowOff>28898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96019C8D-E64A-41CA-BD3C-42F51582E6D2}"/>
            </a:ext>
          </a:extLst>
        </xdr:cNvPr>
        <xdr:cNvSpPr txBox="1"/>
      </xdr:nvSpPr>
      <xdr:spPr>
        <a:xfrm>
          <a:off x="5499099" y="523873"/>
          <a:ext cx="3635375" cy="2988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 b="1"/>
            <a:t>支部のとりまとめ担当者の方へ</a:t>
          </a:r>
          <a:r>
            <a:rPr kumimoji="1" lang="ja-JP" altLang="en-US" sz="1000"/>
            <a:t>：月末の集計が終わりましたら、支会・市支部用データ貼り付けシートにある</a:t>
          </a:r>
          <a:r>
            <a:rPr kumimoji="1" lang="ja-JP" altLang="en-US" sz="1050" b="1"/>
            <a:t>黄色の部分（</a:t>
          </a:r>
          <a:r>
            <a:rPr kumimoji="1" lang="en-US" altLang="ja-JP" sz="1050" b="1"/>
            <a:t>B</a:t>
          </a:r>
          <a:r>
            <a:rPr kumimoji="1" lang="ja-JP" altLang="en-US" sz="1050" b="1"/>
            <a:t>列から</a:t>
          </a:r>
          <a:r>
            <a:rPr kumimoji="1" lang="en-US" altLang="ja-JP" sz="1050" b="1"/>
            <a:t>N</a:t>
          </a:r>
          <a:r>
            <a:rPr kumimoji="1" lang="ja-JP" altLang="en-US" sz="1050" b="1"/>
            <a:t>列まで）を、登録されている全員分丸ごと選択してコピー</a:t>
          </a:r>
          <a:r>
            <a:rPr kumimoji="1" lang="ja-JP" altLang="en-US" sz="1000"/>
            <a:t>してください。（出退勤管理システムの数字反映は１人めのみに自動反映されています。）</a:t>
          </a:r>
        </a:p>
        <a:p>
          <a:r>
            <a:rPr kumimoji="1" lang="ja-JP" altLang="en-US" sz="1000"/>
            <a:t>コピーしたデータは、この</a:t>
          </a:r>
          <a:r>
            <a:rPr kumimoji="1" lang="ja-JP" altLang="en-US" sz="1050" b="1"/>
            <a:t>「支部用データ貼り付けシート」</a:t>
          </a:r>
          <a:r>
            <a:rPr kumimoji="1" lang="ja-JP" altLang="en-US" sz="1000"/>
            <a:t>の入力欄の</a:t>
          </a:r>
          <a:r>
            <a:rPr kumimoji="1" lang="en-US" altLang="ja-JP" sz="2000">
              <a:solidFill>
                <a:srgbClr val="FF0000"/>
              </a:solidFill>
            </a:rPr>
            <a:t>B20</a:t>
          </a:r>
          <a:r>
            <a:rPr kumimoji="1" lang="ja-JP" altLang="en-US" sz="1000"/>
            <a:t>セルを選択し、右クリックして</a:t>
          </a:r>
          <a:r>
            <a:rPr kumimoji="1" lang="ja-JP" altLang="en-US" sz="1050" b="1"/>
            <a:t>貼り付けオプションから「値（</a:t>
          </a:r>
          <a:r>
            <a:rPr kumimoji="1" lang="en-US" altLang="ja-JP" sz="1050" b="1"/>
            <a:t>123</a:t>
          </a:r>
          <a:r>
            <a:rPr kumimoji="1" lang="ja-JP" altLang="en-US" sz="1050" b="1"/>
            <a:t>と書かれたアイコン）」として貼り付け</a:t>
          </a:r>
          <a:r>
            <a:rPr kumimoji="1" lang="ja-JP" altLang="en-US" sz="1000"/>
            <a:t>を行ってください。</a:t>
          </a:r>
        </a:p>
        <a:p>
          <a:r>
            <a:rPr kumimoji="1" lang="en-US" altLang="ja-JP" sz="1400" b="1"/>
            <a:t>A</a:t>
          </a:r>
          <a:r>
            <a:rPr kumimoji="1" lang="ja-JP" altLang="en-US" sz="1400" b="1"/>
            <a:t>支会が貼り付け終わった次の行から</a:t>
          </a:r>
          <a:r>
            <a:rPr kumimoji="1" lang="en-US" altLang="ja-JP" sz="1400" b="1"/>
            <a:t>B</a:t>
          </a:r>
          <a:r>
            <a:rPr kumimoji="1" lang="ja-JP" altLang="en-US" sz="1400" b="1"/>
            <a:t>支会</a:t>
          </a:r>
          <a:r>
            <a:rPr kumimoji="1" lang="ja-JP" altLang="en-US" sz="1200"/>
            <a:t>、</a:t>
          </a:r>
          <a:r>
            <a:rPr kumimoji="1" lang="ja-JP" altLang="en-US" sz="1100"/>
            <a:t>（</a:t>
          </a:r>
          <a:r>
            <a:rPr kumimoji="1" lang="en-US" altLang="ja-JP" sz="1100"/>
            <a:t>C</a:t>
          </a:r>
          <a:r>
            <a:rPr kumimoji="1" lang="ja-JP" altLang="en-US" sz="1100"/>
            <a:t>支会</a:t>
          </a:r>
          <a:r>
            <a:rPr kumimoji="1" lang="en-US" altLang="ja-JP" sz="1100"/>
            <a:t>…</a:t>
          </a:r>
          <a:r>
            <a:rPr kumimoji="1" lang="ja-JP" altLang="en-US" sz="1100"/>
            <a:t>）と連続して次の行に全支会分データを貼り付けてください。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CEBD5-ED37-41DE-90D5-3F2A9CBE8455}">
  <dimension ref="A1:N42"/>
  <sheetViews>
    <sheetView zoomScaleNormal="100" workbookViewId="0">
      <selection activeCell="J7" sqref="J7"/>
    </sheetView>
  </sheetViews>
  <sheetFormatPr defaultRowHeight="18"/>
  <cols>
    <col min="1" max="1" width="8.25" bestFit="1" customWidth="1"/>
    <col min="2" max="2" width="4.5" style="1" bestFit="1" customWidth="1"/>
    <col min="3" max="4" width="7.58203125" customWidth="1"/>
    <col min="5" max="5" width="10.58203125" hidden="1" customWidth="1"/>
    <col min="6" max="7" width="7.58203125" customWidth="1"/>
    <col min="8" max="8" width="10.58203125" hidden="1" customWidth="1"/>
    <col min="9" max="10" width="7.58203125" customWidth="1"/>
    <col min="11" max="11" width="6.75" hidden="1" customWidth="1"/>
    <col min="12" max="13" width="7.58203125" customWidth="1"/>
    <col min="14" max="14" width="9" hidden="1" customWidth="1"/>
  </cols>
  <sheetData>
    <row r="1" spans="1:14" ht="27" customHeight="1">
      <c r="A1" s="266" t="s">
        <v>3</v>
      </c>
      <c r="B1" s="266"/>
      <c r="C1" s="254"/>
      <c r="D1" s="255"/>
      <c r="M1" s="31" t="s">
        <v>19</v>
      </c>
    </row>
    <row r="2" spans="1:14" ht="11.25" customHeight="1">
      <c r="A2" s="32"/>
      <c r="B2" s="32"/>
      <c r="C2" s="43"/>
      <c r="D2" s="43"/>
      <c r="M2" s="1"/>
    </row>
    <row r="3" spans="1:14" ht="27" customHeight="1">
      <c r="A3" s="32"/>
      <c r="B3" s="45"/>
      <c r="C3" s="267" t="s">
        <v>25</v>
      </c>
      <c r="D3" s="268"/>
      <c r="E3" s="268"/>
      <c r="F3" s="268"/>
      <c r="G3" s="268"/>
      <c r="H3" s="268"/>
      <c r="I3" s="268"/>
      <c r="J3" s="268"/>
      <c r="K3" s="268"/>
      <c r="L3" s="268"/>
      <c r="M3" s="268"/>
    </row>
    <row r="4" spans="1:14" ht="11.25" customHeight="1"/>
    <row r="5" spans="1:14">
      <c r="A5" s="269"/>
      <c r="B5" s="270"/>
      <c r="C5" s="273" t="s">
        <v>22</v>
      </c>
      <c r="D5" s="274"/>
      <c r="E5" s="3"/>
      <c r="F5" s="275" t="s">
        <v>23</v>
      </c>
      <c r="G5" s="276"/>
      <c r="H5" s="4"/>
      <c r="I5" s="275" t="s">
        <v>24</v>
      </c>
      <c r="J5" s="276"/>
      <c r="K5" s="1"/>
      <c r="L5" s="273" t="s">
        <v>17</v>
      </c>
      <c r="M5" s="274"/>
    </row>
    <row r="6" spans="1:14">
      <c r="A6" s="271"/>
      <c r="B6" s="272"/>
      <c r="C6" s="5" t="s">
        <v>4</v>
      </c>
      <c r="D6" s="6" t="s">
        <v>5</v>
      </c>
      <c r="E6" s="48"/>
      <c r="F6" s="5" t="s">
        <v>4</v>
      </c>
      <c r="G6" s="6" t="s">
        <v>5</v>
      </c>
      <c r="H6" s="7"/>
      <c r="I6" s="5" t="s">
        <v>4</v>
      </c>
      <c r="J6" s="6" t="s">
        <v>5</v>
      </c>
      <c r="L6" s="5" t="s">
        <v>4</v>
      </c>
      <c r="M6" s="6" t="s">
        <v>5</v>
      </c>
    </row>
    <row r="7" spans="1:14" ht="22.5" customHeight="1">
      <c r="A7" s="262" t="s">
        <v>6</v>
      </c>
      <c r="B7" s="263"/>
      <c r="C7" s="50">
        <f>INT(E40/60)</f>
        <v>38</v>
      </c>
      <c r="D7" s="51">
        <f>MOD(E40,60)</f>
        <v>3</v>
      </c>
      <c r="E7" s="52">
        <f t="shared" ref="E7" si="0">C7*60+D7</f>
        <v>2283</v>
      </c>
      <c r="F7" s="50">
        <f>INT(H40/60)</f>
        <v>4</v>
      </c>
      <c r="G7" s="51">
        <f>MOD(H40,60)</f>
        <v>46</v>
      </c>
      <c r="H7" s="52">
        <f t="shared" ref="H7" si="1">F7*60+G7</f>
        <v>286</v>
      </c>
      <c r="I7" s="50">
        <f>INT(K40/60)</f>
        <v>22</v>
      </c>
      <c r="J7" s="51">
        <f>MOD(K40,60)</f>
        <v>15</v>
      </c>
      <c r="K7">
        <f t="shared" ref="K7" si="2">I7*60+J7</f>
        <v>1335</v>
      </c>
      <c r="L7" s="25">
        <f>INT(N7/60)</f>
        <v>65</v>
      </c>
      <c r="M7" s="26">
        <f>MOD(N7,60)</f>
        <v>4</v>
      </c>
      <c r="N7">
        <f>E7+H7+K7</f>
        <v>3904</v>
      </c>
    </row>
    <row r="8" spans="1:14">
      <c r="A8" s="4"/>
      <c r="B8" s="4"/>
      <c r="C8" s="3"/>
      <c r="D8" s="12"/>
      <c r="E8" s="12"/>
      <c r="F8" s="3"/>
      <c r="G8" s="12"/>
      <c r="H8" s="3"/>
      <c r="I8" s="3"/>
      <c r="J8" s="12"/>
    </row>
    <row r="9" spans="1:14">
      <c r="A9" s="34" t="s">
        <v>7</v>
      </c>
      <c r="B9" s="13" t="s">
        <v>8</v>
      </c>
      <c r="C9" s="34" t="s">
        <v>4</v>
      </c>
      <c r="D9" s="35" t="s">
        <v>5</v>
      </c>
      <c r="E9" s="36"/>
      <c r="F9" s="34" t="s">
        <v>4</v>
      </c>
      <c r="G9" s="35" t="s">
        <v>5</v>
      </c>
      <c r="H9" s="36"/>
      <c r="I9" s="34" t="s">
        <v>4</v>
      </c>
      <c r="J9" s="35" t="s">
        <v>5</v>
      </c>
      <c r="K9" s="1"/>
      <c r="L9" s="34" t="s">
        <v>4</v>
      </c>
      <c r="M9" s="35" t="s">
        <v>5</v>
      </c>
    </row>
    <row r="10" spans="1:14">
      <c r="A10" s="14">
        <v>43983</v>
      </c>
      <c r="B10" s="15" t="s">
        <v>9</v>
      </c>
      <c r="C10" s="27">
        <v>2</v>
      </c>
      <c r="D10" s="28">
        <v>14</v>
      </c>
      <c r="E10" s="43">
        <f t="shared" ref="E10:E39" si="3">C10*60+D10</f>
        <v>134</v>
      </c>
      <c r="F10" s="27"/>
      <c r="G10" s="28">
        <v>1</v>
      </c>
      <c r="H10" s="43">
        <f t="shared" ref="H10:H39" si="4">F10*60+G10</f>
        <v>1</v>
      </c>
      <c r="I10" s="27">
        <v>2</v>
      </c>
      <c r="J10" s="28">
        <v>54</v>
      </c>
      <c r="K10">
        <f>I10*60+J10</f>
        <v>174</v>
      </c>
      <c r="L10" s="8">
        <f>INT(N10/60)</f>
        <v>5</v>
      </c>
      <c r="M10" s="9">
        <f>MOD(N10,60)</f>
        <v>9</v>
      </c>
      <c r="N10">
        <f>E10+H10+K10</f>
        <v>309</v>
      </c>
    </row>
    <row r="11" spans="1:14">
      <c r="A11" s="16">
        <v>43984</v>
      </c>
      <c r="B11" s="17" t="s">
        <v>10</v>
      </c>
      <c r="C11" s="29">
        <v>0</v>
      </c>
      <c r="D11" s="30">
        <v>9</v>
      </c>
      <c r="E11" s="43">
        <f t="shared" si="3"/>
        <v>9</v>
      </c>
      <c r="F11" s="29"/>
      <c r="G11" s="30">
        <v>45</v>
      </c>
      <c r="H11" s="43">
        <f t="shared" si="4"/>
        <v>45</v>
      </c>
      <c r="I11" s="29">
        <v>1</v>
      </c>
      <c r="J11" s="30">
        <v>32</v>
      </c>
      <c r="K11">
        <f t="shared" ref="K11:K39" si="5">I11*60+J11</f>
        <v>92</v>
      </c>
      <c r="L11" s="21">
        <f t="shared" ref="L11:L39" si="6">INT(N11/60)</f>
        <v>2</v>
      </c>
      <c r="M11" s="22">
        <f t="shared" ref="M11:M39" si="7">MOD(N11,60)</f>
        <v>26</v>
      </c>
      <c r="N11">
        <f t="shared" ref="N11:N39" si="8">E11+H11+K11</f>
        <v>146</v>
      </c>
    </row>
    <row r="12" spans="1:14">
      <c r="A12" s="16">
        <v>43985</v>
      </c>
      <c r="B12" s="17" t="s">
        <v>11</v>
      </c>
      <c r="C12" s="29">
        <v>1</v>
      </c>
      <c r="D12" s="30">
        <v>1</v>
      </c>
      <c r="E12" s="43">
        <f t="shared" si="3"/>
        <v>61</v>
      </c>
      <c r="F12" s="29"/>
      <c r="G12" s="30">
        <v>6</v>
      </c>
      <c r="H12" s="43">
        <f t="shared" si="4"/>
        <v>6</v>
      </c>
      <c r="I12" s="29">
        <v>0</v>
      </c>
      <c r="J12" s="30">
        <v>14</v>
      </c>
      <c r="K12">
        <f t="shared" si="5"/>
        <v>14</v>
      </c>
      <c r="L12" s="21">
        <f t="shared" si="6"/>
        <v>1</v>
      </c>
      <c r="M12" s="22">
        <f t="shared" si="7"/>
        <v>21</v>
      </c>
      <c r="N12">
        <f t="shared" si="8"/>
        <v>81</v>
      </c>
    </row>
    <row r="13" spans="1:14">
      <c r="A13" s="16">
        <v>43986</v>
      </c>
      <c r="B13" s="17" t="s">
        <v>12</v>
      </c>
      <c r="C13" s="29">
        <v>0</v>
      </c>
      <c r="D13" s="30">
        <v>12</v>
      </c>
      <c r="E13" s="43">
        <f t="shared" si="3"/>
        <v>12</v>
      </c>
      <c r="F13" s="29"/>
      <c r="G13" s="30">
        <v>12</v>
      </c>
      <c r="H13" s="43">
        <f t="shared" si="4"/>
        <v>12</v>
      </c>
      <c r="I13" s="29">
        <v>0</v>
      </c>
      <c r="J13" s="30">
        <v>32</v>
      </c>
      <c r="K13">
        <f t="shared" si="5"/>
        <v>32</v>
      </c>
      <c r="L13" s="21">
        <f t="shared" si="6"/>
        <v>0</v>
      </c>
      <c r="M13" s="22">
        <f t="shared" si="7"/>
        <v>56</v>
      </c>
      <c r="N13">
        <f t="shared" si="8"/>
        <v>56</v>
      </c>
    </row>
    <row r="14" spans="1:14">
      <c r="A14" s="16">
        <v>43987</v>
      </c>
      <c r="B14" s="17" t="s">
        <v>13</v>
      </c>
      <c r="C14" s="29">
        <v>7</v>
      </c>
      <c r="D14" s="30">
        <v>40</v>
      </c>
      <c r="E14" s="43">
        <f t="shared" si="3"/>
        <v>460</v>
      </c>
      <c r="F14" s="29"/>
      <c r="G14" s="30">
        <v>42</v>
      </c>
      <c r="H14" s="43">
        <f t="shared" si="4"/>
        <v>42</v>
      </c>
      <c r="I14" s="29">
        <v>0</v>
      </c>
      <c r="J14" s="30">
        <v>14</v>
      </c>
      <c r="K14">
        <f t="shared" si="5"/>
        <v>14</v>
      </c>
      <c r="L14" s="21">
        <f t="shared" si="6"/>
        <v>8</v>
      </c>
      <c r="M14" s="22">
        <f t="shared" si="7"/>
        <v>36</v>
      </c>
      <c r="N14">
        <f t="shared" si="8"/>
        <v>516</v>
      </c>
    </row>
    <row r="15" spans="1:14">
      <c r="A15" s="16">
        <v>43988</v>
      </c>
      <c r="B15" s="17" t="s">
        <v>14</v>
      </c>
      <c r="C15" s="29">
        <v>10</v>
      </c>
      <c r="D15" s="30">
        <v>12</v>
      </c>
      <c r="E15" s="43">
        <f t="shared" si="3"/>
        <v>612</v>
      </c>
      <c r="F15" s="29"/>
      <c r="G15" s="30">
        <v>0</v>
      </c>
      <c r="H15" s="43">
        <f t="shared" si="4"/>
        <v>0</v>
      </c>
      <c r="I15" s="29">
        <v>0</v>
      </c>
      <c r="J15" s="30">
        <v>19</v>
      </c>
      <c r="K15">
        <f t="shared" si="5"/>
        <v>19</v>
      </c>
      <c r="L15" s="21">
        <f t="shared" si="6"/>
        <v>10</v>
      </c>
      <c r="M15" s="22">
        <f t="shared" si="7"/>
        <v>31</v>
      </c>
      <c r="N15">
        <f t="shared" si="8"/>
        <v>631</v>
      </c>
    </row>
    <row r="16" spans="1:14">
      <c r="A16" s="16">
        <v>43989</v>
      </c>
      <c r="B16" s="17" t="s">
        <v>15</v>
      </c>
      <c r="C16" s="29">
        <v>2</v>
      </c>
      <c r="D16" s="30">
        <v>3</v>
      </c>
      <c r="E16" s="43">
        <f t="shared" si="3"/>
        <v>123</v>
      </c>
      <c r="F16" s="29"/>
      <c r="G16" s="30">
        <v>0</v>
      </c>
      <c r="H16" s="43">
        <f t="shared" si="4"/>
        <v>0</v>
      </c>
      <c r="I16" s="29">
        <v>4</v>
      </c>
      <c r="J16" s="30">
        <v>12</v>
      </c>
      <c r="K16">
        <f t="shared" si="5"/>
        <v>252</v>
      </c>
      <c r="L16" s="21">
        <f t="shared" si="6"/>
        <v>6</v>
      </c>
      <c r="M16" s="22">
        <f t="shared" si="7"/>
        <v>15</v>
      </c>
      <c r="N16">
        <f t="shared" si="8"/>
        <v>375</v>
      </c>
    </row>
    <row r="17" spans="1:14">
      <c r="A17" s="16">
        <v>43990</v>
      </c>
      <c r="B17" s="17" t="s">
        <v>9</v>
      </c>
      <c r="C17" s="29">
        <v>1</v>
      </c>
      <c r="D17" s="30">
        <v>1</v>
      </c>
      <c r="E17" s="43">
        <f t="shared" si="3"/>
        <v>61</v>
      </c>
      <c r="F17" s="29"/>
      <c r="G17" s="30">
        <v>15</v>
      </c>
      <c r="H17" s="43">
        <f t="shared" si="4"/>
        <v>15</v>
      </c>
      <c r="I17" s="29">
        <v>0</v>
      </c>
      <c r="J17" s="30">
        <v>6</v>
      </c>
      <c r="K17">
        <f t="shared" si="5"/>
        <v>6</v>
      </c>
      <c r="L17" s="21">
        <f t="shared" si="6"/>
        <v>1</v>
      </c>
      <c r="M17" s="22">
        <f t="shared" si="7"/>
        <v>22</v>
      </c>
      <c r="N17">
        <f t="shared" si="8"/>
        <v>82</v>
      </c>
    </row>
    <row r="18" spans="1:14">
      <c r="A18" s="16">
        <v>43991</v>
      </c>
      <c r="B18" s="17" t="s">
        <v>10</v>
      </c>
      <c r="C18" s="29">
        <v>3</v>
      </c>
      <c r="D18" s="30">
        <v>4</v>
      </c>
      <c r="E18" s="43">
        <f t="shared" si="3"/>
        <v>184</v>
      </c>
      <c r="F18" s="29"/>
      <c r="G18" s="30">
        <v>12</v>
      </c>
      <c r="H18" s="43">
        <f t="shared" si="4"/>
        <v>12</v>
      </c>
      <c r="I18" s="29">
        <v>0</v>
      </c>
      <c r="J18" s="30">
        <v>0</v>
      </c>
      <c r="K18">
        <f t="shared" si="5"/>
        <v>0</v>
      </c>
      <c r="L18" s="21">
        <f t="shared" si="6"/>
        <v>3</v>
      </c>
      <c r="M18" s="22">
        <f t="shared" si="7"/>
        <v>16</v>
      </c>
      <c r="N18">
        <f t="shared" si="8"/>
        <v>196</v>
      </c>
    </row>
    <row r="19" spans="1:14">
      <c r="A19" s="16">
        <v>43992</v>
      </c>
      <c r="B19" s="17" t="s">
        <v>11</v>
      </c>
      <c r="C19" s="29">
        <v>5</v>
      </c>
      <c r="D19" s="30">
        <v>8</v>
      </c>
      <c r="E19" s="43">
        <f t="shared" si="3"/>
        <v>308</v>
      </c>
      <c r="F19" s="29"/>
      <c r="G19" s="30">
        <v>34</v>
      </c>
      <c r="H19" s="43">
        <f t="shared" si="4"/>
        <v>34</v>
      </c>
      <c r="I19" s="29">
        <v>3</v>
      </c>
      <c r="J19" s="30">
        <v>4</v>
      </c>
      <c r="K19">
        <f t="shared" si="5"/>
        <v>184</v>
      </c>
      <c r="L19" s="21">
        <f t="shared" si="6"/>
        <v>8</v>
      </c>
      <c r="M19" s="22">
        <f t="shared" si="7"/>
        <v>46</v>
      </c>
      <c r="N19">
        <f t="shared" si="8"/>
        <v>526</v>
      </c>
    </row>
    <row r="20" spans="1:14">
      <c r="A20" s="16">
        <v>43993</v>
      </c>
      <c r="B20" s="17" t="s">
        <v>12</v>
      </c>
      <c r="C20" s="29">
        <v>0</v>
      </c>
      <c r="D20" s="30">
        <v>0</v>
      </c>
      <c r="E20" s="43">
        <f t="shared" si="3"/>
        <v>0</v>
      </c>
      <c r="F20" s="29"/>
      <c r="G20" s="30">
        <v>13</v>
      </c>
      <c r="H20" s="43">
        <f t="shared" si="4"/>
        <v>13</v>
      </c>
      <c r="I20" s="29">
        <v>2</v>
      </c>
      <c r="J20" s="30">
        <v>8</v>
      </c>
      <c r="K20">
        <f t="shared" si="5"/>
        <v>128</v>
      </c>
      <c r="L20" s="21">
        <f t="shared" si="6"/>
        <v>2</v>
      </c>
      <c r="M20" s="22">
        <f t="shared" si="7"/>
        <v>21</v>
      </c>
      <c r="N20">
        <f t="shared" si="8"/>
        <v>141</v>
      </c>
    </row>
    <row r="21" spans="1:14">
      <c r="A21" s="16">
        <v>43994</v>
      </c>
      <c r="B21" s="17" t="s">
        <v>13</v>
      </c>
      <c r="C21" s="29">
        <v>4</v>
      </c>
      <c r="D21" s="30">
        <v>1</v>
      </c>
      <c r="E21" s="43">
        <f t="shared" si="3"/>
        <v>241</v>
      </c>
      <c r="F21" s="29"/>
      <c r="G21" s="30">
        <v>10</v>
      </c>
      <c r="H21" s="43">
        <f t="shared" si="4"/>
        <v>10</v>
      </c>
      <c r="I21" s="29">
        <v>1</v>
      </c>
      <c r="J21" s="30">
        <v>13</v>
      </c>
      <c r="K21">
        <f t="shared" si="5"/>
        <v>73</v>
      </c>
      <c r="L21" s="21">
        <f t="shared" si="6"/>
        <v>5</v>
      </c>
      <c r="M21" s="22">
        <f t="shared" si="7"/>
        <v>24</v>
      </c>
      <c r="N21">
        <f t="shared" si="8"/>
        <v>324</v>
      </c>
    </row>
    <row r="22" spans="1:14">
      <c r="A22" s="16">
        <v>43995</v>
      </c>
      <c r="B22" s="17" t="s">
        <v>14</v>
      </c>
      <c r="C22" s="29">
        <v>1</v>
      </c>
      <c r="D22" s="30">
        <v>5</v>
      </c>
      <c r="E22" s="43">
        <f t="shared" si="3"/>
        <v>65</v>
      </c>
      <c r="F22" s="29"/>
      <c r="G22" s="30">
        <v>74</v>
      </c>
      <c r="H22" s="43">
        <f t="shared" si="4"/>
        <v>74</v>
      </c>
      <c r="I22" s="29">
        <v>0</v>
      </c>
      <c r="J22" s="30">
        <v>34</v>
      </c>
      <c r="K22">
        <f t="shared" si="5"/>
        <v>34</v>
      </c>
      <c r="L22" s="21">
        <f t="shared" si="6"/>
        <v>2</v>
      </c>
      <c r="M22" s="22">
        <f t="shared" si="7"/>
        <v>53</v>
      </c>
      <c r="N22">
        <f t="shared" si="8"/>
        <v>173</v>
      </c>
    </row>
    <row r="23" spans="1:14">
      <c r="A23" s="16">
        <v>43996</v>
      </c>
      <c r="B23" s="17" t="s">
        <v>15</v>
      </c>
      <c r="C23" s="29">
        <v>0</v>
      </c>
      <c r="D23" s="30">
        <v>9</v>
      </c>
      <c r="E23" s="43">
        <f t="shared" si="3"/>
        <v>9</v>
      </c>
      <c r="F23" s="29"/>
      <c r="G23" s="30">
        <v>13</v>
      </c>
      <c r="H23" s="43">
        <f t="shared" si="4"/>
        <v>13</v>
      </c>
      <c r="I23" s="29">
        <v>0</v>
      </c>
      <c r="J23" s="30">
        <v>14</v>
      </c>
      <c r="K23">
        <f t="shared" si="5"/>
        <v>14</v>
      </c>
      <c r="L23" s="21">
        <f t="shared" si="6"/>
        <v>0</v>
      </c>
      <c r="M23" s="22">
        <f t="shared" si="7"/>
        <v>36</v>
      </c>
      <c r="N23">
        <f t="shared" si="8"/>
        <v>36</v>
      </c>
    </row>
    <row r="24" spans="1:14">
      <c r="A24" s="16">
        <v>43997</v>
      </c>
      <c r="B24" s="17" t="s">
        <v>9</v>
      </c>
      <c r="C24" s="29">
        <v>0</v>
      </c>
      <c r="D24" s="30">
        <v>4</v>
      </c>
      <c r="E24" s="43">
        <f t="shared" si="3"/>
        <v>4</v>
      </c>
      <c r="F24" s="29"/>
      <c r="G24" s="30">
        <v>9</v>
      </c>
      <c r="H24" s="43">
        <f t="shared" si="4"/>
        <v>9</v>
      </c>
      <c r="I24" s="29">
        <v>4</v>
      </c>
      <c r="J24" s="30">
        <v>59</v>
      </c>
      <c r="K24">
        <f t="shared" si="5"/>
        <v>299</v>
      </c>
      <c r="L24" s="21">
        <f t="shared" si="6"/>
        <v>5</v>
      </c>
      <c r="M24" s="22">
        <f t="shared" si="7"/>
        <v>12</v>
      </c>
      <c r="N24">
        <f t="shared" si="8"/>
        <v>312</v>
      </c>
    </row>
    <row r="25" spans="1:14">
      <c r="A25" s="16">
        <v>43998</v>
      </c>
      <c r="B25" s="17" t="s">
        <v>10</v>
      </c>
      <c r="C25" s="29"/>
      <c r="D25" s="30"/>
      <c r="E25" s="43">
        <f t="shared" si="3"/>
        <v>0</v>
      </c>
      <c r="F25" s="29"/>
      <c r="G25" s="30"/>
      <c r="H25" s="43">
        <f t="shared" si="4"/>
        <v>0</v>
      </c>
      <c r="I25" s="29"/>
      <c r="J25" s="30"/>
      <c r="K25">
        <f t="shared" si="5"/>
        <v>0</v>
      </c>
      <c r="L25" s="21">
        <f t="shared" si="6"/>
        <v>0</v>
      </c>
      <c r="M25" s="22">
        <f t="shared" si="7"/>
        <v>0</v>
      </c>
      <c r="N25">
        <f t="shared" si="8"/>
        <v>0</v>
      </c>
    </row>
    <row r="26" spans="1:14">
      <c r="A26" s="16">
        <v>43999</v>
      </c>
      <c r="B26" s="17" t="s">
        <v>11</v>
      </c>
      <c r="C26" s="29"/>
      <c r="D26" s="30"/>
      <c r="E26" s="43">
        <f t="shared" si="3"/>
        <v>0</v>
      </c>
      <c r="F26" s="29"/>
      <c r="G26" s="30"/>
      <c r="H26" s="43">
        <f t="shared" si="4"/>
        <v>0</v>
      </c>
      <c r="I26" s="29"/>
      <c r="J26" s="30"/>
      <c r="K26">
        <f t="shared" si="5"/>
        <v>0</v>
      </c>
      <c r="L26" s="21">
        <f t="shared" si="6"/>
        <v>0</v>
      </c>
      <c r="M26" s="22">
        <f t="shared" si="7"/>
        <v>0</v>
      </c>
      <c r="N26">
        <f t="shared" si="8"/>
        <v>0</v>
      </c>
    </row>
    <row r="27" spans="1:14">
      <c r="A27" s="16">
        <v>44000</v>
      </c>
      <c r="B27" s="17" t="s">
        <v>12</v>
      </c>
      <c r="C27" s="29"/>
      <c r="D27" s="30"/>
      <c r="E27" s="43">
        <f t="shared" si="3"/>
        <v>0</v>
      </c>
      <c r="F27" s="29"/>
      <c r="G27" s="30"/>
      <c r="H27" s="43">
        <f t="shared" si="4"/>
        <v>0</v>
      </c>
      <c r="I27" s="29"/>
      <c r="J27" s="30"/>
      <c r="K27">
        <f t="shared" si="5"/>
        <v>0</v>
      </c>
      <c r="L27" s="21">
        <f t="shared" si="6"/>
        <v>0</v>
      </c>
      <c r="M27" s="22">
        <f t="shared" si="7"/>
        <v>0</v>
      </c>
      <c r="N27">
        <f t="shared" si="8"/>
        <v>0</v>
      </c>
    </row>
    <row r="28" spans="1:14">
      <c r="A28" s="16">
        <v>44001</v>
      </c>
      <c r="B28" s="17" t="s">
        <v>13</v>
      </c>
      <c r="C28" s="29"/>
      <c r="D28" s="30"/>
      <c r="E28" s="43">
        <f t="shared" si="3"/>
        <v>0</v>
      </c>
      <c r="F28" s="29"/>
      <c r="G28" s="30"/>
      <c r="H28" s="43">
        <f t="shared" si="4"/>
        <v>0</v>
      </c>
      <c r="I28" s="29"/>
      <c r="J28" s="30"/>
      <c r="K28">
        <f t="shared" si="5"/>
        <v>0</v>
      </c>
      <c r="L28" s="21">
        <f t="shared" si="6"/>
        <v>0</v>
      </c>
      <c r="M28" s="22">
        <f t="shared" si="7"/>
        <v>0</v>
      </c>
      <c r="N28">
        <f t="shared" si="8"/>
        <v>0</v>
      </c>
    </row>
    <row r="29" spans="1:14">
      <c r="A29" s="16">
        <v>44002</v>
      </c>
      <c r="B29" s="17" t="s">
        <v>14</v>
      </c>
      <c r="C29" s="29"/>
      <c r="D29" s="30"/>
      <c r="E29" s="43">
        <f t="shared" si="3"/>
        <v>0</v>
      </c>
      <c r="F29" s="29"/>
      <c r="G29" s="30"/>
      <c r="H29" s="43">
        <f t="shared" si="4"/>
        <v>0</v>
      </c>
      <c r="I29" s="29"/>
      <c r="J29" s="30"/>
      <c r="K29">
        <f t="shared" si="5"/>
        <v>0</v>
      </c>
      <c r="L29" s="21">
        <f t="shared" si="6"/>
        <v>0</v>
      </c>
      <c r="M29" s="22">
        <f t="shared" si="7"/>
        <v>0</v>
      </c>
      <c r="N29">
        <f t="shared" si="8"/>
        <v>0</v>
      </c>
    </row>
    <row r="30" spans="1:14">
      <c r="A30" s="16">
        <v>44003</v>
      </c>
      <c r="B30" s="17" t="s">
        <v>15</v>
      </c>
      <c r="C30" s="29"/>
      <c r="D30" s="30"/>
      <c r="E30" s="43">
        <f t="shared" si="3"/>
        <v>0</v>
      </c>
      <c r="F30" s="29"/>
      <c r="G30" s="30"/>
      <c r="H30" s="43">
        <f t="shared" si="4"/>
        <v>0</v>
      </c>
      <c r="I30" s="29"/>
      <c r="J30" s="30"/>
      <c r="K30">
        <f t="shared" si="5"/>
        <v>0</v>
      </c>
      <c r="L30" s="21">
        <f t="shared" si="6"/>
        <v>0</v>
      </c>
      <c r="M30" s="22">
        <f t="shared" si="7"/>
        <v>0</v>
      </c>
      <c r="N30">
        <f t="shared" si="8"/>
        <v>0</v>
      </c>
    </row>
    <row r="31" spans="1:14">
      <c r="A31" s="16">
        <v>44004</v>
      </c>
      <c r="B31" s="17" t="s">
        <v>9</v>
      </c>
      <c r="C31" s="29"/>
      <c r="D31" s="30"/>
      <c r="E31" s="43">
        <f t="shared" si="3"/>
        <v>0</v>
      </c>
      <c r="F31" s="29"/>
      <c r="G31" s="30"/>
      <c r="H31" s="43">
        <f t="shared" si="4"/>
        <v>0</v>
      </c>
      <c r="I31" s="29"/>
      <c r="J31" s="30"/>
      <c r="K31">
        <f t="shared" si="5"/>
        <v>0</v>
      </c>
      <c r="L31" s="21">
        <f t="shared" si="6"/>
        <v>0</v>
      </c>
      <c r="M31" s="22">
        <f t="shared" si="7"/>
        <v>0</v>
      </c>
      <c r="N31">
        <f t="shared" si="8"/>
        <v>0</v>
      </c>
    </row>
    <row r="32" spans="1:14">
      <c r="A32" s="16">
        <v>44005</v>
      </c>
      <c r="B32" s="17" t="s">
        <v>10</v>
      </c>
      <c r="C32" s="29"/>
      <c r="D32" s="30"/>
      <c r="E32" s="43">
        <f t="shared" si="3"/>
        <v>0</v>
      </c>
      <c r="F32" s="29"/>
      <c r="G32" s="30"/>
      <c r="H32" s="43">
        <f t="shared" si="4"/>
        <v>0</v>
      </c>
      <c r="I32" s="29"/>
      <c r="J32" s="30"/>
      <c r="K32">
        <f t="shared" si="5"/>
        <v>0</v>
      </c>
      <c r="L32" s="21">
        <f t="shared" si="6"/>
        <v>0</v>
      </c>
      <c r="M32" s="22">
        <f t="shared" si="7"/>
        <v>0</v>
      </c>
      <c r="N32">
        <f t="shared" si="8"/>
        <v>0</v>
      </c>
    </row>
    <row r="33" spans="1:14">
      <c r="A33" s="16">
        <v>44006</v>
      </c>
      <c r="B33" s="17" t="s">
        <v>11</v>
      </c>
      <c r="C33" s="29"/>
      <c r="D33" s="30"/>
      <c r="E33" s="43">
        <f t="shared" si="3"/>
        <v>0</v>
      </c>
      <c r="F33" s="29"/>
      <c r="G33" s="30"/>
      <c r="H33" s="43">
        <f t="shared" si="4"/>
        <v>0</v>
      </c>
      <c r="I33" s="29"/>
      <c r="J33" s="30"/>
      <c r="K33">
        <f t="shared" si="5"/>
        <v>0</v>
      </c>
      <c r="L33" s="21">
        <f t="shared" si="6"/>
        <v>0</v>
      </c>
      <c r="M33" s="22">
        <f t="shared" si="7"/>
        <v>0</v>
      </c>
      <c r="N33">
        <f t="shared" si="8"/>
        <v>0</v>
      </c>
    </row>
    <row r="34" spans="1:14">
      <c r="A34" s="16">
        <v>44007</v>
      </c>
      <c r="B34" s="17" t="s">
        <v>12</v>
      </c>
      <c r="C34" s="29"/>
      <c r="D34" s="30"/>
      <c r="E34" s="43">
        <f t="shared" si="3"/>
        <v>0</v>
      </c>
      <c r="F34" s="29"/>
      <c r="G34" s="30"/>
      <c r="H34" s="43">
        <f t="shared" si="4"/>
        <v>0</v>
      </c>
      <c r="I34" s="29"/>
      <c r="J34" s="30"/>
      <c r="K34">
        <f t="shared" si="5"/>
        <v>0</v>
      </c>
      <c r="L34" s="21">
        <f t="shared" si="6"/>
        <v>0</v>
      </c>
      <c r="M34" s="22">
        <f t="shared" si="7"/>
        <v>0</v>
      </c>
      <c r="N34">
        <f t="shared" si="8"/>
        <v>0</v>
      </c>
    </row>
    <row r="35" spans="1:14">
      <c r="A35" s="16">
        <v>44008</v>
      </c>
      <c r="B35" s="17" t="s">
        <v>13</v>
      </c>
      <c r="C35" s="29"/>
      <c r="D35" s="30"/>
      <c r="E35" s="43">
        <f t="shared" si="3"/>
        <v>0</v>
      </c>
      <c r="F35" s="29"/>
      <c r="G35" s="30"/>
      <c r="H35" s="43">
        <f t="shared" si="4"/>
        <v>0</v>
      </c>
      <c r="I35" s="29"/>
      <c r="J35" s="30"/>
      <c r="K35">
        <f t="shared" si="5"/>
        <v>0</v>
      </c>
      <c r="L35" s="21">
        <f t="shared" si="6"/>
        <v>0</v>
      </c>
      <c r="M35" s="22">
        <f t="shared" si="7"/>
        <v>0</v>
      </c>
      <c r="N35">
        <f t="shared" si="8"/>
        <v>0</v>
      </c>
    </row>
    <row r="36" spans="1:14">
      <c r="A36" s="16">
        <v>44009</v>
      </c>
      <c r="B36" s="17" t="s">
        <v>14</v>
      </c>
      <c r="C36" s="29"/>
      <c r="D36" s="30"/>
      <c r="E36" s="43">
        <f t="shared" si="3"/>
        <v>0</v>
      </c>
      <c r="F36" s="29"/>
      <c r="G36" s="30"/>
      <c r="H36" s="43">
        <f t="shared" si="4"/>
        <v>0</v>
      </c>
      <c r="I36" s="29"/>
      <c r="J36" s="30"/>
      <c r="K36">
        <f t="shared" si="5"/>
        <v>0</v>
      </c>
      <c r="L36" s="21">
        <f t="shared" si="6"/>
        <v>0</v>
      </c>
      <c r="M36" s="22">
        <f t="shared" si="7"/>
        <v>0</v>
      </c>
      <c r="N36">
        <f t="shared" si="8"/>
        <v>0</v>
      </c>
    </row>
    <row r="37" spans="1:14">
      <c r="A37" s="16">
        <v>44010</v>
      </c>
      <c r="B37" s="17" t="s">
        <v>15</v>
      </c>
      <c r="C37" s="29"/>
      <c r="D37" s="30"/>
      <c r="E37" s="43">
        <f t="shared" si="3"/>
        <v>0</v>
      </c>
      <c r="F37" s="29"/>
      <c r="G37" s="30"/>
      <c r="H37" s="43">
        <f t="shared" si="4"/>
        <v>0</v>
      </c>
      <c r="I37" s="29"/>
      <c r="J37" s="30"/>
      <c r="K37">
        <f t="shared" si="5"/>
        <v>0</v>
      </c>
      <c r="L37" s="21">
        <f t="shared" si="6"/>
        <v>0</v>
      </c>
      <c r="M37" s="22">
        <f t="shared" si="7"/>
        <v>0</v>
      </c>
      <c r="N37">
        <f t="shared" si="8"/>
        <v>0</v>
      </c>
    </row>
    <row r="38" spans="1:14">
      <c r="A38" s="16">
        <v>44011</v>
      </c>
      <c r="B38" s="17" t="s">
        <v>9</v>
      </c>
      <c r="C38" s="29"/>
      <c r="D38" s="30"/>
      <c r="E38" s="43">
        <f t="shared" si="3"/>
        <v>0</v>
      </c>
      <c r="F38" s="29"/>
      <c r="G38" s="30"/>
      <c r="H38" s="43">
        <f t="shared" si="4"/>
        <v>0</v>
      </c>
      <c r="I38" s="29"/>
      <c r="J38" s="30"/>
      <c r="K38">
        <f t="shared" si="5"/>
        <v>0</v>
      </c>
      <c r="L38" s="21">
        <f t="shared" si="6"/>
        <v>0</v>
      </c>
      <c r="M38" s="22">
        <f t="shared" si="7"/>
        <v>0</v>
      </c>
      <c r="N38">
        <f t="shared" si="8"/>
        <v>0</v>
      </c>
    </row>
    <row r="39" spans="1:14">
      <c r="A39" s="39">
        <v>44012</v>
      </c>
      <c r="B39" s="6" t="s">
        <v>10</v>
      </c>
      <c r="C39" s="40"/>
      <c r="D39" s="41"/>
      <c r="E39" s="44">
        <f t="shared" si="3"/>
        <v>0</v>
      </c>
      <c r="F39" s="40"/>
      <c r="G39" s="41"/>
      <c r="H39" s="44">
        <f t="shared" si="4"/>
        <v>0</v>
      </c>
      <c r="I39" s="40"/>
      <c r="J39" s="41"/>
      <c r="K39" s="7">
        <f t="shared" si="5"/>
        <v>0</v>
      </c>
      <c r="L39" s="10">
        <f t="shared" si="6"/>
        <v>0</v>
      </c>
      <c r="M39" s="42">
        <f t="shared" si="7"/>
        <v>0</v>
      </c>
      <c r="N39">
        <f t="shared" si="8"/>
        <v>0</v>
      </c>
    </row>
    <row r="40" spans="1:14" hidden="1">
      <c r="A40" s="264" t="s">
        <v>16</v>
      </c>
      <c r="B40" s="265"/>
      <c r="C40" s="25">
        <f t="shared" ref="C40:M40" si="9">SUM(C10:C39)</f>
        <v>36</v>
      </c>
      <c r="D40" s="26">
        <f t="shared" si="9"/>
        <v>123</v>
      </c>
      <c r="E40" s="2">
        <f t="shared" si="9"/>
        <v>2283</v>
      </c>
      <c r="F40" s="25">
        <f t="shared" si="9"/>
        <v>0</v>
      </c>
      <c r="G40" s="26">
        <f t="shared" si="9"/>
        <v>286</v>
      </c>
      <c r="H40" s="2">
        <f t="shared" si="9"/>
        <v>286</v>
      </c>
      <c r="I40" s="25">
        <f t="shared" si="9"/>
        <v>17</v>
      </c>
      <c r="J40" s="26">
        <f t="shared" si="9"/>
        <v>315</v>
      </c>
      <c r="K40" s="2">
        <f t="shared" si="9"/>
        <v>1335</v>
      </c>
      <c r="L40" s="25">
        <f t="shared" si="9"/>
        <v>58</v>
      </c>
      <c r="M40" s="26">
        <f t="shared" si="9"/>
        <v>424</v>
      </c>
    </row>
    <row r="41" spans="1:14">
      <c r="D41" s="18"/>
      <c r="E41" s="19">
        <f>ROUND(AVERAGE(E10:E39),1)</f>
        <v>76.099999999999994</v>
      </c>
      <c r="H41" s="19">
        <f>AVERAGE(H10:H39)</f>
        <v>9.5333333333333332</v>
      </c>
      <c r="K41" s="19">
        <f>AVERAGE(K10:K39)</f>
        <v>44.5</v>
      </c>
    </row>
    <row r="42" spans="1:14">
      <c r="E42" s="20" t="str">
        <f>INT(E41/60)&amp;":"&amp;MOD(E41,60)</f>
        <v>1:16.1</v>
      </c>
      <c r="H42" s="20" t="str">
        <f>INT(H41/60)&amp;":"&amp;MOD(H41,60)</f>
        <v>0:9.53333333333333</v>
      </c>
      <c r="K42" s="20" t="str">
        <f>INT(K41/60)&amp;":"&amp;MOD(K41,60)</f>
        <v>0:44.5</v>
      </c>
    </row>
  </sheetData>
  <sheetProtection sheet="1" objects="1" scenarios="1"/>
  <mergeCells count="10">
    <mergeCell ref="A7:B7"/>
    <mergeCell ref="A40:B40"/>
    <mergeCell ref="A1:B1"/>
    <mergeCell ref="C1:D1"/>
    <mergeCell ref="C3:M3"/>
    <mergeCell ref="A5:B6"/>
    <mergeCell ref="C5:D5"/>
    <mergeCell ref="F5:G5"/>
    <mergeCell ref="I5:J5"/>
    <mergeCell ref="L5:M5"/>
  </mergeCells>
  <phoneticPr fontId="1"/>
  <dataValidations count="3">
    <dataValidation type="whole" allowBlank="1" showInputMessage="1" showErrorMessage="1" sqref="C10:C39 I10:I39" xr:uid="{0AE7FF8E-C564-4A38-ACA4-E65C53086882}">
      <formula1>0</formula1>
      <formula2>16</formula2>
    </dataValidation>
    <dataValidation type="whole" allowBlank="1" showInputMessage="1" showErrorMessage="1" sqref="D10:D39 J10:J39" xr:uid="{E8FB85C4-4446-4EA1-98DA-3574316A282F}">
      <formula1>0</formula1>
      <formula2>59</formula2>
    </dataValidation>
    <dataValidation type="whole" showInputMessage="1" showErrorMessage="1" prompt="休憩時間以内で入力してください" sqref="F10:F39" xr:uid="{54442CEF-B3A4-4326-A714-2370E206B974}">
      <formula1>1</formula1>
      <formula2>1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FCE1B-CD66-48E5-98DF-44E4FE1E23FC}">
  <sheetPr>
    <pageSetUpPr fitToPage="1"/>
  </sheetPr>
  <dimension ref="A1:Q47"/>
  <sheetViews>
    <sheetView tabSelected="1" zoomScale="99" zoomScaleNormal="99" workbookViewId="0">
      <selection activeCell="J2" sqref="J2:J3"/>
    </sheetView>
  </sheetViews>
  <sheetFormatPr defaultRowHeight="18"/>
  <cols>
    <col min="1" max="1" width="13.4140625" customWidth="1"/>
    <col min="2" max="2" width="6.25" style="1" customWidth="1"/>
    <col min="3" max="8" width="8.08203125" customWidth="1"/>
    <col min="9" max="10" width="8.08203125" style="60" customWidth="1"/>
    <col min="11" max="11" width="9.25" style="33" customWidth="1"/>
    <col min="12" max="12" width="31" style="33" customWidth="1"/>
    <col min="13" max="13" width="10.4140625" style="43" hidden="1" customWidth="1"/>
    <col min="14" max="14" width="7.83203125" style="43" hidden="1" customWidth="1"/>
    <col min="15" max="15" width="6.1640625" style="43" hidden="1" customWidth="1"/>
    <col min="16" max="16" width="8.25" style="43" hidden="1" customWidth="1"/>
    <col min="17" max="17" width="8.75" style="43"/>
  </cols>
  <sheetData>
    <row r="1" spans="1:16" ht="25" customHeight="1">
      <c r="A1" s="258" t="s">
        <v>3</v>
      </c>
      <c r="B1" s="258"/>
      <c r="C1" s="383"/>
      <c r="D1" s="384"/>
      <c r="E1" s="138" t="s">
        <v>153</v>
      </c>
      <c r="F1" s="43"/>
      <c r="G1" s="43"/>
      <c r="H1" s="43"/>
      <c r="I1" s="43"/>
      <c r="J1" s="61" t="s">
        <v>19</v>
      </c>
    </row>
    <row r="2" spans="1:16" ht="25" customHeight="1">
      <c r="A2" s="127"/>
      <c r="B2" s="127"/>
      <c r="C2" s="43"/>
      <c r="D2" s="43"/>
      <c r="E2" s="138" t="s">
        <v>154</v>
      </c>
      <c r="G2" s="43"/>
      <c r="H2" s="43"/>
      <c r="I2" s="43" t="s">
        <v>84</v>
      </c>
      <c r="J2" s="385"/>
      <c r="K2" s="33" t="s">
        <v>94</v>
      </c>
      <c r="L2" s="33" t="s">
        <v>95</v>
      </c>
    </row>
    <row r="3" spans="1:16" ht="25" customHeight="1">
      <c r="A3" s="381"/>
      <c r="B3" s="382"/>
      <c r="C3" s="149" t="s">
        <v>25</v>
      </c>
      <c r="D3" s="144"/>
      <c r="E3" s="144"/>
      <c r="F3" s="144"/>
      <c r="G3" s="144"/>
      <c r="H3" s="144"/>
      <c r="I3" s="137" t="s">
        <v>85</v>
      </c>
      <c r="J3" s="386"/>
      <c r="K3" s="33" t="s">
        <v>96</v>
      </c>
      <c r="L3" s="33" t="s">
        <v>97</v>
      </c>
      <c r="M3" s="135"/>
      <c r="N3" s="135"/>
      <c r="O3" s="135"/>
    </row>
    <row r="4" spans="1:16" ht="25" customHeight="1">
      <c r="A4" s="64"/>
      <c r="B4" s="64"/>
      <c r="C4" s="246" t="s">
        <v>22</v>
      </c>
      <c r="D4" s="247"/>
      <c r="E4" s="248" t="s">
        <v>23</v>
      </c>
      <c r="F4" s="249"/>
      <c r="G4" s="248" t="s">
        <v>24</v>
      </c>
      <c r="H4" s="249"/>
      <c r="I4" s="246" t="s">
        <v>17</v>
      </c>
      <c r="J4" s="247"/>
      <c r="K4" s="33" t="s">
        <v>98</v>
      </c>
      <c r="L4" s="33" t="s">
        <v>99</v>
      </c>
      <c r="M4" s="76"/>
    </row>
    <row r="5" spans="1:16">
      <c r="A5" s="128" t="s">
        <v>7</v>
      </c>
      <c r="B5" s="67" t="s">
        <v>8</v>
      </c>
      <c r="C5" s="134" t="s">
        <v>4</v>
      </c>
      <c r="D5" s="133" t="s">
        <v>5</v>
      </c>
      <c r="E5" s="134" t="s">
        <v>4</v>
      </c>
      <c r="F5" s="133" t="s">
        <v>5</v>
      </c>
      <c r="G5" s="134" t="s">
        <v>4</v>
      </c>
      <c r="H5" s="133" t="s">
        <v>5</v>
      </c>
      <c r="I5" s="65" t="s">
        <v>4</v>
      </c>
      <c r="J5" s="66" t="s">
        <v>5</v>
      </c>
      <c r="K5" s="154" t="s">
        <v>100</v>
      </c>
      <c r="L5" s="154" t="s">
        <v>101</v>
      </c>
      <c r="M5" s="62"/>
      <c r="N5" s="62"/>
      <c r="O5" s="62"/>
    </row>
    <row r="6" spans="1:16">
      <c r="A6" s="68">
        <v>44075</v>
      </c>
      <c r="B6" s="69" t="s">
        <v>10</v>
      </c>
      <c r="C6" s="27"/>
      <c r="D6" s="28"/>
      <c r="E6" s="27"/>
      <c r="F6" s="28"/>
      <c r="G6" s="27"/>
      <c r="H6" s="28"/>
      <c r="I6" s="8">
        <f t="shared" ref="I6:I35" si="0">INT(P6/60)</f>
        <v>0</v>
      </c>
      <c r="J6" s="9">
        <f t="shared" ref="J6:J35" si="1">MOD(P6,60)</f>
        <v>0</v>
      </c>
      <c r="M6" s="43">
        <f t="shared" ref="M6:M35" si="2">C6*60+D6</f>
        <v>0</v>
      </c>
      <c r="N6" s="43">
        <f t="shared" ref="N6:N35" si="3">E6*60+F6</f>
        <v>0</v>
      </c>
      <c r="O6" s="43">
        <f t="shared" ref="O6:O35" si="4">G6*60+H6</f>
        <v>0</v>
      </c>
      <c r="P6" s="43">
        <f t="shared" ref="P6:P35" si="5">M6+N6+O6</f>
        <v>0</v>
      </c>
    </row>
    <row r="7" spans="1:16">
      <c r="A7" s="70">
        <v>44076</v>
      </c>
      <c r="B7" s="71" t="s">
        <v>11</v>
      </c>
      <c r="C7" s="29"/>
      <c r="D7" s="30"/>
      <c r="E7" s="29"/>
      <c r="F7" s="30"/>
      <c r="G7" s="29"/>
      <c r="H7" s="30"/>
      <c r="I7" s="21">
        <f t="shared" si="0"/>
        <v>0</v>
      </c>
      <c r="J7" s="22">
        <f t="shared" si="1"/>
        <v>0</v>
      </c>
      <c r="M7" s="43">
        <f t="shared" si="2"/>
        <v>0</v>
      </c>
      <c r="N7" s="43">
        <f t="shared" si="3"/>
        <v>0</v>
      </c>
      <c r="O7" s="43">
        <f t="shared" si="4"/>
        <v>0</v>
      </c>
      <c r="P7" s="43">
        <f t="shared" si="5"/>
        <v>0</v>
      </c>
    </row>
    <row r="8" spans="1:16">
      <c r="A8" s="70">
        <v>44077</v>
      </c>
      <c r="B8" s="69" t="s">
        <v>79</v>
      </c>
      <c r="C8" s="29"/>
      <c r="D8" s="30"/>
      <c r="E8" s="29"/>
      <c r="F8" s="30"/>
      <c r="G8" s="29"/>
      <c r="H8" s="30"/>
      <c r="I8" s="21">
        <f t="shared" si="0"/>
        <v>0</v>
      </c>
      <c r="J8" s="22">
        <f t="shared" si="1"/>
        <v>0</v>
      </c>
      <c r="K8" s="33" t="s">
        <v>86</v>
      </c>
      <c r="L8" s="33" t="s">
        <v>107</v>
      </c>
      <c r="M8" s="43">
        <f t="shared" si="2"/>
        <v>0</v>
      </c>
      <c r="N8" s="43">
        <f t="shared" si="3"/>
        <v>0</v>
      </c>
      <c r="O8" s="43">
        <f t="shared" si="4"/>
        <v>0</v>
      </c>
      <c r="P8" s="43">
        <f t="shared" si="5"/>
        <v>0</v>
      </c>
    </row>
    <row r="9" spans="1:16">
      <c r="A9" s="70">
        <v>44078</v>
      </c>
      <c r="B9" s="71" t="s">
        <v>80</v>
      </c>
      <c r="C9" s="29"/>
      <c r="D9" s="30"/>
      <c r="E9" s="29"/>
      <c r="F9" s="30"/>
      <c r="G9" s="29"/>
      <c r="H9" s="30"/>
      <c r="I9" s="21">
        <f t="shared" si="0"/>
        <v>0</v>
      </c>
      <c r="J9" s="22">
        <f t="shared" si="1"/>
        <v>0</v>
      </c>
      <c r="K9" s="33" t="s">
        <v>102</v>
      </c>
      <c r="L9" s="33" t="s">
        <v>108</v>
      </c>
      <c r="M9" s="43">
        <f t="shared" si="2"/>
        <v>0</v>
      </c>
      <c r="N9" s="43">
        <f t="shared" si="3"/>
        <v>0</v>
      </c>
      <c r="O9" s="43">
        <f t="shared" si="4"/>
        <v>0</v>
      </c>
      <c r="P9" s="43">
        <f t="shared" si="5"/>
        <v>0</v>
      </c>
    </row>
    <row r="10" spans="1:16">
      <c r="A10" s="70">
        <v>44079</v>
      </c>
      <c r="B10" s="69" t="s">
        <v>81</v>
      </c>
      <c r="C10" s="29"/>
      <c r="D10" s="30"/>
      <c r="E10" s="29"/>
      <c r="F10" s="30"/>
      <c r="G10" s="29"/>
      <c r="H10" s="30"/>
      <c r="I10" s="21">
        <f t="shared" si="0"/>
        <v>0</v>
      </c>
      <c r="J10" s="22">
        <f t="shared" si="1"/>
        <v>0</v>
      </c>
      <c r="K10" s="33" t="s">
        <v>103</v>
      </c>
      <c r="L10" s="33" t="s">
        <v>109</v>
      </c>
      <c r="M10" s="43">
        <f t="shared" si="2"/>
        <v>0</v>
      </c>
      <c r="N10" s="43">
        <f t="shared" si="3"/>
        <v>0</v>
      </c>
      <c r="O10" s="43">
        <f t="shared" si="4"/>
        <v>0</v>
      </c>
      <c r="P10" s="43">
        <f t="shared" si="5"/>
        <v>0</v>
      </c>
    </row>
    <row r="11" spans="1:16">
      <c r="A11" s="70">
        <v>44083</v>
      </c>
      <c r="B11" s="71" t="s">
        <v>82</v>
      </c>
      <c r="C11" s="29"/>
      <c r="D11" s="30"/>
      <c r="E11" s="29"/>
      <c r="F11" s="30"/>
      <c r="G11" s="29"/>
      <c r="H11" s="30"/>
      <c r="I11" s="21">
        <f t="shared" si="0"/>
        <v>0</v>
      </c>
      <c r="J11" s="22">
        <f t="shared" si="1"/>
        <v>0</v>
      </c>
      <c r="K11" s="33" t="s">
        <v>104</v>
      </c>
      <c r="L11" s="33" t="s">
        <v>110</v>
      </c>
      <c r="M11" s="43">
        <f t="shared" si="2"/>
        <v>0</v>
      </c>
      <c r="N11" s="43">
        <f t="shared" si="3"/>
        <v>0</v>
      </c>
      <c r="O11" s="43">
        <f t="shared" si="4"/>
        <v>0</v>
      </c>
      <c r="P11" s="43">
        <f t="shared" si="5"/>
        <v>0</v>
      </c>
    </row>
    <row r="12" spans="1:16">
      <c r="A12" s="70">
        <v>44081</v>
      </c>
      <c r="B12" s="69" t="s">
        <v>83</v>
      </c>
      <c r="C12" s="29"/>
      <c r="D12" s="30"/>
      <c r="E12" s="29"/>
      <c r="F12" s="30"/>
      <c r="G12" s="29"/>
      <c r="H12" s="30"/>
      <c r="I12" s="21">
        <f t="shared" si="0"/>
        <v>0</v>
      </c>
      <c r="J12" s="22">
        <f t="shared" si="1"/>
        <v>0</v>
      </c>
      <c r="K12" s="33" t="s">
        <v>105</v>
      </c>
      <c r="L12" s="33" t="s">
        <v>111</v>
      </c>
      <c r="M12" s="43">
        <f t="shared" si="2"/>
        <v>0</v>
      </c>
      <c r="N12" s="43">
        <f t="shared" si="3"/>
        <v>0</v>
      </c>
      <c r="O12" s="43">
        <f t="shared" si="4"/>
        <v>0</v>
      </c>
      <c r="P12" s="43">
        <f t="shared" si="5"/>
        <v>0</v>
      </c>
    </row>
    <row r="13" spans="1:16">
      <c r="A13" s="70">
        <v>44082</v>
      </c>
      <c r="B13" s="71" t="s">
        <v>77</v>
      </c>
      <c r="C13" s="29"/>
      <c r="D13" s="30"/>
      <c r="E13" s="29"/>
      <c r="F13" s="30"/>
      <c r="G13" s="29"/>
      <c r="H13" s="30"/>
      <c r="I13" s="21">
        <f t="shared" si="0"/>
        <v>0</v>
      </c>
      <c r="J13" s="22">
        <f t="shared" si="1"/>
        <v>0</v>
      </c>
      <c r="K13" s="33" t="s">
        <v>106</v>
      </c>
      <c r="L13" s="33" t="s">
        <v>112</v>
      </c>
      <c r="M13" s="43">
        <f t="shared" si="2"/>
        <v>0</v>
      </c>
      <c r="N13" s="43">
        <f t="shared" si="3"/>
        <v>0</v>
      </c>
      <c r="O13" s="43">
        <f t="shared" si="4"/>
        <v>0</v>
      </c>
      <c r="P13" s="43">
        <f t="shared" si="5"/>
        <v>0</v>
      </c>
    </row>
    <row r="14" spans="1:16">
      <c r="A14" s="70">
        <v>44083</v>
      </c>
      <c r="B14" s="69" t="s">
        <v>78</v>
      </c>
      <c r="C14" s="29"/>
      <c r="D14" s="30"/>
      <c r="E14" s="29"/>
      <c r="F14" s="30"/>
      <c r="G14" s="29"/>
      <c r="H14" s="30"/>
      <c r="I14" s="21">
        <f t="shared" si="0"/>
        <v>0</v>
      </c>
      <c r="J14" s="22">
        <f t="shared" si="1"/>
        <v>0</v>
      </c>
      <c r="M14" s="43">
        <f t="shared" si="2"/>
        <v>0</v>
      </c>
      <c r="N14" s="43">
        <f t="shared" si="3"/>
        <v>0</v>
      </c>
      <c r="O14" s="43">
        <f t="shared" si="4"/>
        <v>0</v>
      </c>
      <c r="P14" s="43">
        <f t="shared" si="5"/>
        <v>0</v>
      </c>
    </row>
    <row r="15" spans="1:16">
      <c r="A15" s="70">
        <v>44084</v>
      </c>
      <c r="B15" s="71" t="s">
        <v>79</v>
      </c>
      <c r="C15" s="29"/>
      <c r="D15" s="30"/>
      <c r="E15" s="29"/>
      <c r="F15" s="30"/>
      <c r="G15" s="29"/>
      <c r="H15" s="30"/>
      <c r="I15" s="21">
        <f t="shared" si="0"/>
        <v>0</v>
      </c>
      <c r="J15" s="22">
        <f t="shared" si="1"/>
        <v>0</v>
      </c>
      <c r="M15" s="43">
        <f t="shared" si="2"/>
        <v>0</v>
      </c>
      <c r="N15" s="43">
        <f t="shared" si="3"/>
        <v>0</v>
      </c>
      <c r="O15" s="43">
        <f t="shared" si="4"/>
        <v>0</v>
      </c>
      <c r="P15" s="43">
        <f t="shared" si="5"/>
        <v>0</v>
      </c>
    </row>
    <row r="16" spans="1:16">
      <c r="A16" s="70">
        <v>44085</v>
      </c>
      <c r="B16" s="69" t="s">
        <v>80</v>
      </c>
      <c r="C16" s="29"/>
      <c r="D16" s="30"/>
      <c r="E16" s="29"/>
      <c r="F16" s="30"/>
      <c r="G16" s="29"/>
      <c r="H16" s="30"/>
      <c r="I16" s="21">
        <f t="shared" si="0"/>
        <v>0</v>
      </c>
      <c r="J16" s="22">
        <f t="shared" si="1"/>
        <v>0</v>
      </c>
      <c r="M16" s="43">
        <f t="shared" si="2"/>
        <v>0</v>
      </c>
      <c r="N16" s="43">
        <f t="shared" si="3"/>
        <v>0</v>
      </c>
      <c r="O16" s="43">
        <f t="shared" si="4"/>
        <v>0</v>
      </c>
      <c r="P16" s="43">
        <f t="shared" si="5"/>
        <v>0</v>
      </c>
    </row>
    <row r="17" spans="1:16">
      <c r="A17" s="70">
        <v>44086</v>
      </c>
      <c r="B17" s="71" t="s">
        <v>81</v>
      </c>
      <c r="C17" s="29"/>
      <c r="D17" s="30"/>
      <c r="E17" s="29"/>
      <c r="F17" s="30"/>
      <c r="G17" s="29"/>
      <c r="H17" s="30"/>
      <c r="I17" s="21">
        <f t="shared" si="0"/>
        <v>0</v>
      </c>
      <c r="J17" s="22">
        <f t="shared" si="1"/>
        <v>0</v>
      </c>
      <c r="M17" s="43">
        <f t="shared" si="2"/>
        <v>0</v>
      </c>
      <c r="N17" s="43">
        <f t="shared" si="3"/>
        <v>0</v>
      </c>
      <c r="O17" s="43">
        <f t="shared" si="4"/>
        <v>0</v>
      </c>
      <c r="P17" s="43">
        <f t="shared" si="5"/>
        <v>0</v>
      </c>
    </row>
    <row r="18" spans="1:16">
      <c r="A18" s="70">
        <v>44087</v>
      </c>
      <c r="B18" s="69" t="s">
        <v>82</v>
      </c>
      <c r="C18" s="29"/>
      <c r="D18" s="30"/>
      <c r="E18" s="29"/>
      <c r="F18" s="30"/>
      <c r="G18" s="29"/>
      <c r="H18" s="30"/>
      <c r="I18" s="21">
        <f t="shared" si="0"/>
        <v>0</v>
      </c>
      <c r="J18" s="22">
        <f t="shared" si="1"/>
        <v>0</v>
      </c>
      <c r="M18" s="43">
        <f t="shared" si="2"/>
        <v>0</v>
      </c>
      <c r="N18" s="43">
        <f t="shared" si="3"/>
        <v>0</v>
      </c>
      <c r="O18" s="43">
        <f t="shared" si="4"/>
        <v>0</v>
      </c>
      <c r="P18" s="43">
        <f t="shared" si="5"/>
        <v>0</v>
      </c>
    </row>
    <row r="19" spans="1:16">
      <c r="A19" s="70">
        <v>44088</v>
      </c>
      <c r="B19" s="71" t="s">
        <v>83</v>
      </c>
      <c r="C19" s="29"/>
      <c r="D19" s="30"/>
      <c r="E19" s="29"/>
      <c r="F19" s="30"/>
      <c r="G19" s="29"/>
      <c r="H19" s="30"/>
      <c r="I19" s="21">
        <f t="shared" si="0"/>
        <v>0</v>
      </c>
      <c r="J19" s="22">
        <f t="shared" si="1"/>
        <v>0</v>
      </c>
      <c r="M19" s="43">
        <f t="shared" si="2"/>
        <v>0</v>
      </c>
      <c r="N19" s="43">
        <f t="shared" si="3"/>
        <v>0</v>
      </c>
      <c r="O19" s="43">
        <f t="shared" si="4"/>
        <v>0</v>
      </c>
      <c r="P19" s="43">
        <f t="shared" si="5"/>
        <v>0</v>
      </c>
    </row>
    <row r="20" spans="1:16">
      <c r="A20" s="70">
        <v>44089</v>
      </c>
      <c r="B20" s="69" t="s">
        <v>77</v>
      </c>
      <c r="C20" s="29"/>
      <c r="D20" s="30"/>
      <c r="E20" s="29"/>
      <c r="F20" s="30"/>
      <c r="G20" s="29"/>
      <c r="H20" s="30"/>
      <c r="I20" s="21">
        <f t="shared" si="0"/>
        <v>0</v>
      </c>
      <c r="J20" s="22">
        <f t="shared" si="1"/>
        <v>0</v>
      </c>
      <c r="M20" s="43">
        <f t="shared" si="2"/>
        <v>0</v>
      </c>
      <c r="N20" s="43">
        <f t="shared" si="3"/>
        <v>0</v>
      </c>
      <c r="O20" s="43">
        <f t="shared" si="4"/>
        <v>0</v>
      </c>
      <c r="P20" s="43">
        <f t="shared" si="5"/>
        <v>0</v>
      </c>
    </row>
    <row r="21" spans="1:16">
      <c r="A21" s="70">
        <v>44093</v>
      </c>
      <c r="B21" s="71" t="s">
        <v>78</v>
      </c>
      <c r="C21" s="29"/>
      <c r="D21" s="30"/>
      <c r="E21" s="29"/>
      <c r="F21" s="30"/>
      <c r="G21" s="29"/>
      <c r="H21" s="30"/>
      <c r="I21" s="21">
        <f t="shared" si="0"/>
        <v>0</v>
      </c>
      <c r="J21" s="22">
        <f t="shared" si="1"/>
        <v>0</v>
      </c>
      <c r="M21" s="43">
        <f t="shared" si="2"/>
        <v>0</v>
      </c>
      <c r="N21" s="43">
        <f t="shared" si="3"/>
        <v>0</v>
      </c>
      <c r="O21" s="43">
        <f t="shared" si="4"/>
        <v>0</v>
      </c>
      <c r="P21" s="43">
        <f t="shared" si="5"/>
        <v>0</v>
      </c>
    </row>
    <row r="22" spans="1:16">
      <c r="A22" s="70">
        <v>44091</v>
      </c>
      <c r="B22" s="69" t="s">
        <v>79</v>
      </c>
      <c r="C22" s="29"/>
      <c r="D22" s="30"/>
      <c r="E22" s="29"/>
      <c r="F22" s="30"/>
      <c r="G22" s="29"/>
      <c r="H22" s="30"/>
      <c r="I22" s="21">
        <f t="shared" si="0"/>
        <v>0</v>
      </c>
      <c r="J22" s="22">
        <f t="shared" si="1"/>
        <v>0</v>
      </c>
      <c r="M22" s="43">
        <f t="shared" si="2"/>
        <v>0</v>
      </c>
      <c r="N22" s="43">
        <f t="shared" si="3"/>
        <v>0</v>
      </c>
      <c r="O22" s="43">
        <f t="shared" si="4"/>
        <v>0</v>
      </c>
      <c r="P22" s="43">
        <f t="shared" si="5"/>
        <v>0</v>
      </c>
    </row>
    <row r="23" spans="1:16">
      <c r="A23" s="70">
        <v>44092</v>
      </c>
      <c r="B23" s="71" t="s">
        <v>80</v>
      </c>
      <c r="C23" s="29"/>
      <c r="D23" s="30"/>
      <c r="E23" s="29"/>
      <c r="F23" s="30"/>
      <c r="G23" s="29"/>
      <c r="H23" s="30"/>
      <c r="I23" s="21">
        <f t="shared" si="0"/>
        <v>0</v>
      </c>
      <c r="J23" s="22">
        <f t="shared" si="1"/>
        <v>0</v>
      </c>
      <c r="M23" s="43">
        <f t="shared" si="2"/>
        <v>0</v>
      </c>
      <c r="N23" s="43">
        <f t="shared" si="3"/>
        <v>0</v>
      </c>
      <c r="O23" s="43">
        <f t="shared" si="4"/>
        <v>0</v>
      </c>
      <c r="P23" s="43">
        <f t="shared" si="5"/>
        <v>0</v>
      </c>
    </row>
    <row r="24" spans="1:16">
      <c r="A24" s="70">
        <v>44093</v>
      </c>
      <c r="B24" s="69" t="s">
        <v>81</v>
      </c>
      <c r="C24" s="29"/>
      <c r="D24" s="30"/>
      <c r="E24" s="29"/>
      <c r="F24" s="30"/>
      <c r="G24" s="29"/>
      <c r="H24" s="30"/>
      <c r="I24" s="21">
        <f t="shared" si="0"/>
        <v>0</v>
      </c>
      <c r="J24" s="22">
        <f t="shared" si="1"/>
        <v>0</v>
      </c>
      <c r="M24" s="43">
        <f t="shared" si="2"/>
        <v>0</v>
      </c>
      <c r="N24" s="43">
        <f t="shared" si="3"/>
        <v>0</v>
      </c>
      <c r="O24" s="43">
        <f t="shared" si="4"/>
        <v>0</v>
      </c>
      <c r="P24" s="43">
        <f t="shared" si="5"/>
        <v>0</v>
      </c>
    </row>
    <row r="25" spans="1:16">
      <c r="A25" s="70">
        <v>44094</v>
      </c>
      <c r="B25" s="71" t="s">
        <v>82</v>
      </c>
      <c r="C25" s="29"/>
      <c r="D25" s="30"/>
      <c r="E25" s="29"/>
      <c r="F25" s="30"/>
      <c r="G25" s="29"/>
      <c r="H25" s="30"/>
      <c r="I25" s="21">
        <f t="shared" si="0"/>
        <v>0</v>
      </c>
      <c r="J25" s="22">
        <f t="shared" si="1"/>
        <v>0</v>
      </c>
      <c r="M25" s="43">
        <f t="shared" si="2"/>
        <v>0</v>
      </c>
      <c r="N25" s="43">
        <f t="shared" si="3"/>
        <v>0</v>
      </c>
      <c r="O25" s="43">
        <f t="shared" si="4"/>
        <v>0</v>
      </c>
      <c r="P25" s="43">
        <f t="shared" si="5"/>
        <v>0</v>
      </c>
    </row>
    <row r="26" spans="1:16">
      <c r="A26" s="70">
        <v>44095</v>
      </c>
      <c r="B26" s="69" t="s">
        <v>83</v>
      </c>
      <c r="C26" s="29"/>
      <c r="D26" s="30"/>
      <c r="E26" s="29"/>
      <c r="F26" s="30"/>
      <c r="G26" s="29"/>
      <c r="H26" s="30"/>
      <c r="I26" s="21">
        <f t="shared" si="0"/>
        <v>0</v>
      </c>
      <c r="J26" s="22">
        <f t="shared" si="1"/>
        <v>0</v>
      </c>
      <c r="M26" s="43">
        <f t="shared" si="2"/>
        <v>0</v>
      </c>
      <c r="N26" s="43">
        <f t="shared" si="3"/>
        <v>0</v>
      </c>
      <c r="O26" s="43">
        <f t="shared" si="4"/>
        <v>0</v>
      </c>
      <c r="P26" s="43">
        <f t="shared" si="5"/>
        <v>0</v>
      </c>
    </row>
    <row r="27" spans="1:16">
      <c r="A27" s="70">
        <v>44096</v>
      </c>
      <c r="B27" s="71" t="s">
        <v>77</v>
      </c>
      <c r="C27" s="29"/>
      <c r="D27" s="30"/>
      <c r="E27" s="29"/>
      <c r="F27" s="30"/>
      <c r="G27" s="29"/>
      <c r="H27" s="30"/>
      <c r="I27" s="21">
        <f t="shared" si="0"/>
        <v>0</v>
      </c>
      <c r="J27" s="22">
        <f t="shared" si="1"/>
        <v>0</v>
      </c>
      <c r="M27" s="43">
        <f t="shared" si="2"/>
        <v>0</v>
      </c>
      <c r="N27" s="43">
        <f t="shared" si="3"/>
        <v>0</v>
      </c>
      <c r="O27" s="43">
        <f t="shared" si="4"/>
        <v>0</v>
      </c>
      <c r="P27" s="43">
        <f t="shared" si="5"/>
        <v>0</v>
      </c>
    </row>
    <row r="28" spans="1:16">
      <c r="A28" s="70">
        <v>44097</v>
      </c>
      <c r="B28" s="69" t="s">
        <v>78</v>
      </c>
      <c r="C28" s="29"/>
      <c r="D28" s="30"/>
      <c r="E28" s="29"/>
      <c r="F28" s="30"/>
      <c r="G28" s="29"/>
      <c r="H28" s="30"/>
      <c r="I28" s="21">
        <f t="shared" si="0"/>
        <v>0</v>
      </c>
      <c r="J28" s="22">
        <f t="shared" si="1"/>
        <v>0</v>
      </c>
      <c r="M28" s="43">
        <f t="shared" si="2"/>
        <v>0</v>
      </c>
      <c r="N28" s="43">
        <f t="shared" si="3"/>
        <v>0</v>
      </c>
      <c r="O28" s="43">
        <f t="shared" si="4"/>
        <v>0</v>
      </c>
      <c r="P28" s="43">
        <f t="shared" si="5"/>
        <v>0</v>
      </c>
    </row>
    <row r="29" spans="1:16">
      <c r="A29" s="70">
        <v>44098</v>
      </c>
      <c r="B29" s="71" t="s">
        <v>79</v>
      </c>
      <c r="C29" s="29"/>
      <c r="D29" s="30"/>
      <c r="E29" s="29"/>
      <c r="F29" s="30"/>
      <c r="G29" s="29"/>
      <c r="H29" s="30"/>
      <c r="I29" s="21">
        <f t="shared" si="0"/>
        <v>0</v>
      </c>
      <c r="J29" s="22">
        <f t="shared" si="1"/>
        <v>0</v>
      </c>
      <c r="M29" s="43">
        <f t="shared" si="2"/>
        <v>0</v>
      </c>
      <c r="N29" s="43">
        <f t="shared" si="3"/>
        <v>0</v>
      </c>
      <c r="O29" s="43">
        <f t="shared" si="4"/>
        <v>0</v>
      </c>
      <c r="P29" s="43">
        <f t="shared" si="5"/>
        <v>0</v>
      </c>
    </row>
    <row r="30" spans="1:16">
      <c r="A30" s="70">
        <v>44099</v>
      </c>
      <c r="B30" s="69" t="s">
        <v>80</v>
      </c>
      <c r="C30" s="29"/>
      <c r="D30" s="30"/>
      <c r="E30" s="29"/>
      <c r="F30" s="30"/>
      <c r="G30" s="29"/>
      <c r="H30" s="30"/>
      <c r="I30" s="21">
        <f t="shared" si="0"/>
        <v>0</v>
      </c>
      <c r="J30" s="22">
        <f t="shared" si="1"/>
        <v>0</v>
      </c>
      <c r="M30" s="43">
        <f t="shared" si="2"/>
        <v>0</v>
      </c>
      <c r="N30" s="43">
        <f t="shared" si="3"/>
        <v>0</v>
      </c>
      <c r="O30" s="43">
        <f t="shared" si="4"/>
        <v>0</v>
      </c>
      <c r="P30" s="43">
        <f t="shared" si="5"/>
        <v>0</v>
      </c>
    </row>
    <row r="31" spans="1:16">
      <c r="A31" s="70">
        <v>44103</v>
      </c>
      <c r="B31" s="71" t="s">
        <v>81</v>
      </c>
      <c r="C31" s="29"/>
      <c r="D31" s="30"/>
      <c r="E31" s="29"/>
      <c r="F31" s="30"/>
      <c r="G31" s="29"/>
      <c r="H31" s="30"/>
      <c r="I31" s="21">
        <f t="shared" si="0"/>
        <v>0</v>
      </c>
      <c r="J31" s="22">
        <f t="shared" si="1"/>
        <v>0</v>
      </c>
      <c r="M31" s="43">
        <f t="shared" si="2"/>
        <v>0</v>
      </c>
      <c r="N31" s="43">
        <f t="shared" si="3"/>
        <v>0</v>
      </c>
      <c r="O31" s="43">
        <f t="shared" si="4"/>
        <v>0</v>
      </c>
      <c r="P31" s="43">
        <f t="shared" si="5"/>
        <v>0</v>
      </c>
    </row>
    <row r="32" spans="1:16">
      <c r="A32" s="70">
        <v>44101</v>
      </c>
      <c r="B32" s="69" t="s">
        <v>82</v>
      </c>
      <c r="C32" s="29"/>
      <c r="D32" s="30"/>
      <c r="E32" s="29"/>
      <c r="F32" s="30"/>
      <c r="G32" s="29"/>
      <c r="H32" s="30"/>
      <c r="I32" s="21">
        <f t="shared" si="0"/>
        <v>0</v>
      </c>
      <c r="J32" s="22">
        <f t="shared" si="1"/>
        <v>0</v>
      </c>
      <c r="M32" s="43">
        <f t="shared" si="2"/>
        <v>0</v>
      </c>
      <c r="N32" s="43">
        <f t="shared" si="3"/>
        <v>0</v>
      </c>
      <c r="O32" s="43">
        <f t="shared" si="4"/>
        <v>0</v>
      </c>
      <c r="P32" s="43">
        <f t="shared" si="5"/>
        <v>0</v>
      </c>
    </row>
    <row r="33" spans="1:16">
      <c r="A33" s="70">
        <v>44102</v>
      </c>
      <c r="B33" s="71" t="s">
        <v>83</v>
      </c>
      <c r="C33" s="29"/>
      <c r="D33" s="30"/>
      <c r="E33" s="29"/>
      <c r="F33" s="30"/>
      <c r="G33" s="29"/>
      <c r="H33" s="30"/>
      <c r="I33" s="21">
        <f t="shared" si="0"/>
        <v>0</v>
      </c>
      <c r="J33" s="22">
        <f t="shared" si="1"/>
        <v>0</v>
      </c>
      <c r="M33" s="43">
        <f t="shared" si="2"/>
        <v>0</v>
      </c>
      <c r="N33" s="43">
        <f t="shared" si="3"/>
        <v>0</v>
      </c>
      <c r="O33" s="43">
        <f t="shared" si="4"/>
        <v>0</v>
      </c>
      <c r="P33" s="43">
        <f t="shared" si="5"/>
        <v>0</v>
      </c>
    </row>
    <row r="34" spans="1:16">
      <c r="A34" s="70">
        <v>44103</v>
      </c>
      <c r="B34" s="69" t="s">
        <v>77</v>
      </c>
      <c r="C34" s="29"/>
      <c r="D34" s="30"/>
      <c r="E34" s="29"/>
      <c r="F34" s="30"/>
      <c r="G34" s="29"/>
      <c r="H34" s="30"/>
      <c r="I34" s="21">
        <f t="shared" si="0"/>
        <v>0</v>
      </c>
      <c r="J34" s="22">
        <f t="shared" si="1"/>
        <v>0</v>
      </c>
      <c r="M34" s="43">
        <f t="shared" si="2"/>
        <v>0</v>
      </c>
      <c r="N34" s="43">
        <f t="shared" si="3"/>
        <v>0</v>
      </c>
      <c r="O34" s="43">
        <f t="shared" si="4"/>
        <v>0</v>
      </c>
      <c r="P34" s="43">
        <f t="shared" si="5"/>
        <v>0</v>
      </c>
    </row>
    <row r="35" spans="1:16">
      <c r="A35" s="73">
        <v>44104</v>
      </c>
      <c r="B35" s="71" t="s">
        <v>78</v>
      </c>
      <c r="C35" s="40"/>
      <c r="D35" s="41"/>
      <c r="E35" s="40"/>
      <c r="F35" s="41"/>
      <c r="G35" s="40"/>
      <c r="H35" s="41"/>
      <c r="I35" s="10">
        <f t="shared" si="0"/>
        <v>0</v>
      </c>
      <c r="J35" s="42">
        <f t="shared" si="1"/>
        <v>0</v>
      </c>
      <c r="M35" s="44">
        <f t="shared" si="2"/>
        <v>0</v>
      </c>
      <c r="N35" s="44">
        <f t="shared" si="3"/>
        <v>0</v>
      </c>
      <c r="O35" s="44">
        <f t="shared" si="4"/>
        <v>0</v>
      </c>
      <c r="P35" s="43">
        <f t="shared" si="5"/>
        <v>0</v>
      </c>
    </row>
    <row r="36" spans="1:16">
      <c r="A36" s="260" t="s">
        <v>16</v>
      </c>
      <c r="B36" s="261"/>
      <c r="C36" s="25">
        <f t="shared" ref="C36:J36" si="6">SUM(C6:C35)</f>
        <v>0</v>
      </c>
      <c r="D36" s="26">
        <f t="shared" si="6"/>
        <v>0</v>
      </c>
      <c r="E36" s="25">
        <f t="shared" si="6"/>
        <v>0</v>
      </c>
      <c r="F36" s="26">
        <f t="shared" si="6"/>
        <v>0</v>
      </c>
      <c r="G36" s="25">
        <f t="shared" si="6"/>
        <v>0</v>
      </c>
      <c r="H36" s="26">
        <f t="shared" si="6"/>
        <v>0</v>
      </c>
      <c r="I36" s="25">
        <f t="shared" si="6"/>
        <v>0</v>
      </c>
      <c r="J36" s="26">
        <f t="shared" si="6"/>
        <v>0</v>
      </c>
      <c r="M36" s="75">
        <f>SUM(M6:M35)</f>
        <v>0</v>
      </c>
      <c r="N36" s="75">
        <f>SUM(N6:N35)</f>
        <v>0</v>
      </c>
      <c r="O36" s="75">
        <f>SUM(O6:O35)</f>
        <v>0</v>
      </c>
    </row>
    <row r="37" spans="1:16">
      <c r="A37" s="43"/>
      <c r="B37" s="62"/>
      <c r="C37" s="43"/>
      <c r="D37" s="76"/>
      <c r="E37" s="43"/>
      <c r="F37" s="43"/>
      <c r="G37" s="43"/>
      <c r="H37" s="43"/>
      <c r="I37" s="43"/>
      <c r="J37" s="43"/>
      <c r="M37" s="77">
        <f>ROUND(AVERAGE(M6:M35),1)</f>
        <v>0</v>
      </c>
      <c r="N37" s="77">
        <f>AVERAGE(N6:N35)</f>
        <v>0</v>
      </c>
      <c r="O37" s="77">
        <f>AVERAGE(O6:O35)</f>
        <v>0</v>
      </c>
    </row>
    <row r="38" spans="1:16">
      <c r="A38" s="242"/>
      <c r="B38" s="243"/>
      <c r="C38" s="246" t="s">
        <v>22</v>
      </c>
      <c r="D38" s="247"/>
      <c r="E38" s="248" t="s">
        <v>23</v>
      </c>
      <c r="F38" s="249"/>
      <c r="G38" s="248" t="s">
        <v>24</v>
      </c>
      <c r="H38" s="249"/>
      <c r="I38" s="246" t="s">
        <v>17</v>
      </c>
      <c r="J38" s="247"/>
      <c r="N38" s="62"/>
      <c r="O38" s="62"/>
    </row>
    <row r="39" spans="1:16" ht="18.5" thickBot="1">
      <c r="A39" s="244"/>
      <c r="B39" s="245"/>
      <c r="C39" s="134" t="s">
        <v>4</v>
      </c>
      <c r="D39" s="133" t="s">
        <v>5</v>
      </c>
      <c r="E39" s="134" t="s">
        <v>4</v>
      </c>
      <c r="F39" s="133" t="s">
        <v>5</v>
      </c>
      <c r="G39" s="134" t="s">
        <v>4</v>
      </c>
      <c r="H39" s="133" t="s">
        <v>5</v>
      </c>
      <c r="I39" s="65" t="s">
        <v>4</v>
      </c>
      <c r="J39" s="66" t="s">
        <v>5</v>
      </c>
      <c r="M39" s="62"/>
    </row>
    <row r="40" spans="1:16" ht="22.5" customHeight="1" thickBot="1">
      <c r="A40" s="256" t="s">
        <v>29</v>
      </c>
      <c r="B40" s="259"/>
      <c r="C40" s="155">
        <f>INT(M36/60)</f>
        <v>0</v>
      </c>
      <c r="D40" s="156">
        <f>MOD(M36,60)</f>
        <v>0</v>
      </c>
      <c r="E40" s="157">
        <f>INT(N36/60)</f>
        <v>0</v>
      </c>
      <c r="F40" s="156">
        <f>MOD(N36,60)</f>
        <v>0</v>
      </c>
      <c r="G40" s="157">
        <f>INT(O36/60)</f>
        <v>0</v>
      </c>
      <c r="H40" s="158">
        <f>MOD(O36,60)</f>
        <v>0</v>
      </c>
      <c r="I40" s="132">
        <f>INT(P40/60)</f>
        <v>0</v>
      </c>
      <c r="J40" s="26">
        <f>MOD(P40,60)</f>
        <v>0</v>
      </c>
      <c r="M40" s="43">
        <f>C40*60+D40</f>
        <v>0</v>
      </c>
      <c r="N40" s="43">
        <f>E40*60+F40</f>
        <v>0</v>
      </c>
      <c r="O40" s="43">
        <f>G40*60+H40</f>
        <v>0</v>
      </c>
      <c r="P40" s="43">
        <f>M40+N40+O40</f>
        <v>0</v>
      </c>
    </row>
    <row r="41" spans="1:16" ht="22.5" customHeight="1">
      <c r="A41" s="256" t="s">
        <v>30</v>
      </c>
      <c r="B41" s="257"/>
      <c r="C41" s="8">
        <f>INT(M36/60)</f>
        <v>0</v>
      </c>
      <c r="D41" s="9">
        <f>MOD(M36,60)</f>
        <v>0</v>
      </c>
      <c r="E41" s="8">
        <f>INT(N36/60)</f>
        <v>0</v>
      </c>
      <c r="F41" s="9">
        <f>MOD(N36,60)</f>
        <v>0</v>
      </c>
      <c r="G41" s="8">
        <f>INT(O36/60)</f>
        <v>0</v>
      </c>
      <c r="H41" s="9">
        <f>MOD(O36,60)</f>
        <v>0</v>
      </c>
      <c r="I41" s="25">
        <f>INT(P41/60)</f>
        <v>0</v>
      </c>
      <c r="J41" s="26">
        <f>MOD(P41,60)</f>
        <v>0</v>
      </c>
      <c r="M41" s="43">
        <f>C41*60+D41</f>
        <v>0</v>
      </c>
      <c r="N41" s="43">
        <f>E41*60+F41</f>
        <v>0</v>
      </c>
      <c r="O41" s="43">
        <f>G41*60+H41</f>
        <v>0</v>
      </c>
      <c r="P41" s="43">
        <f>M41+N41</f>
        <v>0</v>
      </c>
    </row>
    <row r="42" spans="1:16">
      <c r="A42" s="136" t="s">
        <v>155</v>
      </c>
    </row>
    <row r="44" spans="1:16">
      <c r="A44" s="136" t="s">
        <v>156</v>
      </c>
    </row>
    <row r="45" spans="1:16">
      <c r="A45" s="250" t="s">
        <v>87</v>
      </c>
      <c r="B45" s="250" t="s">
        <v>84</v>
      </c>
      <c r="C45" s="250" t="s">
        <v>85</v>
      </c>
      <c r="D45" s="152" t="s">
        <v>88</v>
      </c>
      <c r="E45" s="152" t="s">
        <v>88</v>
      </c>
      <c r="F45" s="152" t="s">
        <v>91</v>
      </c>
      <c r="G45" s="152" t="s">
        <v>91</v>
      </c>
      <c r="H45" s="152" t="s">
        <v>93</v>
      </c>
      <c r="I45" s="159" t="s">
        <v>93</v>
      </c>
      <c r="J45" s="252" t="s">
        <v>2</v>
      </c>
      <c r="K45" s="253"/>
    </row>
    <row r="46" spans="1:16">
      <c r="A46" s="251"/>
      <c r="B46" s="251"/>
      <c r="C46" s="251"/>
      <c r="D46" s="49" t="s">
        <v>89</v>
      </c>
      <c r="E46" s="153" t="s">
        <v>90</v>
      </c>
      <c r="F46" s="153" t="s">
        <v>92</v>
      </c>
      <c r="G46" s="153" t="s">
        <v>90</v>
      </c>
      <c r="H46" s="153" t="s">
        <v>92</v>
      </c>
      <c r="I46" s="160" t="s">
        <v>90</v>
      </c>
      <c r="J46" s="164" t="s">
        <v>92</v>
      </c>
      <c r="K46" s="153" t="s">
        <v>90</v>
      </c>
    </row>
    <row r="47" spans="1:16">
      <c r="A47" s="161">
        <f>C1</f>
        <v>0</v>
      </c>
      <c r="B47" s="162">
        <f>J2</f>
        <v>0</v>
      </c>
      <c r="C47" s="162">
        <f>J3</f>
        <v>0</v>
      </c>
      <c r="D47" s="162">
        <f t="shared" ref="D47:K47" si="7">C40</f>
        <v>0</v>
      </c>
      <c r="E47" s="162">
        <f t="shared" si="7"/>
        <v>0</v>
      </c>
      <c r="F47" s="162">
        <f t="shared" si="7"/>
        <v>0</v>
      </c>
      <c r="G47" s="162">
        <f t="shared" si="7"/>
        <v>0</v>
      </c>
      <c r="H47" s="162">
        <f t="shared" si="7"/>
        <v>0</v>
      </c>
      <c r="I47" s="163">
        <f t="shared" si="7"/>
        <v>0</v>
      </c>
      <c r="J47" s="163">
        <f t="shared" si="7"/>
        <v>0</v>
      </c>
      <c r="K47" s="162">
        <f t="shared" si="7"/>
        <v>0</v>
      </c>
    </row>
  </sheetData>
  <mergeCells count="19">
    <mergeCell ref="J45:K45"/>
    <mergeCell ref="C1:D1"/>
    <mergeCell ref="A41:B41"/>
    <mergeCell ref="A3:B3"/>
    <mergeCell ref="A1:B1"/>
    <mergeCell ref="G38:H38"/>
    <mergeCell ref="A40:B40"/>
    <mergeCell ref="C4:D4"/>
    <mergeCell ref="E4:F4"/>
    <mergeCell ref="G4:H4"/>
    <mergeCell ref="I4:J4"/>
    <mergeCell ref="I38:J38"/>
    <mergeCell ref="A36:B36"/>
    <mergeCell ref="A38:B39"/>
    <mergeCell ref="C38:D38"/>
    <mergeCell ref="E38:F38"/>
    <mergeCell ref="A45:A46"/>
    <mergeCell ref="B45:B46"/>
    <mergeCell ref="C45:C46"/>
  </mergeCells>
  <phoneticPr fontId="1"/>
  <dataValidations count="5">
    <dataValidation type="whole" allowBlank="1" showInputMessage="1" showErrorMessage="1" sqref="C6:C35 G6:G35" xr:uid="{9C885828-C379-4E27-A49B-8BD0ECFF260B}">
      <formula1>0</formula1>
      <formula2>16</formula2>
    </dataValidation>
    <dataValidation type="whole" allowBlank="1" showInputMessage="1" showErrorMessage="1" sqref="D6:D35 H6:H35" xr:uid="{1481D839-4298-4133-B227-1747BC270A8C}">
      <formula1>0</formula1>
      <formula2>59</formula2>
    </dataValidation>
    <dataValidation type="whole" showInputMessage="1" showErrorMessage="1" prompt="休憩時間以内で入力してください" sqref="E6:E35" xr:uid="{1B6077DA-162A-41E1-B533-0AF7862D688E}">
      <formula1>1</formula1>
      <formula2>1</formula2>
    </dataValidation>
    <dataValidation type="list" allowBlank="1" showInputMessage="1" showErrorMessage="1" sqref="J2" xr:uid="{3752BC2F-5C76-4399-8257-15718A92D4BC}">
      <formula1>$K$2:$K$5</formula1>
    </dataValidation>
    <dataValidation type="list" allowBlank="1" showInputMessage="1" showErrorMessage="1" sqref="J3" xr:uid="{F2344724-FF4B-41EC-A408-FBCCCE3E54FA}">
      <formula1>$K$8:$K$13</formula1>
    </dataValidation>
  </dataValidations>
  <printOptions horizontalCentered="1"/>
  <pageMargins left="0.25" right="0.25" top="0.75" bottom="0.75" header="0.3" footer="0.3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F0470-F504-4E37-AB3F-7C598ED8C87B}">
  <sheetPr>
    <pageSetUpPr fitToPage="1"/>
  </sheetPr>
  <dimension ref="A1:AA57"/>
  <sheetViews>
    <sheetView workbookViewId="0">
      <selection activeCell="V25" sqref="V25"/>
    </sheetView>
  </sheetViews>
  <sheetFormatPr defaultRowHeight="18"/>
  <cols>
    <col min="1" max="1" width="3.5" bestFit="1" customWidth="1"/>
    <col min="2" max="2" width="17.75" customWidth="1"/>
    <col min="3" max="3" width="6.33203125" customWidth="1"/>
    <col min="4" max="4" width="8.1640625" customWidth="1"/>
    <col min="5" max="10" width="8.58203125" customWidth="1"/>
    <col min="11" max="12" width="9.08203125" customWidth="1"/>
    <col min="13" max="14" width="8.83203125" customWidth="1"/>
    <col min="15" max="15" width="13" hidden="1" customWidth="1"/>
    <col min="16" max="16" width="11.25" hidden="1" customWidth="1"/>
    <col min="17" max="17" width="10.33203125" hidden="1" customWidth="1"/>
    <col min="18" max="18" width="8.83203125" hidden="1" customWidth="1"/>
    <col min="19" max="19" width="9.75" hidden="1" customWidth="1"/>
    <col min="20" max="20" width="9.1640625" customWidth="1"/>
    <col min="27" max="27" width="0" hidden="1" customWidth="1"/>
  </cols>
  <sheetData>
    <row r="1" spans="1:27" ht="27" customHeight="1">
      <c r="A1" s="299" t="s">
        <v>157</v>
      </c>
      <c r="B1" s="299"/>
      <c r="C1" s="299"/>
      <c r="D1" s="300"/>
      <c r="E1" s="387" t="s">
        <v>0</v>
      </c>
      <c r="F1" s="380"/>
      <c r="G1" s="387" t="s">
        <v>1</v>
      </c>
      <c r="H1" s="380"/>
      <c r="I1" s="387" t="s">
        <v>139</v>
      </c>
      <c r="J1" s="380"/>
      <c r="K1" s="43"/>
      <c r="L1" s="61" t="s">
        <v>20</v>
      </c>
    </row>
    <row r="2" spans="1:27" ht="9.75" customHeight="1">
      <c r="A2" s="127"/>
      <c r="B2" s="127"/>
      <c r="C2" s="127"/>
      <c r="D2" s="127"/>
      <c r="E2" s="63"/>
      <c r="F2" s="63"/>
      <c r="G2" s="43"/>
      <c r="H2" s="43"/>
      <c r="I2" s="43"/>
      <c r="J2" s="43"/>
      <c r="K2" s="43"/>
      <c r="L2" s="62"/>
    </row>
    <row r="3" spans="1:27" ht="21" customHeight="1">
      <c r="A3" s="78"/>
      <c r="B3" s="149" t="s">
        <v>113</v>
      </c>
      <c r="C3" s="144"/>
      <c r="D3" s="144"/>
      <c r="F3" s="135"/>
      <c r="G3" s="135"/>
      <c r="H3" s="135"/>
      <c r="I3" s="388"/>
      <c r="J3" s="82" t="s">
        <v>138</v>
      </c>
      <c r="K3" s="136"/>
      <c r="L3" s="138"/>
      <c r="O3" s="53"/>
      <c r="P3" s="53"/>
      <c r="Q3" s="136"/>
    </row>
    <row r="4" spans="1:27" ht="9.65" customHeight="1">
      <c r="A4" s="127"/>
      <c r="B4" s="144"/>
      <c r="C4" s="144"/>
      <c r="D4" s="144"/>
      <c r="F4" s="135"/>
      <c r="G4" s="135"/>
      <c r="H4" s="135"/>
      <c r="I4" s="143"/>
      <c r="K4" s="136"/>
      <c r="L4" s="138"/>
      <c r="O4" s="53"/>
      <c r="P4" s="53"/>
      <c r="Q4" s="136"/>
    </row>
    <row r="5" spans="1:27" ht="19.149999999999999" customHeight="1">
      <c r="B5" s="301" t="s">
        <v>37</v>
      </c>
      <c r="C5" s="302"/>
      <c r="D5" s="303"/>
      <c r="E5" s="147" t="s">
        <v>40</v>
      </c>
      <c r="F5" s="2"/>
      <c r="G5" s="146"/>
      <c r="H5" s="146"/>
      <c r="I5" s="145"/>
      <c r="J5" s="389"/>
      <c r="K5" s="136" t="s">
        <v>39</v>
      </c>
      <c r="L5" s="138"/>
      <c r="O5" s="53"/>
      <c r="P5" s="53"/>
      <c r="Q5" s="136"/>
      <c r="AA5" t="s">
        <v>120</v>
      </c>
    </row>
    <row r="6" spans="1:27" ht="19.149999999999999" customHeight="1">
      <c r="A6" s="148"/>
      <c r="B6" s="304"/>
      <c r="C6" s="305"/>
      <c r="D6" s="306"/>
      <c r="E6" s="147" t="s">
        <v>41</v>
      </c>
      <c r="F6" s="2"/>
      <c r="G6" s="146"/>
      <c r="H6" s="146"/>
      <c r="I6" s="145"/>
      <c r="J6" s="389"/>
      <c r="K6" s="136" t="s">
        <v>39</v>
      </c>
      <c r="L6" s="138"/>
      <c r="O6" s="53"/>
      <c r="P6" s="53"/>
      <c r="Q6" s="136"/>
      <c r="AA6" t="s">
        <v>121</v>
      </c>
    </row>
    <row r="7" spans="1:27" ht="15" customHeight="1">
      <c r="A7" s="127"/>
      <c r="B7" s="144"/>
      <c r="C7" s="144"/>
      <c r="D7" s="144"/>
      <c r="F7" s="135"/>
      <c r="G7" s="135"/>
      <c r="H7" s="135"/>
      <c r="I7" s="143"/>
      <c r="K7" s="136"/>
      <c r="L7" s="138"/>
      <c r="O7" s="53"/>
      <c r="P7" s="53"/>
      <c r="Q7" s="136"/>
      <c r="AA7" t="s">
        <v>122</v>
      </c>
    </row>
    <row r="8" spans="1:27">
      <c r="A8" s="242"/>
      <c r="B8" s="243"/>
      <c r="C8" s="64"/>
      <c r="D8" s="64"/>
      <c r="E8" s="246" t="s">
        <v>22</v>
      </c>
      <c r="F8" s="247"/>
      <c r="G8" s="246" t="s">
        <v>23</v>
      </c>
      <c r="H8" s="247"/>
      <c r="I8" s="246" t="s">
        <v>24</v>
      </c>
      <c r="J8" s="247"/>
      <c r="K8" s="246" t="s">
        <v>17</v>
      </c>
      <c r="L8" s="247"/>
      <c r="P8" s="1"/>
      <c r="Q8" s="1"/>
      <c r="AA8" t="s">
        <v>123</v>
      </c>
    </row>
    <row r="9" spans="1:27">
      <c r="A9" s="244"/>
      <c r="B9" s="245"/>
      <c r="C9" s="165"/>
      <c r="D9" s="165"/>
      <c r="E9" s="65" t="s">
        <v>4</v>
      </c>
      <c r="F9" s="66" t="s">
        <v>5</v>
      </c>
      <c r="G9" s="65" t="s">
        <v>4</v>
      </c>
      <c r="H9" s="66" t="s">
        <v>5</v>
      </c>
      <c r="I9" s="65" t="s">
        <v>4</v>
      </c>
      <c r="J9" s="66" t="s">
        <v>5</v>
      </c>
      <c r="K9" s="65" t="s">
        <v>4</v>
      </c>
      <c r="L9" s="66" t="s">
        <v>5</v>
      </c>
      <c r="O9" s="1"/>
      <c r="AA9" t="s">
        <v>124</v>
      </c>
    </row>
    <row r="10" spans="1:27">
      <c r="A10" s="256" t="s">
        <v>29</v>
      </c>
      <c r="B10" s="259"/>
      <c r="C10" s="259"/>
      <c r="D10" s="257"/>
      <c r="E10" s="142">
        <f>INT(O55/60)</f>
        <v>0</v>
      </c>
      <c r="F10" s="141">
        <f>MOD(O55,60)</f>
        <v>0</v>
      </c>
      <c r="G10" s="142">
        <f>INT(P55/60)</f>
        <v>0</v>
      </c>
      <c r="H10" s="141">
        <f>MOD(P55,60)</f>
        <v>0</v>
      </c>
      <c r="I10" s="142">
        <f>INT(Q55/60)</f>
        <v>0</v>
      </c>
      <c r="J10" s="141">
        <f>MOD(Q55,60)</f>
        <v>0</v>
      </c>
      <c r="K10" s="8">
        <f>INT(R10/60)</f>
        <v>0</v>
      </c>
      <c r="L10" s="9">
        <f>MOD(R10,60)</f>
        <v>0</v>
      </c>
      <c r="O10">
        <f>E10*60+F10</f>
        <v>0</v>
      </c>
      <c r="P10">
        <f>G10*60+H10</f>
        <v>0</v>
      </c>
      <c r="Q10">
        <f>I10*60+J10</f>
        <v>0</v>
      </c>
      <c r="R10">
        <f>O10+P10+Q10</f>
        <v>0</v>
      </c>
      <c r="AA10" t="s">
        <v>125</v>
      </c>
    </row>
    <row r="11" spans="1:27">
      <c r="A11" s="307" t="s">
        <v>30</v>
      </c>
      <c r="B11" s="308"/>
      <c r="C11" s="308"/>
      <c r="D11" s="309"/>
      <c r="E11" s="8">
        <f>INT(O55/60)</f>
        <v>0</v>
      </c>
      <c r="F11" s="9">
        <f>MOD(O55,60)</f>
        <v>0</v>
      </c>
      <c r="G11" s="8">
        <f>INT(P55/60)</f>
        <v>0</v>
      </c>
      <c r="H11" s="9">
        <f>MOD(P55,60)</f>
        <v>0</v>
      </c>
      <c r="I11" s="8">
        <f>INT(Q55/60)</f>
        <v>0</v>
      </c>
      <c r="J11" s="9">
        <f>MOD(Q55,60)</f>
        <v>0</v>
      </c>
      <c r="K11" s="8">
        <f>INT(R11/60)</f>
        <v>0</v>
      </c>
      <c r="L11" s="9">
        <f>MOD(R11,60)</f>
        <v>0</v>
      </c>
      <c r="O11">
        <f>E11*60+F11</f>
        <v>0</v>
      </c>
      <c r="P11">
        <f>G11*60+H11</f>
        <v>0</v>
      </c>
      <c r="Q11">
        <f>I11*60+J11</f>
        <v>0</v>
      </c>
      <c r="R11">
        <f>O11+P11</f>
        <v>0</v>
      </c>
      <c r="AA11" t="s">
        <v>126</v>
      </c>
    </row>
    <row r="12" spans="1:27">
      <c r="A12" s="310" t="s">
        <v>31</v>
      </c>
      <c r="B12" s="311"/>
      <c r="C12" s="311"/>
      <c r="D12" s="312"/>
      <c r="E12" s="10">
        <f>IF(O55&gt;0,INT(O56/60),0)</f>
        <v>0</v>
      </c>
      <c r="F12" s="11">
        <f>IF(O55&gt;0,MOD(O56,60),0)</f>
        <v>0</v>
      </c>
      <c r="G12" s="10">
        <f>IF(P55&gt;0,INT(P56/60),0)</f>
        <v>0</v>
      </c>
      <c r="H12" s="11">
        <f>IF(P55&gt;0,MOD(P56,60),0)</f>
        <v>0</v>
      </c>
      <c r="I12" s="10">
        <f>IF(Q55&gt;0,INT(Q56/60),0)</f>
        <v>0</v>
      </c>
      <c r="J12" s="11">
        <f>IF(Q55&gt;0,MOD(Q56,60),0)</f>
        <v>0</v>
      </c>
      <c r="K12" s="10">
        <f>INT(R12/60)</f>
        <v>0</v>
      </c>
      <c r="L12" s="11">
        <f>MOD(R12,60)</f>
        <v>0</v>
      </c>
      <c r="O12" s="18">
        <f>E12*60+F12</f>
        <v>0</v>
      </c>
      <c r="P12">
        <f>G12*60+H12</f>
        <v>0</v>
      </c>
      <c r="Q12">
        <f>I12*60+J12</f>
        <v>0</v>
      </c>
      <c r="R12">
        <f>O12+P12+Q12</f>
        <v>0</v>
      </c>
      <c r="AA12" t="s">
        <v>127</v>
      </c>
    </row>
    <row r="13" spans="1:27">
      <c r="A13" s="97"/>
      <c r="B13" s="97"/>
      <c r="C13" s="97"/>
      <c r="D13" s="97"/>
      <c r="E13" s="2"/>
      <c r="F13" s="140"/>
      <c r="G13" s="2"/>
      <c r="H13" s="140"/>
      <c r="I13" s="2"/>
      <c r="J13" s="140"/>
      <c r="K13" s="3"/>
      <c r="L13" s="12"/>
      <c r="O13" s="18"/>
      <c r="AA13" t="s">
        <v>128</v>
      </c>
    </row>
    <row r="14" spans="1:27" ht="18" customHeight="1">
      <c r="A14" s="284" t="s">
        <v>36</v>
      </c>
      <c r="B14" s="285"/>
      <c r="C14" s="285"/>
      <c r="D14" s="286"/>
      <c r="E14" s="295" t="s">
        <v>44</v>
      </c>
      <c r="F14" s="295"/>
      <c r="G14" s="294" t="s">
        <v>45</v>
      </c>
      <c r="H14" s="294"/>
      <c r="I14" s="295" t="s">
        <v>46</v>
      </c>
      <c r="J14" s="296"/>
      <c r="K14" s="136"/>
      <c r="L14" s="138"/>
      <c r="O14" s="290"/>
      <c r="P14" s="291"/>
      <c r="Q14" s="136"/>
      <c r="AA14" t="s">
        <v>129</v>
      </c>
    </row>
    <row r="15" spans="1:27" ht="18" customHeight="1">
      <c r="A15" s="287" t="s">
        <v>42</v>
      </c>
      <c r="B15" s="288"/>
      <c r="C15" s="288"/>
      <c r="D15" s="289"/>
      <c r="E15" s="139">
        <f>COUNTIF($R$20:$R$54,"&gt;=2700")</f>
        <v>0</v>
      </c>
      <c r="F15" s="89">
        <f>IF(R55&gt;0,COUNTIF($R$20:$R$54,"&gt;=2700")/COUNTIF($R$20:$R$54,"&gt;0"),0)</f>
        <v>0</v>
      </c>
      <c r="G15" s="139">
        <f>COUNTIF($R$20:$R$54,"&gt;=4800")</f>
        <v>0</v>
      </c>
      <c r="H15" s="90">
        <f>IF(R55&gt;0,COUNTIF($R$20:$R$54,"&gt;=4800")/COUNTIF($R$20:$R$54,"&gt;0"),0)</f>
        <v>0</v>
      </c>
      <c r="I15" s="139">
        <f>COUNTIF($R$20:$R$54,"&gt;=6000")</f>
        <v>0</v>
      </c>
      <c r="J15" s="90">
        <f>IF(R55&gt;0,COUNTIF($R$20:$R$54,"&gt;=6000")/COUNTIF($R$20:$R$54,"&gt;0"),0)</f>
        <v>0</v>
      </c>
      <c r="K15" s="136"/>
      <c r="L15" s="138"/>
      <c r="O15" s="137"/>
      <c r="P15" s="87"/>
      <c r="Q15" s="136"/>
      <c r="AA15" t="s">
        <v>130</v>
      </c>
    </row>
    <row r="16" spans="1:27" ht="18.649999999999999" customHeight="1">
      <c r="A16" s="284" t="s">
        <v>43</v>
      </c>
      <c r="B16" s="285"/>
      <c r="C16" s="285"/>
      <c r="D16" s="286"/>
      <c r="E16" s="139">
        <f>COUNTIF($S$20:$S$54,"&gt;=2700")</f>
        <v>0</v>
      </c>
      <c r="F16" s="89">
        <f>IF(S55&gt;0,COUNTIF($S$20:$S$54,"&gt;=2700")/COUNTIF($S$20:$S$54,"&gt;0"),0)</f>
        <v>0</v>
      </c>
      <c r="G16" s="139">
        <f>COUNTIF($S$20:$S$54,"&gt;=4800")</f>
        <v>0</v>
      </c>
      <c r="H16" s="90">
        <f>IF(S55&gt;0,COUNTIF($S$20:$S$54,"&gt;=4800")/COUNTIF($S$20:$S$54,"&gt;0"),0)</f>
        <v>0</v>
      </c>
      <c r="I16" s="139">
        <f>COUNTIF($S$20:$S$54,"&gt;=6000")</f>
        <v>0</v>
      </c>
      <c r="J16" s="90">
        <f>IF(S55&gt;0,COUNTIF($S$20:$S$54,"&gt;=6000")/COUNTIF($S$20:$S$54,"&gt;0"),0)</f>
        <v>0</v>
      </c>
      <c r="K16" s="136"/>
      <c r="L16" s="138"/>
      <c r="O16" s="137"/>
      <c r="P16" s="87"/>
      <c r="Q16" s="136"/>
      <c r="AA16" t="s">
        <v>131</v>
      </c>
    </row>
    <row r="17" spans="1:27" ht="9.75" customHeight="1">
      <c r="A17" s="43"/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AA17" t="s">
        <v>132</v>
      </c>
    </row>
    <row r="18" spans="1:27">
      <c r="B18" s="282" t="s">
        <v>26</v>
      </c>
      <c r="C18" s="281" t="s">
        <v>84</v>
      </c>
      <c r="D18" s="282" t="s">
        <v>85</v>
      </c>
      <c r="E18" s="292" t="s">
        <v>74</v>
      </c>
      <c r="F18" s="293"/>
      <c r="G18" s="292" t="s">
        <v>75</v>
      </c>
      <c r="H18" s="293"/>
      <c r="I18" s="292" t="s">
        <v>76</v>
      </c>
      <c r="J18" s="293"/>
      <c r="K18" s="279" t="s">
        <v>4</v>
      </c>
      <c r="L18" s="297" t="s">
        <v>5</v>
      </c>
      <c r="AA18" t="s">
        <v>133</v>
      </c>
    </row>
    <row r="19" spans="1:27" s="1" customFormat="1">
      <c r="A19" s="179"/>
      <c r="B19" s="283"/>
      <c r="C19" s="277"/>
      <c r="D19" s="283"/>
      <c r="E19" s="150" t="s">
        <v>4</v>
      </c>
      <c r="F19" s="151" t="s">
        <v>5</v>
      </c>
      <c r="G19" s="150" t="s">
        <v>4</v>
      </c>
      <c r="H19" s="151" t="s">
        <v>5</v>
      </c>
      <c r="I19" s="150" t="s">
        <v>4</v>
      </c>
      <c r="J19" s="151" t="s">
        <v>5</v>
      </c>
      <c r="K19" s="280"/>
      <c r="L19" s="298"/>
      <c r="M19" s="1" t="s">
        <v>48</v>
      </c>
      <c r="N19" s="1" t="s">
        <v>49</v>
      </c>
      <c r="AA19" s="33" t="s">
        <v>134</v>
      </c>
    </row>
    <row r="20" spans="1:27">
      <c r="A20" s="79">
        <v>1</v>
      </c>
      <c r="B20" s="167"/>
      <c r="C20" s="168"/>
      <c r="D20" s="169"/>
      <c r="E20" s="170"/>
      <c r="F20" s="167"/>
      <c r="G20" s="170"/>
      <c r="H20" s="167"/>
      <c r="I20" s="170"/>
      <c r="J20" s="167"/>
      <c r="K20" s="181"/>
      <c r="L20" s="182"/>
      <c r="M20" s="379">
        <f>J5</f>
        <v>0</v>
      </c>
      <c r="N20" s="379">
        <f>J6</f>
        <v>0</v>
      </c>
      <c r="O20">
        <f t="shared" ref="O20:O54" si="0">E20*60+F20</f>
        <v>0</v>
      </c>
      <c r="P20">
        <f t="shared" ref="P20:P54" si="1">G20*60+H20</f>
        <v>0</v>
      </c>
      <c r="Q20">
        <f t="shared" ref="Q20:Q54" si="2">I20*60+J20</f>
        <v>0</v>
      </c>
      <c r="R20">
        <f t="shared" ref="R20:R54" si="3">O20+P20+Q20</f>
        <v>0</v>
      </c>
      <c r="S20">
        <f t="shared" ref="S20:S54" si="4">O20+P20</f>
        <v>0</v>
      </c>
      <c r="T20" s="241" t="s">
        <v>161</v>
      </c>
      <c r="AA20" t="s">
        <v>135</v>
      </c>
    </row>
    <row r="21" spans="1:27">
      <c r="A21" s="72">
        <v>2</v>
      </c>
      <c r="B21" s="171"/>
      <c r="C21" s="172"/>
      <c r="D21" s="173"/>
      <c r="E21" s="174"/>
      <c r="F21" s="171"/>
      <c r="G21" s="174"/>
      <c r="H21" s="171"/>
      <c r="I21" s="174"/>
      <c r="J21" s="171"/>
      <c r="K21" s="184"/>
      <c r="L21" s="185"/>
      <c r="M21" s="379"/>
      <c r="N21" s="379"/>
      <c r="O21">
        <f t="shared" si="0"/>
        <v>0</v>
      </c>
      <c r="P21">
        <f t="shared" si="1"/>
        <v>0</v>
      </c>
      <c r="Q21">
        <f t="shared" si="2"/>
        <v>0</v>
      </c>
      <c r="R21">
        <f t="shared" si="3"/>
        <v>0</v>
      </c>
      <c r="S21">
        <f t="shared" si="4"/>
        <v>0</v>
      </c>
      <c r="AA21" t="s">
        <v>136</v>
      </c>
    </row>
    <row r="22" spans="1:27">
      <c r="A22" s="72">
        <v>3</v>
      </c>
      <c r="B22" s="171"/>
      <c r="C22" s="172"/>
      <c r="D22" s="173"/>
      <c r="E22" s="174"/>
      <c r="F22" s="171"/>
      <c r="G22" s="174"/>
      <c r="H22" s="171"/>
      <c r="I22" s="174"/>
      <c r="J22" s="171"/>
      <c r="K22" s="184"/>
      <c r="L22" s="185"/>
      <c r="M22" s="379"/>
      <c r="N22" s="379"/>
      <c r="O22">
        <f t="shared" si="0"/>
        <v>0</v>
      </c>
      <c r="P22">
        <f t="shared" si="1"/>
        <v>0</v>
      </c>
      <c r="Q22">
        <f t="shared" si="2"/>
        <v>0</v>
      </c>
      <c r="R22">
        <f t="shared" si="3"/>
        <v>0</v>
      </c>
      <c r="S22">
        <f t="shared" si="4"/>
        <v>0</v>
      </c>
      <c r="AA22" t="s">
        <v>137</v>
      </c>
    </row>
    <row r="23" spans="1:27">
      <c r="A23" s="72">
        <v>4</v>
      </c>
      <c r="B23" s="171"/>
      <c r="C23" s="172"/>
      <c r="D23" s="173"/>
      <c r="E23" s="174"/>
      <c r="F23" s="171"/>
      <c r="G23" s="174"/>
      <c r="H23" s="171"/>
      <c r="I23" s="174"/>
      <c r="J23" s="171"/>
      <c r="K23" s="184"/>
      <c r="L23" s="185"/>
      <c r="M23" s="379"/>
      <c r="N23" s="379"/>
      <c r="O23">
        <f t="shared" si="0"/>
        <v>0</v>
      </c>
      <c r="P23">
        <f t="shared" si="1"/>
        <v>0</v>
      </c>
      <c r="Q23">
        <f t="shared" si="2"/>
        <v>0</v>
      </c>
      <c r="R23">
        <f t="shared" si="3"/>
        <v>0</v>
      </c>
      <c r="S23">
        <f t="shared" si="4"/>
        <v>0</v>
      </c>
    </row>
    <row r="24" spans="1:27">
      <c r="A24" s="72">
        <v>5</v>
      </c>
      <c r="B24" s="171"/>
      <c r="C24" s="172"/>
      <c r="D24" s="173"/>
      <c r="E24" s="174"/>
      <c r="F24" s="171"/>
      <c r="G24" s="174"/>
      <c r="H24" s="171"/>
      <c r="I24" s="174"/>
      <c r="J24" s="171"/>
      <c r="K24" s="184"/>
      <c r="L24" s="185"/>
      <c r="M24" s="379"/>
      <c r="N24" s="379"/>
      <c r="O24">
        <f t="shared" si="0"/>
        <v>0</v>
      </c>
      <c r="P24">
        <f t="shared" si="1"/>
        <v>0</v>
      </c>
      <c r="Q24">
        <f t="shared" si="2"/>
        <v>0</v>
      </c>
      <c r="R24">
        <f t="shared" si="3"/>
        <v>0</v>
      </c>
      <c r="S24">
        <f t="shared" si="4"/>
        <v>0</v>
      </c>
    </row>
    <row r="25" spans="1:27">
      <c r="A25" s="72">
        <v>6</v>
      </c>
      <c r="B25" s="171"/>
      <c r="C25" s="172"/>
      <c r="D25" s="173"/>
      <c r="E25" s="174"/>
      <c r="F25" s="171"/>
      <c r="G25" s="174"/>
      <c r="H25" s="171"/>
      <c r="I25" s="174"/>
      <c r="J25" s="171"/>
      <c r="K25" s="184"/>
      <c r="L25" s="185"/>
      <c r="M25" s="379"/>
      <c r="N25" s="379"/>
      <c r="O25">
        <f t="shared" si="0"/>
        <v>0</v>
      </c>
      <c r="P25">
        <f t="shared" si="1"/>
        <v>0</v>
      </c>
      <c r="Q25">
        <f t="shared" si="2"/>
        <v>0</v>
      </c>
      <c r="R25">
        <f t="shared" si="3"/>
        <v>0</v>
      </c>
      <c r="S25">
        <f t="shared" si="4"/>
        <v>0</v>
      </c>
    </row>
    <row r="26" spans="1:27">
      <c r="A26" s="72">
        <v>7</v>
      </c>
      <c r="B26" s="171"/>
      <c r="C26" s="172"/>
      <c r="D26" s="173"/>
      <c r="E26" s="174"/>
      <c r="F26" s="171"/>
      <c r="G26" s="174"/>
      <c r="H26" s="171"/>
      <c r="I26" s="174"/>
      <c r="J26" s="171"/>
      <c r="K26" s="184"/>
      <c r="L26" s="185"/>
      <c r="M26" s="379"/>
      <c r="N26" s="379"/>
      <c r="O26">
        <f t="shared" si="0"/>
        <v>0</v>
      </c>
      <c r="P26">
        <f t="shared" si="1"/>
        <v>0</v>
      </c>
      <c r="Q26">
        <f t="shared" si="2"/>
        <v>0</v>
      </c>
      <c r="R26">
        <f t="shared" si="3"/>
        <v>0</v>
      </c>
      <c r="S26">
        <f t="shared" si="4"/>
        <v>0</v>
      </c>
    </row>
    <row r="27" spans="1:27">
      <c r="A27" s="72">
        <v>8</v>
      </c>
      <c r="B27" s="171"/>
      <c r="C27" s="172"/>
      <c r="D27" s="173"/>
      <c r="E27" s="174"/>
      <c r="F27" s="171"/>
      <c r="G27" s="174"/>
      <c r="H27" s="171"/>
      <c r="I27" s="174"/>
      <c r="J27" s="171"/>
      <c r="K27" s="184"/>
      <c r="L27" s="185"/>
      <c r="M27" s="379"/>
      <c r="N27" s="379"/>
      <c r="O27">
        <f t="shared" si="0"/>
        <v>0</v>
      </c>
      <c r="P27">
        <f t="shared" si="1"/>
        <v>0</v>
      </c>
      <c r="Q27">
        <f t="shared" si="2"/>
        <v>0</v>
      </c>
      <c r="R27">
        <f t="shared" si="3"/>
        <v>0</v>
      </c>
      <c r="S27">
        <f t="shared" si="4"/>
        <v>0</v>
      </c>
    </row>
    <row r="28" spans="1:27">
      <c r="A28" s="72">
        <v>9</v>
      </c>
      <c r="B28" s="171"/>
      <c r="C28" s="172"/>
      <c r="D28" s="173"/>
      <c r="E28" s="174"/>
      <c r="F28" s="171"/>
      <c r="G28" s="174"/>
      <c r="H28" s="171"/>
      <c r="I28" s="174"/>
      <c r="J28" s="171"/>
      <c r="K28" s="184"/>
      <c r="L28" s="185"/>
      <c r="M28" s="379"/>
      <c r="N28" s="379"/>
      <c r="O28">
        <f t="shared" si="0"/>
        <v>0</v>
      </c>
      <c r="P28">
        <f t="shared" si="1"/>
        <v>0</v>
      </c>
      <c r="Q28">
        <f t="shared" si="2"/>
        <v>0</v>
      </c>
      <c r="R28">
        <f t="shared" si="3"/>
        <v>0</v>
      </c>
      <c r="S28">
        <f t="shared" si="4"/>
        <v>0</v>
      </c>
    </row>
    <row r="29" spans="1:27">
      <c r="A29" s="72">
        <v>10</v>
      </c>
      <c r="B29" s="171"/>
      <c r="C29" s="172"/>
      <c r="D29" s="173"/>
      <c r="E29" s="174"/>
      <c r="F29" s="171"/>
      <c r="G29" s="174"/>
      <c r="H29" s="171"/>
      <c r="I29" s="174"/>
      <c r="J29" s="171"/>
      <c r="K29" s="184"/>
      <c r="L29" s="185"/>
      <c r="M29" s="379"/>
      <c r="N29" s="379"/>
      <c r="O29">
        <f t="shared" si="0"/>
        <v>0</v>
      </c>
      <c r="P29">
        <f t="shared" si="1"/>
        <v>0</v>
      </c>
      <c r="Q29">
        <f t="shared" si="2"/>
        <v>0</v>
      </c>
      <c r="R29">
        <f t="shared" si="3"/>
        <v>0</v>
      </c>
      <c r="S29">
        <f t="shared" si="4"/>
        <v>0</v>
      </c>
    </row>
    <row r="30" spans="1:27">
      <c r="A30" s="72">
        <v>11</v>
      </c>
      <c r="B30" s="171"/>
      <c r="C30" s="172"/>
      <c r="D30" s="173"/>
      <c r="E30" s="174"/>
      <c r="F30" s="171"/>
      <c r="G30" s="174"/>
      <c r="H30" s="171"/>
      <c r="I30" s="174"/>
      <c r="J30" s="171"/>
      <c r="K30" s="184"/>
      <c r="L30" s="185"/>
      <c r="M30" s="379"/>
      <c r="N30" s="379"/>
      <c r="O30">
        <f t="shared" si="0"/>
        <v>0</v>
      </c>
      <c r="P30">
        <f t="shared" si="1"/>
        <v>0</v>
      </c>
      <c r="Q30">
        <f t="shared" si="2"/>
        <v>0</v>
      </c>
      <c r="R30">
        <f t="shared" si="3"/>
        <v>0</v>
      </c>
      <c r="S30">
        <f t="shared" si="4"/>
        <v>0</v>
      </c>
    </row>
    <row r="31" spans="1:27">
      <c r="A31" s="72">
        <v>12</v>
      </c>
      <c r="B31" s="171"/>
      <c r="C31" s="172"/>
      <c r="D31" s="173"/>
      <c r="E31" s="174"/>
      <c r="F31" s="171"/>
      <c r="G31" s="174"/>
      <c r="H31" s="171"/>
      <c r="I31" s="174"/>
      <c r="J31" s="171"/>
      <c r="K31" s="184"/>
      <c r="L31" s="185"/>
      <c r="M31" s="379"/>
      <c r="N31" s="379"/>
      <c r="O31">
        <f t="shared" si="0"/>
        <v>0</v>
      </c>
      <c r="P31">
        <f t="shared" si="1"/>
        <v>0</v>
      </c>
      <c r="Q31">
        <f t="shared" si="2"/>
        <v>0</v>
      </c>
      <c r="R31">
        <f t="shared" si="3"/>
        <v>0</v>
      </c>
      <c r="S31">
        <f t="shared" si="4"/>
        <v>0</v>
      </c>
    </row>
    <row r="32" spans="1:27">
      <c r="A32" s="72">
        <v>13</v>
      </c>
      <c r="B32" s="171"/>
      <c r="C32" s="172"/>
      <c r="D32" s="173"/>
      <c r="E32" s="174"/>
      <c r="F32" s="171"/>
      <c r="G32" s="174"/>
      <c r="H32" s="171"/>
      <c r="I32" s="174"/>
      <c r="J32" s="171"/>
      <c r="K32" s="184"/>
      <c r="L32" s="185"/>
      <c r="M32" s="379"/>
      <c r="N32" s="379"/>
      <c r="O32">
        <f t="shared" si="0"/>
        <v>0</v>
      </c>
      <c r="P32">
        <f t="shared" si="1"/>
        <v>0</v>
      </c>
      <c r="Q32">
        <f t="shared" si="2"/>
        <v>0</v>
      </c>
      <c r="R32">
        <f t="shared" si="3"/>
        <v>0</v>
      </c>
      <c r="S32">
        <f t="shared" si="4"/>
        <v>0</v>
      </c>
    </row>
    <row r="33" spans="1:19">
      <c r="A33" s="72">
        <v>14</v>
      </c>
      <c r="B33" s="171"/>
      <c r="C33" s="172"/>
      <c r="D33" s="173"/>
      <c r="E33" s="174"/>
      <c r="F33" s="171"/>
      <c r="G33" s="174"/>
      <c r="H33" s="171"/>
      <c r="I33" s="174"/>
      <c r="J33" s="171"/>
      <c r="K33" s="184"/>
      <c r="L33" s="185"/>
      <c r="M33" s="379"/>
      <c r="N33" s="379"/>
      <c r="O33">
        <f t="shared" si="0"/>
        <v>0</v>
      </c>
      <c r="P33">
        <f t="shared" si="1"/>
        <v>0</v>
      </c>
      <c r="Q33">
        <f t="shared" si="2"/>
        <v>0</v>
      </c>
      <c r="R33">
        <f t="shared" si="3"/>
        <v>0</v>
      </c>
      <c r="S33">
        <f t="shared" si="4"/>
        <v>0</v>
      </c>
    </row>
    <row r="34" spans="1:19">
      <c r="A34" s="72">
        <v>15</v>
      </c>
      <c r="B34" s="171"/>
      <c r="C34" s="172"/>
      <c r="D34" s="173"/>
      <c r="E34" s="174"/>
      <c r="F34" s="171"/>
      <c r="G34" s="174"/>
      <c r="H34" s="171"/>
      <c r="I34" s="174"/>
      <c r="J34" s="171"/>
      <c r="K34" s="184"/>
      <c r="L34" s="185"/>
      <c r="M34" s="379"/>
      <c r="N34" s="379"/>
      <c r="O34">
        <f t="shared" si="0"/>
        <v>0</v>
      </c>
      <c r="P34">
        <f t="shared" si="1"/>
        <v>0</v>
      </c>
      <c r="Q34">
        <f t="shared" si="2"/>
        <v>0</v>
      </c>
      <c r="R34">
        <f t="shared" si="3"/>
        <v>0</v>
      </c>
      <c r="S34">
        <f t="shared" si="4"/>
        <v>0</v>
      </c>
    </row>
    <row r="35" spans="1:19">
      <c r="A35" s="72">
        <v>16</v>
      </c>
      <c r="B35" s="171"/>
      <c r="C35" s="172"/>
      <c r="D35" s="173"/>
      <c r="E35" s="174"/>
      <c r="F35" s="171"/>
      <c r="G35" s="174"/>
      <c r="H35" s="171"/>
      <c r="I35" s="174"/>
      <c r="J35" s="171"/>
      <c r="K35" s="184"/>
      <c r="L35" s="185"/>
      <c r="M35" s="379"/>
      <c r="N35" s="379"/>
      <c r="O35">
        <f t="shared" si="0"/>
        <v>0</v>
      </c>
      <c r="P35">
        <f t="shared" si="1"/>
        <v>0</v>
      </c>
      <c r="Q35">
        <f t="shared" si="2"/>
        <v>0</v>
      </c>
      <c r="R35">
        <f t="shared" si="3"/>
        <v>0</v>
      </c>
      <c r="S35">
        <f t="shared" si="4"/>
        <v>0</v>
      </c>
    </row>
    <row r="36" spans="1:19">
      <c r="A36" s="72">
        <v>17</v>
      </c>
      <c r="B36" s="171"/>
      <c r="C36" s="172"/>
      <c r="D36" s="173"/>
      <c r="E36" s="174"/>
      <c r="F36" s="171"/>
      <c r="G36" s="174"/>
      <c r="H36" s="171"/>
      <c r="I36" s="174"/>
      <c r="J36" s="171"/>
      <c r="K36" s="184"/>
      <c r="L36" s="185"/>
      <c r="M36" s="379"/>
      <c r="N36" s="379"/>
      <c r="O36">
        <f t="shared" si="0"/>
        <v>0</v>
      </c>
      <c r="P36">
        <f t="shared" si="1"/>
        <v>0</v>
      </c>
      <c r="Q36">
        <f t="shared" si="2"/>
        <v>0</v>
      </c>
      <c r="R36">
        <f t="shared" si="3"/>
        <v>0</v>
      </c>
      <c r="S36">
        <f t="shared" si="4"/>
        <v>0</v>
      </c>
    </row>
    <row r="37" spans="1:19">
      <c r="A37" s="72">
        <v>18</v>
      </c>
      <c r="B37" s="171"/>
      <c r="C37" s="172"/>
      <c r="D37" s="173"/>
      <c r="E37" s="174"/>
      <c r="F37" s="171"/>
      <c r="G37" s="174"/>
      <c r="H37" s="171"/>
      <c r="I37" s="174"/>
      <c r="J37" s="171"/>
      <c r="K37" s="184"/>
      <c r="L37" s="185"/>
      <c r="M37" s="379"/>
      <c r="N37" s="379"/>
      <c r="O37">
        <f t="shared" si="0"/>
        <v>0</v>
      </c>
      <c r="P37">
        <f t="shared" si="1"/>
        <v>0</v>
      </c>
      <c r="Q37">
        <f t="shared" si="2"/>
        <v>0</v>
      </c>
      <c r="R37">
        <f t="shared" si="3"/>
        <v>0</v>
      </c>
      <c r="S37">
        <f t="shared" si="4"/>
        <v>0</v>
      </c>
    </row>
    <row r="38" spans="1:19">
      <c r="A38" s="72">
        <v>19</v>
      </c>
      <c r="B38" s="171"/>
      <c r="C38" s="172"/>
      <c r="D38" s="173"/>
      <c r="E38" s="174"/>
      <c r="F38" s="171"/>
      <c r="G38" s="174"/>
      <c r="H38" s="171"/>
      <c r="I38" s="174"/>
      <c r="J38" s="171"/>
      <c r="K38" s="184"/>
      <c r="L38" s="185"/>
      <c r="M38" s="379"/>
      <c r="N38" s="379"/>
      <c r="O38">
        <f t="shared" si="0"/>
        <v>0</v>
      </c>
      <c r="P38">
        <f t="shared" si="1"/>
        <v>0</v>
      </c>
      <c r="Q38">
        <f t="shared" si="2"/>
        <v>0</v>
      </c>
      <c r="R38">
        <f t="shared" si="3"/>
        <v>0</v>
      </c>
      <c r="S38">
        <f t="shared" si="4"/>
        <v>0</v>
      </c>
    </row>
    <row r="39" spans="1:19">
      <c r="A39" s="72">
        <v>20</v>
      </c>
      <c r="B39" s="171"/>
      <c r="C39" s="172"/>
      <c r="D39" s="173"/>
      <c r="E39" s="174"/>
      <c r="F39" s="171"/>
      <c r="G39" s="174"/>
      <c r="H39" s="171"/>
      <c r="I39" s="174"/>
      <c r="J39" s="171"/>
      <c r="K39" s="184"/>
      <c r="L39" s="185"/>
      <c r="M39" s="379"/>
      <c r="N39" s="379"/>
      <c r="O39">
        <f t="shared" si="0"/>
        <v>0</v>
      </c>
      <c r="P39">
        <f t="shared" si="1"/>
        <v>0</v>
      </c>
      <c r="Q39">
        <f t="shared" si="2"/>
        <v>0</v>
      </c>
      <c r="R39">
        <f t="shared" si="3"/>
        <v>0</v>
      </c>
      <c r="S39">
        <f t="shared" si="4"/>
        <v>0</v>
      </c>
    </row>
    <row r="40" spans="1:19">
      <c r="A40" s="72">
        <v>21</v>
      </c>
      <c r="B40" s="171"/>
      <c r="C40" s="172"/>
      <c r="D40" s="173"/>
      <c r="E40" s="174"/>
      <c r="F40" s="171"/>
      <c r="G40" s="174"/>
      <c r="H40" s="171"/>
      <c r="I40" s="174"/>
      <c r="J40" s="171"/>
      <c r="K40" s="184"/>
      <c r="L40" s="185"/>
      <c r="M40" s="379"/>
      <c r="N40" s="379"/>
      <c r="O40">
        <f t="shared" si="0"/>
        <v>0</v>
      </c>
      <c r="P40">
        <f t="shared" si="1"/>
        <v>0</v>
      </c>
      <c r="Q40">
        <f t="shared" si="2"/>
        <v>0</v>
      </c>
      <c r="R40">
        <f t="shared" si="3"/>
        <v>0</v>
      </c>
      <c r="S40">
        <f t="shared" si="4"/>
        <v>0</v>
      </c>
    </row>
    <row r="41" spans="1:19">
      <c r="A41" s="72">
        <v>22</v>
      </c>
      <c r="B41" s="171"/>
      <c r="C41" s="172"/>
      <c r="D41" s="173"/>
      <c r="E41" s="174"/>
      <c r="F41" s="171"/>
      <c r="G41" s="174"/>
      <c r="H41" s="171"/>
      <c r="I41" s="174"/>
      <c r="J41" s="171"/>
      <c r="K41" s="184"/>
      <c r="L41" s="185"/>
      <c r="M41" s="379"/>
      <c r="N41" s="379"/>
      <c r="O41">
        <f t="shared" si="0"/>
        <v>0</v>
      </c>
      <c r="P41">
        <f t="shared" si="1"/>
        <v>0</v>
      </c>
      <c r="Q41">
        <f t="shared" si="2"/>
        <v>0</v>
      </c>
      <c r="R41">
        <f t="shared" si="3"/>
        <v>0</v>
      </c>
      <c r="S41">
        <f t="shared" si="4"/>
        <v>0</v>
      </c>
    </row>
    <row r="42" spans="1:19">
      <c r="A42" s="72">
        <v>23</v>
      </c>
      <c r="B42" s="171"/>
      <c r="C42" s="172"/>
      <c r="D42" s="173"/>
      <c r="E42" s="174"/>
      <c r="F42" s="171"/>
      <c r="G42" s="174"/>
      <c r="H42" s="171"/>
      <c r="I42" s="174"/>
      <c r="J42" s="171"/>
      <c r="K42" s="184"/>
      <c r="L42" s="185"/>
      <c r="M42" s="379"/>
      <c r="N42" s="379"/>
      <c r="O42">
        <f t="shared" si="0"/>
        <v>0</v>
      </c>
      <c r="P42">
        <f t="shared" si="1"/>
        <v>0</v>
      </c>
      <c r="Q42">
        <f t="shared" si="2"/>
        <v>0</v>
      </c>
      <c r="R42">
        <f t="shared" si="3"/>
        <v>0</v>
      </c>
      <c r="S42">
        <f t="shared" si="4"/>
        <v>0</v>
      </c>
    </row>
    <row r="43" spans="1:19">
      <c r="A43" s="72">
        <v>24</v>
      </c>
      <c r="B43" s="171"/>
      <c r="C43" s="172"/>
      <c r="D43" s="173"/>
      <c r="E43" s="174"/>
      <c r="F43" s="171"/>
      <c r="G43" s="174"/>
      <c r="H43" s="171"/>
      <c r="I43" s="174"/>
      <c r="J43" s="171"/>
      <c r="K43" s="184"/>
      <c r="L43" s="185"/>
      <c r="M43" s="379"/>
      <c r="N43" s="379"/>
      <c r="O43">
        <f t="shared" si="0"/>
        <v>0</v>
      </c>
      <c r="P43">
        <f t="shared" si="1"/>
        <v>0</v>
      </c>
      <c r="Q43">
        <f t="shared" si="2"/>
        <v>0</v>
      </c>
      <c r="R43">
        <f t="shared" si="3"/>
        <v>0</v>
      </c>
      <c r="S43">
        <f t="shared" si="4"/>
        <v>0</v>
      </c>
    </row>
    <row r="44" spans="1:19">
      <c r="A44" s="72">
        <v>25</v>
      </c>
      <c r="B44" s="171"/>
      <c r="C44" s="172"/>
      <c r="D44" s="173"/>
      <c r="E44" s="174"/>
      <c r="F44" s="171"/>
      <c r="G44" s="174"/>
      <c r="H44" s="171"/>
      <c r="I44" s="174"/>
      <c r="J44" s="171"/>
      <c r="K44" s="184"/>
      <c r="L44" s="185"/>
      <c r="M44" s="379"/>
      <c r="N44" s="379"/>
      <c r="O44">
        <f t="shared" si="0"/>
        <v>0</v>
      </c>
      <c r="P44">
        <f t="shared" si="1"/>
        <v>0</v>
      </c>
      <c r="Q44">
        <f t="shared" si="2"/>
        <v>0</v>
      </c>
      <c r="R44">
        <f t="shared" si="3"/>
        <v>0</v>
      </c>
      <c r="S44">
        <f t="shared" si="4"/>
        <v>0</v>
      </c>
    </row>
    <row r="45" spans="1:19">
      <c r="A45" s="72">
        <v>26</v>
      </c>
      <c r="B45" s="171"/>
      <c r="C45" s="172"/>
      <c r="D45" s="173"/>
      <c r="E45" s="174"/>
      <c r="F45" s="171"/>
      <c r="G45" s="174"/>
      <c r="H45" s="171"/>
      <c r="I45" s="174"/>
      <c r="J45" s="171"/>
      <c r="K45" s="184"/>
      <c r="L45" s="185"/>
      <c r="M45" s="379"/>
      <c r="N45" s="379"/>
      <c r="O45">
        <f t="shared" si="0"/>
        <v>0</v>
      </c>
      <c r="P45">
        <f t="shared" si="1"/>
        <v>0</v>
      </c>
      <c r="Q45">
        <f t="shared" si="2"/>
        <v>0</v>
      </c>
      <c r="R45">
        <f t="shared" si="3"/>
        <v>0</v>
      </c>
      <c r="S45">
        <f t="shared" si="4"/>
        <v>0</v>
      </c>
    </row>
    <row r="46" spans="1:19">
      <c r="A46" s="72">
        <v>27</v>
      </c>
      <c r="B46" s="171"/>
      <c r="C46" s="172"/>
      <c r="D46" s="173"/>
      <c r="E46" s="174"/>
      <c r="F46" s="171"/>
      <c r="G46" s="174"/>
      <c r="H46" s="171"/>
      <c r="I46" s="174"/>
      <c r="J46" s="171"/>
      <c r="K46" s="184"/>
      <c r="L46" s="185"/>
      <c r="M46" s="379"/>
      <c r="N46" s="379"/>
      <c r="O46">
        <f t="shared" si="0"/>
        <v>0</v>
      </c>
      <c r="P46">
        <f t="shared" si="1"/>
        <v>0</v>
      </c>
      <c r="Q46">
        <f t="shared" si="2"/>
        <v>0</v>
      </c>
      <c r="R46">
        <f t="shared" si="3"/>
        <v>0</v>
      </c>
      <c r="S46">
        <f t="shared" si="4"/>
        <v>0</v>
      </c>
    </row>
    <row r="47" spans="1:19">
      <c r="A47" s="72">
        <v>28</v>
      </c>
      <c r="B47" s="171"/>
      <c r="C47" s="172"/>
      <c r="D47" s="173"/>
      <c r="E47" s="174"/>
      <c r="F47" s="171"/>
      <c r="G47" s="174"/>
      <c r="H47" s="171"/>
      <c r="I47" s="174"/>
      <c r="J47" s="171"/>
      <c r="K47" s="184"/>
      <c r="L47" s="185"/>
      <c r="M47" s="379"/>
      <c r="N47" s="379"/>
      <c r="O47">
        <f t="shared" si="0"/>
        <v>0</v>
      </c>
      <c r="P47">
        <f t="shared" si="1"/>
        <v>0</v>
      </c>
      <c r="Q47">
        <f t="shared" si="2"/>
        <v>0</v>
      </c>
      <c r="R47">
        <f t="shared" si="3"/>
        <v>0</v>
      </c>
      <c r="S47">
        <f t="shared" si="4"/>
        <v>0</v>
      </c>
    </row>
    <row r="48" spans="1:19">
      <c r="A48" s="72">
        <v>29</v>
      </c>
      <c r="B48" s="171"/>
      <c r="C48" s="172"/>
      <c r="D48" s="173"/>
      <c r="E48" s="174"/>
      <c r="F48" s="171"/>
      <c r="G48" s="174"/>
      <c r="H48" s="171"/>
      <c r="I48" s="174"/>
      <c r="J48" s="171"/>
      <c r="K48" s="184"/>
      <c r="L48" s="185"/>
      <c r="M48" s="379"/>
      <c r="N48" s="379"/>
      <c r="O48">
        <f t="shared" si="0"/>
        <v>0</v>
      </c>
      <c r="P48">
        <f t="shared" si="1"/>
        <v>0</v>
      </c>
      <c r="Q48">
        <f t="shared" si="2"/>
        <v>0</v>
      </c>
      <c r="R48">
        <f t="shared" si="3"/>
        <v>0</v>
      </c>
      <c r="S48">
        <f t="shared" si="4"/>
        <v>0</v>
      </c>
    </row>
    <row r="49" spans="1:19">
      <c r="A49" s="72">
        <v>30</v>
      </c>
      <c r="B49" s="171"/>
      <c r="C49" s="172"/>
      <c r="D49" s="173"/>
      <c r="E49" s="174"/>
      <c r="F49" s="171"/>
      <c r="G49" s="174"/>
      <c r="H49" s="171"/>
      <c r="I49" s="174"/>
      <c r="J49" s="171"/>
      <c r="K49" s="184"/>
      <c r="L49" s="185"/>
      <c r="M49" s="379"/>
      <c r="N49" s="379"/>
      <c r="O49">
        <f t="shared" si="0"/>
        <v>0</v>
      </c>
      <c r="P49">
        <f t="shared" si="1"/>
        <v>0</v>
      </c>
      <c r="Q49">
        <f t="shared" si="2"/>
        <v>0</v>
      </c>
      <c r="R49">
        <f t="shared" si="3"/>
        <v>0</v>
      </c>
      <c r="S49">
        <f t="shared" si="4"/>
        <v>0</v>
      </c>
    </row>
    <row r="50" spans="1:19">
      <c r="A50" s="72">
        <v>31</v>
      </c>
      <c r="B50" s="171"/>
      <c r="C50" s="172"/>
      <c r="D50" s="173"/>
      <c r="E50" s="174"/>
      <c r="F50" s="171"/>
      <c r="G50" s="174"/>
      <c r="H50" s="171"/>
      <c r="I50" s="174"/>
      <c r="J50" s="171"/>
      <c r="K50" s="184"/>
      <c r="L50" s="185"/>
      <c r="M50" s="379"/>
      <c r="N50" s="379"/>
      <c r="O50">
        <f t="shared" si="0"/>
        <v>0</v>
      </c>
      <c r="P50">
        <f t="shared" si="1"/>
        <v>0</v>
      </c>
      <c r="Q50">
        <f t="shared" si="2"/>
        <v>0</v>
      </c>
      <c r="R50">
        <f t="shared" si="3"/>
        <v>0</v>
      </c>
      <c r="S50">
        <f t="shared" si="4"/>
        <v>0</v>
      </c>
    </row>
    <row r="51" spans="1:19">
      <c r="A51" s="72">
        <v>32</v>
      </c>
      <c r="B51" s="171"/>
      <c r="C51" s="172"/>
      <c r="D51" s="173"/>
      <c r="E51" s="174"/>
      <c r="F51" s="171"/>
      <c r="G51" s="174"/>
      <c r="H51" s="171"/>
      <c r="I51" s="174"/>
      <c r="J51" s="171"/>
      <c r="K51" s="184"/>
      <c r="L51" s="185"/>
      <c r="M51" s="379"/>
      <c r="N51" s="379"/>
      <c r="O51">
        <f t="shared" si="0"/>
        <v>0</v>
      </c>
      <c r="P51">
        <f t="shared" si="1"/>
        <v>0</v>
      </c>
      <c r="Q51">
        <f t="shared" si="2"/>
        <v>0</v>
      </c>
      <c r="R51">
        <f t="shared" si="3"/>
        <v>0</v>
      </c>
      <c r="S51">
        <f t="shared" si="4"/>
        <v>0</v>
      </c>
    </row>
    <row r="52" spans="1:19">
      <c r="A52" s="72">
        <v>33</v>
      </c>
      <c r="B52" s="171"/>
      <c r="C52" s="172"/>
      <c r="D52" s="173"/>
      <c r="E52" s="174"/>
      <c r="F52" s="171"/>
      <c r="G52" s="174"/>
      <c r="H52" s="171"/>
      <c r="I52" s="174"/>
      <c r="J52" s="171"/>
      <c r="K52" s="184"/>
      <c r="L52" s="185"/>
      <c r="M52" s="379"/>
      <c r="N52" s="379"/>
      <c r="O52">
        <f t="shared" si="0"/>
        <v>0</v>
      </c>
      <c r="P52">
        <f t="shared" si="1"/>
        <v>0</v>
      </c>
      <c r="Q52">
        <f t="shared" si="2"/>
        <v>0</v>
      </c>
      <c r="R52">
        <f t="shared" si="3"/>
        <v>0</v>
      </c>
      <c r="S52">
        <f t="shared" si="4"/>
        <v>0</v>
      </c>
    </row>
    <row r="53" spans="1:19">
      <c r="A53" s="72">
        <v>34</v>
      </c>
      <c r="B53" s="171"/>
      <c r="C53" s="172"/>
      <c r="D53" s="173"/>
      <c r="E53" s="174"/>
      <c r="F53" s="171"/>
      <c r="G53" s="174"/>
      <c r="H53" s="171"/>
      <c r="I53" s="174"/>
      <c r="J53" s="171"/>
      <c r="K53" s="184"/>
      <c r="L53" s="185"/>
      <c r="M53" s="379"/>
      <c r="N53" s="379"/>
      <c r="O53">
        <f t="shared" si="0"/>
        <v>0</v>
      </c>
      <c r="P53">
        <f t="shared" si="1"/>
        <v>0</v>
      </c>
      <c r="Q53">
        <f t="shared" si="2"/>
        <v>0</v>
      </c>
      <c r="R53">
        <f t="shared" si="3"/>
        <v>0</v>
      </c>
      <c r="S53">
        <f t="shared" si="4"/>
        <v>0</v>
      </c>
    </row>
    <row r="54" spans="1:19">
      <c r="A54" s="74">
        <v>35</v>
      </c>
      <c r="B54" s="175"/>
      <c r="C54" s="176"/>
      <c r="D54" s="177"/>
      <c r="E54" s="178"/>
      <c r="F54" s="175"/>
      <c r="G54" s="178"/>
      <c r="H54" s="175"/>
      <c r="I54" s="178"/>
      <c r="J54" s="175"/>
      <c r="K54" s="186"/>
      <c r="L54" s="187"/>
      <c r="M54" s="379"/>
      <c r="N54" s="379"/>
      <c r="O54" s="7">
        <f t="shared" si="0"/>
        <v>0</v>
      </c>
      <c r="P54" s="7">
        <f t="shared" si="1"/>
        <v>0</v>
      </c>
      <c r="Q54" s="7">
        <f t="shared" si="2"/>
        <v>0</v>
      </c>
      <c r="R54">
        <f t="shared" si="3"/>
        <v>0</v>
      </c>
      <c r="S54">
        <f t="shared" si="4"/>
        <v>0</v>
      </c>
    </row>
    <row r="55" spans="1:19">
      <c r="A55" s="277" t="s">
        <v>2</v>
      </c>
      <c r="B55" s="278"/>
      <c r="C55" s="165"/>
      <c r="D55" s="166"/>
      <c r="E55" s="46">
        <f t="shared" ref="E55:L55" si="5">SUM(E20:E54)</f>
        <v>0</v>
      </c>
      <c r="F55" s="47">
        <f t="shared" si="5"/>
        <v>0</v>
      </c>
      <c r="G55" s="46">
        <f t="shared" si="5"/>
        <v>0</v>
      </c>
      <c r="H55" s="47">
        <f t="shared" si="5"/>
        <v>0</v>
      </c>
      <c r="I55" s="46">
        <f t="shared" si="5"/>
        <v>0</v>
      </c>
      <c r="J55" s="47">
        <f t="shared" si="5"/>
        <v>0</v>
      </c>
      <c r="K55" s="46">
        <f t="shared" si="5"/>
        <v>0</v>
      </c>
      <c r="L55" s="47">
        <f t="shared" si="5"/>
        <v>0</v>
      </c>
      <c r="O55">
        <f>SUM(O20:O54)</f>
        <v>0</v>
      </c>
      <c r="P55">
        <f>SUM(P20:P54)</f>
        <v>0</v>
      </c>
      <c r="Q55">
        <f>SUM(Q20:Q54)</f>
        <v>0</v>
      </c>
      <c r="R55">
        <f>SUM(R20:R54)</f>
        <v>0</v>
      </c>
      <c r="S55">
        <f>SUM(S20:S54)</f>
        <v>0</v>
      </c>
    </row>
    <row r="56" spans="1:19">
      <c r="A56" s="43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O56" t="e">
        <f>ROUND(O55/(COUNTIF(O20:O54,"&gt;0")),1)</f>
        <v>#DIV/0!</v>
      </c>
      <c r="P56" t="e">
        <f>ROUND(P55/(COUNTIF(P20:P54,"&gt;0")),1)</f>
        <v>#DIV/0!</v>
      </c>
      <c r="Q56" t="e">
        <f>ROUND(Q55/(COUNTIF(Q20:Q54,"&gt;0")),1)</f>
        <v>#DIV/0!</v>
      </c>
    </row>
    <row r="57" spans="1:19">
      <c r="A57" s="43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</row>
  </sheetData>
  <mergeCells count="26">
    <mergeCell ref="A1:D1"/>
    <mergeCell ref="B5:D6"/>
    <mergeCell ref="A10:D10"/>
    <mergeCell ref="A11:D11"/>
    <mergeCell ref="A12:D12"/>
    <mergeCell ref="A8:B9"/>
    <mergeCell ref="O14:P14"/>
    <mergeCell ref="K8:L8"/>
    <mergeCell ref="E18:F18"/>
    <mergeCell ref="G18:H18"/>
    <mergeCell ref="I18:J18"/>
    <mergeCell ref="G14:H14"/>
    <mergeCell ref="I14:J14"/>
    <mergeCell ref="L18:L19"/>
    <mergeCell ref="E8:F8"/>
    <mergeCell ref="G8:H8"/>
    <mergeCell ref="I8:J8"/>
    <mergeCell ref="E14:F14"/>
    <mergeCell ref="A55:B55"/>
    <mergeCell ref="K18:K19"/>
    <mergeCell ref="C18:C19"/>
    <mergeCell ref="D18:D19"/>
    <mergeCell ref="A14:D14"/>
    <mergeCell ref="A15:D15"/>
    <mergeCell ref="A16:D16"/>
    <mergeCell ref="B18:B19"/>
  </mergeCells>
  <phoneticPr fontId="1"/>
  <dataValidations count="2">
    <dataValidation type="list" allowBlank="1" showInputMessage="1" showErrorMessage="1" sqref="J5:J6" xr:uid="{DE061340-D0A3-4DCF-85C7-A2380C899943}">
      <formula1>"1,2"</formula1>
    </dataValidation>
    <dataValidation type="list" allowBlank="1" showInputMessage="1" showErrorMessage="1" sqref="F1" xr:uid="{307EC4FF-9003-4EBF-AD35-96B4F6E0C9B7}">
      <formula1>$AA$5:$AA$22</formula1>
    </dataValidation>
  </dataValidations>
  <printOptions horizontalCentered="1"/>
  <pageMargins left="0.25" right="0.25" top="0.75" bottom="0.75" header="0.3" footer="0.3"/>
  <pageSetup paperSize="9" scale="73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B408E-6D5D-48CC-BCBD-043D1B4BCED5}">
  <sheetPr>
    <pageSetUpPr fitToPage="1"/>
  </sheetPr>
  <dimension ref="A1:V325"/>
  <sheetViews>
    <sheetView topLeftCell="A6" workbookViewId="0">
      <selection activeCell="N26" sqref="N26"/>
    </sheetView>
  </sheetViews>
  <sheetFormatPr defaultRowHeight="18"/>
  <cols>
    <col min="1" max="1" width="15.58203125" customWidth="1"/>
    <col min="2" max="2" width="16.1640625" customWidth="1"/>
    <col min="13" max="14" width="12.6640625" customWidth="1"/>
  </cols>
  <sheetData>
    <row r="1" spans="1:6">
      <c r="A1" s="136" t="s">
        <v>146</v>
      </c>
    </row>
    <row r="3" spans="1:6">
      <c r="B3" s="136" t="s">
        <v>117</v>
      </c>
      <c r="C3" s="389"/>
      <c r="E3" s="136" t="s">
        <v>1</v>
      </c>
      <c r="F3" s="389"/>
    </row>
    <row r="5" spans="1:6" ht="22.5">
      <c r="B5" s="81"/>
      <c r="C5" s="82" t="s">
        <v>118</v>
      </c>
      <c r="D5" s="53"/>
      <c r="E5" s="53"/>
    </row>
    <row r="18" spans="1:22">
      <c r="A18" s="314" t="s">
        <v>114</v>
      </c>
      <c r="B18" s="282" t="s">
        <v>26</v>
      </c>
      <c r="C18" s="316" t="s">
        <v>84</v>
      </c>
      <c r="D18" s="282" t="s">
        <v>85</v>
      </c>
      <c r="E18" s="246" t="s">
        <v>74</v>
      </c>
      <c r="F18" s="274"/>
      <c r="G18" s="246" t="s">
        <v>75</v>
      </c>
      <c r="H18" s="274"/>
      <c r="I18" s="246" t="s">
        <v>76</v>
      </c>
      <c r="J18" s="274"/>
      <c r="K18" s="282" t="s">
        <v>4</v>
      </c>
      <c r="L18" s="313" t="s">
        <v>5</v>
      </c>
      <c r="M18" s="43"/>
    </row>
    <row r="19" spans="1:22">
      <c r="A19" s="315"/>
      <c r="B19" s="283"/>
      <c r="C19" s="317"/>
      <c r="D19" s="283"/>
      <c r="E19" s="150" t="s">
        <v>4</v>
      </c>
      <c r="F19" s="151" t="s">
        <v>5</v>
      </c>
      <c r="G19" s="150" t="s">
        <v>4</v>
      </c>
      <c r="H19" s="151" t="s">
        <v>5</v>
      </c>
      <c r="I19" s="150" t="s">
        <v>4</v>
      </c>
      <c r="J19" s="151" t="s">
        <v>5</v>
      </c>
      <c r="K19" s="283"/>
      <c r="L19" s="278"/>
      <c r="M19" s="43" t="s">
        <v>115</v>
      </c>
      <c r="N19" s="1" t="s">
        <v>116</v>
      </c>
      <c r="O19" s="1"/>
      <c r="P19" s="1"/>
      <c r="Q19" s="1"/>
      <c r="R19" s="1"/>
      <c r="S19" s="1"/>
      <c r="T19" s="1"/>
      <c r="U19" s="180"/>
      <c r="V19" s="180"/>
    </row>
    <row r="20" spans="1:22">
      <c r="A20" s="390"/>
      <c r="B20" s="169"/>
      <c r="C20" s="168"/>
      <c r="D20" s="169"/>
      <c r="E20" s="170"/>
      <c r="F20" s="167"/>
      <c r="G20" s="170"/>
      <c r="H20" s="167"/>
      <c r="I20" s="170"/>
      <c r="J20" s="167"/>
      <c r="K20" s="237"/>
      <c r="L20" s="235"/>
      <c r="M20" s="183"/>
      <c r="N20" s="183"/>
    </row>
    <row r="21" spans="1:22">
      <c r="A21" s="391"/>
      <c r="B21" s="226"/>
      <c r="C21" s="225"/>
      <c r="D21" s="226"/>
      <c r="E21" s="227"/>
      <c r="F21" s="224"/>
      <c r="G21" s="227"/>
      <c r="H21" s="224"/>
      <c r="I21" s="227"/>
      <c r="J21" s="224"/>
      <c r="K21" s="238"/>
      <c r="L21" s="236"/>
      <c r="M21" s="183"/>
      <c r="N21" s="183"/>
    </row>
    <row r="22" spans="1:22">
      <c r="A22" s="391"/>
      <c r="B22" s="232"/>
      <c r="C22" s="228"/>
      <c r="D22" s="232"/>
      <c r="E22" s="239"/>
      <c r="F22" s="240"/>
      <c r="G22" s="239"/>
      <c r="H22" s="240"/>
      <c r="I22" s="239"/>
      <c r="J22" s="240"/>
      <c r="K22" s="232"/>
      <c r="L22" s="228"/>
      <c r="M22" s="231"/>
      <c r="N22" s="183"/>
    </row>
    <row r="23" spans="1:22">
      <c r="A23" s="391"/>
      <c r="B23" s="233"/>
      <c r="C23" s="229"/>
      <c r="D23" s="233"/>
      <c r="E23" s="184"/>
      <c r="F23" s="185"/>
      <c r="G23" s="184"/>
      <c r="H23" s="185"/>
      <c r="I23" s="184"/>
      <c r="J23" s="185"/>
      <c r="K23" s="233"/>
      <c r="L23" s="229"/>
      <c r="M23" s="231"/>
      <c r="N23" s="183"/>
    </row>
    <row r="24" spans="1:22">
      <c r="A24" s="391"/>
      <c r="B24" s="233"/>
      <c r="C24" s="229"/>
      <c r="D24" s="233"/>
      <c r="E24" s="184"/>
      <c r="F24" s="185"/>
      <c r="G24" s="184"/>
      <c r="H24" s="185"/>
      <c r="I24" s="184"/>
      <c r="J24" s="185"/>
      <c r="K24" s="233"/>
      <c r="L24" s="229"/>
      <c r="M24" s="231"/>
      <c r="N24" s="183"/>
    </row>
    <row r="25" spans="1:22">
      <c r="A25" s="391"/>
      <c r="B25" s="233"/>
      <c r="C25" s="229"/>
      <c r="D25" s="233"/>
      <c r="E25" s="184"/>
      <c r="F25" s="185"/>
      <c r="G25" s="184"/>
      <c r="H25" s="185"/>
      <c r="I25" s="184"/>
      <c r="J25" s="185"/>
      <c r="K25" s="233"/>
      <c r="L25" s="229"/>
      <c r="M25" s="231"/>
      <c r="N25" s="183"/>
    </row>
    <row r="26" spans="1:22">
      <c r="A26" s="391"/>
      <c r="B26" s="233"/>
      <c r="C26" s="229"/>
      <c r="D26" s="233"/>
      <c r="E26" s="184"/>
      <c r="F26" s="185"/>
      <c r="G26" s="184"/>
      <c r="H26" s="185"/>
      <c r="I26" s="184"/>
      <c r="J26" s="185"/>
      <c r="K26" s="233"/>
      <c r="L26" s="229"/>
      <c r="M26" s="231"/>
      <c r="N26" s="183"/>
    </row>
    <row r="27" spans="1:22">
      <c r="A27" s="391"/>
      <c r="B27" s="233"/>
      <c r="C27" s="229"/>
      <c r="D27" s="233"/>
      <c r="E27" s="184"/>
      <c r="F27" s="185"/>
      <c r="G27" s="184"/>
      <c r="H27" s="185"/>
      <c r="I27" s="184"/>
      <c r="J27" s="185"/>
      <c r="K27" s="233"/>
      <c r="L27" s="229"/>
      <c r="M27" s="231"/>
      <c r="N27" s="183"/>
    </row>
    <row r="28" spans="1:22">
      <c r="A28" s="391"/>
      <c r="B28" s="233"/>
      <c r="C28" s="229"/>
      <c r="D28" s="233"/>
      <c r="E28" s="184"/>
      <c r="F28" s="185"/>
      <c r="G28" s="184"/>
      <c r="H28" s="185"/>
      <c r="I28" s="184"/>
      <c r="J28" s="185"/>
      <c r="K28" s="233"/>
      <c r="L28" s="229"/>
      <c r="M28" s="231"/>
      <c r="N28" s="183"/>
    </row>
    <row r="29" spans="1:22">
      <c r="A29" s="391"/>
      <c r="B29" s="233"/>
      <c r="C29" s="229"/>
      <c r="D29" s="233"/>
      <c r="E29" s="184"/>
      <c r="F29" s="185"/>
      <c r="G29" s="184"/>
      <c r="H29" s="185"/>
      <c r="I29" s="184"/>
      <c r="J29" s="185"/>
      <c r="K29" s="233"/>
      <c r="L29" s="229"/>
      <c r="M29" s="231"/>
      <c r="N29" s="183"/>
    </row>
    <row r="30" spans="1:22">
      <c r="A30" s="391"/>
      <c r="B30" s="233"/>
      <c r="C30" s="229"/>
      <c r="D30" s="233"/>
      <c r="E30" s="184"/>
      <c r="F30" s="185"/>
      <c r="G30" s="184"/>
      <c r="H30" s="185"/>
      <c r="I30" s="184"/>
      <c r="J30" s="185"/>
      <c r="K30" s="233"/>
      <c r="L30" s="229"/>
      <c r="M30" s="231"/>
      <c r="N30" s="183"/>
    </row>
    <row r="31" spans="1:22">
      <c r="A31" s="391"/>
      <c r="B31" s="233"/>
      <c r="C31" s="229"/>
      <c r="D31" s="233"/>
      <c r="E31" s="184"/>
      <c r="F31" s="185"/>
      <c r="G31" s="184"/>
      <c r="H31" s="185"/>
      <c r="I31" s="184"/>
      <c r="J31" s="185"/>
      <c r="K31" s="233"/>
      <c r="L31" s="229"/>
      <c r="M31" s="231"/>
      <c r="N31" s="183"/>
    </row>
    <row r="32" spans="1:22">
      <c r="A32" s="391"/>
      <c r="B32" s="233"/>
      <c r="C32" s="229"/>
      <c r="D32" s="233"/>
      <c r="E32" s="184"/>
      <c r="F32" s="185"/>
      <c r="G32" s="184"/>
      <c r="H32" s="185"/>
      <c r="I32" s="184"/>
      <c r="J32" s="185"/>
      <c r="K32" s="233"/>
      <c r="L32" s="229"/>
      <c r="M32" s="231"/>
      <c r="N32" s="183"/>
    </row>
    <row r="33" spans="1:14">
      <c r="A33" s="391"/>
      <c r="B33" s="233"/>
      <c r="C33" s="229"/>
      <c r="D33" s="233"/>
      <c r="E33" s="184"/>
      <c r="F33" s="185"/>
      <c r="G33" s="184"/>
      <c r="H33" s="185"/>
      <c r="I33" s="184"/>
      <c r="J33" s="185"/>
      <c r="K33" s="233"/>
      <c r="L33" s="229"/>
      <c r="M33" s="231"/>
      <c r="N33" s="183"/>
    </row>
    <row r="34" spans="1:14">
      <c r="A34" s="391"/>
      <c r="B34" s="233"/>
      <c r="C34" s="229"/>
      <c r="D34" s="233"/>
      <c r="E34" s="184"/>
      <c r="F34" s="185"/>
      <c r="G34" s="184"/>
      <c r="H34" s="185"/>
      <c r="I34" s="184"/>
      <c r="J34" s="185"/>
      <c r="K34" s="233"/>
      <c r="L34" s="229"/>
      <c r="M34" s="231"/>
      <c r="N34" s="183"/>
    </row>
    <row r="35" spans="1:14">
      <c r="A35" s="391"/>
      <c r="B35" s="233"/>
      <c r="C35" s="229"/>
      <c r="D35" s="233"/>
      <c r="E35" s="184"/>
      <c r="F35" s="185"/>
      <c r="G35" s="184"/>
      <c r="H35" s="185"/>
      <c r="I35" s="184"/>
      <c r="J35" s="185"/>
      <c r="K35" s="233"/>
      <c r="L35" s="229"/>
      <c r="M35" s="231"/>
      <c r="N35" s="183"/>
    </row>
    <row r="36" spans="1:14">
      <c r="A36" s="391"/>
      <c r="B36" s="233"/>
      <c r="C36" s="229"/>
      <c r="D36" s="233"/>
      <c r="E36" s="184"/>
      <c r="F36" s="185"/>
      <c r="G36" s="184"/>
      <c r="H36" s="185"/>
      <c r="I36" s="184"/>
      <c r="J36" s="185"/>
      <c r="K36" s="233"/>
      <c r="L36" s="229"/>
      <c r="M36" s="231"/>
      <c r="N36" s="183"/>
    </row>
    <row r="37" spans="1:14">
      <c r="A37" s="391"/>
      <c r="B37" s="233"/>
      <c r="C37" s="229"/>
      <c r="D37" s="233"/>
      <c r="E37" s="184"/>
      <c r="F37" s="185"/>
      <c r="G37" s="184"/>
      <c r="H37" s="185"/>
      <c r="I37" s="184"/>
      <c r="J37" s="185"/>
      <c r="K37" s="233"/>
      <c r="L37" s="229"/>
      <c r="M37" s="231"/>
      <c r="N37" s="183"/>
    </row>
    <row r="38" spans="1:14">
      <c r="A38" s="391"/>
      <c r="B38" s="233"/>
      <c r="C38" s="229"/>
      <c r="D38" s="233"/>
      <c r="E38" s="184"/>
      <c r="F38" s="185"/>
      <c r="G38" s="184"/>
      <c r="H38" s="185"/>
      <c r="I38" s="184"/>
      <c r="J38" s="185"/>
      <c r="K38" s="233"/>
      <c r="L38" s="229"/>
      <c r="M38" s="231"/>
      <c r="N38" s="183"/>
    </row>
    <row r="39" spans="1:14">
      <c r="A39" s="391"/>
      <c r="B39" s="233"/>
      <c r="C39" s="229"/>
      <c r="D39" s="233"/>
      <c r="E39" s="184"/>
      <c r="F39" s="185"/>
      <c r="G39" s="184"/>
      <c r="H39" s="185"/>
      <c r="I39" s="184"/>
      <c r="J39" s="185"/>
      <c r="K39" s="233"/>
      <c r="L39" s="229"/>
      <c r="M39" s="231"/>
      <c r="N39" s="183"/>
    </row>
    <row r="40" spans="1:14">
      <c r="A40" s="391"/>
      <c r="B40" s="233"/>
      <c r="C40" s="229"/>
      <c r="D40" s="233"/>
      <c r="E40" s="184"/>
      <c r="F40" s="185"/>
      <c r="G40" s="184"/>
      <c r="H40" s="185"/>
      <c r="I40" s="184"/>
      <c r="J40" s="185"/>
      <c r="K40" s="233"/>
      <c r="L40" s="229"/>
      <c r="M40" s="231"/>
      <c r="N40" s="183"/>
    </row>
    <row r="41" spans="1:14">
      <c r="A41" s="391"/>
      <c r="B41" s="233"/>
      <c r="C41" s="229"/>
      <c r="D41" s="233"/>
      <c r="E41" s="184"/>
      <c r="F41" s="185"/>
      <c r="G41" s="184"/>
      <c r="H41" s="185"/>
      <c r="I41" s="184"/>
      <c r="J41" s="185"/>
      <c r="K41" s="233"/>
      <c r="L41" s="229"/>
      <c r="M41" s="231"/>
      <c r="N41" s="183"/>
    </row>
    <row r="42" spans="1:14">
      <c r="A42" s="391"/>
      <c r="B42" s="233"/>
      <c r="C42" s="229"/>
      <c r="D42" s="233"/>
      <c r="E42" s="184"/>
      <c r="F42" s="185"/>
      <c r="G42" s="184"/>
      <c r="H42" s="185"/>
      <c r="I42" s="184"/>
      <c r="J42" s="185"/>
      <c r="K42" s="233"/>
      <c r="L42" s="229"/>
      <c r="M42" s="231"/>
      <c r="N42" s="183"/>
    </row>
    <row r="43" spans="1:14">
      <c r="A43" s="391"/>
      <c r="B43" s="233"/>
      <c r="C43" s="229"/>
      <c r="D43" s="233"/>
      <c r="E43" s="184"/>
      <c r="F43" s="185"/>
      <c r="G43" s="184"/>
      <c r="H43" s="185"/>
      <c r="I43" s="184"/>
      <c r="J43" s="185"/>
      <c r="K43" s="233"/>
      <c r="L43" s="229"/>
      <c r="M43" s="231"/>
      <c r="N43" s="183"/>
    </row>
    <row r="44" spans="1:14">
      <c r="A44" s="391"/>
      <c r="B44" s="233"/>
      <c r="C44" s="229"/>
      <c r="D44" s="233"/>
      <c r="E44" s="184"/>
      <c r="F44" s="185"/>
      <c r="G44" s="184"/>
      <c r="H44" s="185"/>
      <c r="I44" s="184"/>
      <c r="J44" s="185"/>
      <c r="K44" s="233"/>
      <c r="L44" s="229"/>
      <c r="M44" s="231"/>
      <c r="N44" s="183"/>
    </row>
    <row r="45" spans="1:14">
      <c r="A45" s="391"/>
      <c r="B45" s="233"/>
      <c r="C45" s="229"/>
      <c r="D45" s="233"/>
      <c r="E45" s="184"/>
      <c r="F45" s="185"/>
      <c r="G45" s="184"/>
      <c r="H45" s="185"/>
      <c r="I45" s="184"/>
      <c r="J45" s="185"/>
      <c r="K45" s="233"/>
      <c r="L45" s="229"/>
      <c r="M45" s="231"/>
      <c r="N45" s="183"/>
    </row>
    <row r="46" spans="1:14">
      <c r="A46" s="391"/>
      <c r="B46" s="233"/>
      <c r="C46" s="229"/>
      <c r="D46" s="233"/>
      <c r="E46" s="184"/>
      <c r="F46" s="185"/>
      <c r="G46" s="184"/>
      <c r="H46" s="185"/>
      <c r="I46" s="184"/>
      <c r="J46" s="185"/>
      <c r="K46" s="233"/>
      <c r="L46" s="229"/>
      <c r="M46" s="231"/>
      <c r="N46" s="183"/>
    </row>
    <row r="47" spans="1:14">
      <c r="A47" s="391"/>
      <c r="B47" s="233"/>
      <c r="C47" s="229"/>
      <c r="D47" s="233"/>
      <c r="E47" s="184"/>
      <c r="F47" s="185"/>
      <c r="G47" s="184"/>
      <c r="H47" s="185"/>
      <c r="I47" s="184"/>
      <c r="J47" s="185"/>
      <c r="K47" s="233"/>
      <c r="L47" s="229"/>
      <c r="M47" s="231"/>
      <c r="N47" s="183"/>
    </row>
    <row r="48" spans="1:14">
      <c r="A48" s="391"/>
      <c r="B48" s="233"/>
      <c r="C48" s="229"/>
      <c r="D48" s="233"/>
      <c r="E48" s="184"/>
      <c r="F48" s="185"/>
      <c r="G48" s="184"/>
      <c r="H48" s="185"/>
      <c r="I48" s="184"/>
      <c r="J48" s="185"/>
      <c r="K48" s="233"/>
      <c r="L48" s="229"/>
      <c r="M48" s="231"/>
      <c r="N48" s="183"/>
    </row>
    <row r="49" spans="1:14">
      <c r="A49" s="391"/>
      <c r="B49" s="233"/>
      <c r="C49" s="229"/>
      <c r="D49" s="233"/>
      <c r="E49" s="184"/>
      <c r="F49" s="185"/>
      <c r="G49" s="184"/>
      <c r="H49" s="185"/>
      <c r="I49" s="184"/>
      <c r="J49" s="185"/>
      <c r="K49" s="233"/>
      <c r="L49" s="229"/>
      <c r="M49" s="231"/>
      <c r="N49" s="183"/>
    </row>
    <row r="50" spans="1:14">
      <c r="A50" s="391"/>
      <c r="B50" s="233"/>
      <c r="C50" s="229"/>
      <c r="D50" s="233"/>
      <c r="E50" s="184"/>
      <c r="F50" s="185"/>
      <c r="G50" s="184"/>
      <c r="H50" s="185"/>
      <c r="I50" s="184"/>
      <c r="J50" s="185"/>
      <c r="K50" s="233"/>
      <c r="L50" s="229"/>
      <c r="M50" s="231"/>
      <c r="N50" s="183"/>
    </row>
    <row r="51" spans="1:14">
      <c r="A51" s="391"/>
      <c r="B51" s="233"/>
      <c r="C51" s="229"/>
      <c r="D51" s="233"/>
      <c r="E51" s="184"/>
      <c r="F51" s="185"/>
      <c r="G51" s="184"/>
      <c r="H51" s="185"/>
      <c r="I51" s="184"/>
      <c r="J51" s="185"/>
      <c r="K51" s="233"/>
      <c r="L51" s="229"/>
      <c r="M51" s="231"/>
      <c r="N51" s="183"/>
    </row>
    <row r="52" spans="1:14">
      <c r="A52" s="391"/>
      <c r="B52" s="233"/>
      <c r="C52" s="229"/>
      <c r="D52" s="233"/>
      <c r="E52" s="184"/>
      <c r="F52" s="185"/>
      <c r="G52" s="184"/>
      <c r="H52" s="185"/>
      <c r="I52" s="184"/>
      <c r="J52" s="185"/>
      <c r="K52" s="233"/>
      <c r="L52" s="229"/>
      <c r="M52" s="231"/>
      <c r="N52" s="183"/>
    </row>
    <row r="53" spans="1:14">
      <c r="A53" s="391"/>
      <c r="B53" s="233"/>
      <c r="C53" s="229"/>
      <c r="D53" s="233"/>
      <c r="E53" s="184"/>
      <c r="F53" s="185"/>
      <c r="G53" s="184"/>
      <c r="H53" s="185"/>
      <c r="I53" s="184"/>
      <c r="J53" s="185"/>
      <c r="K53" s="233"/>
      <c r="L53" s="229"/>
      <c r="M53" s="231"/>
      <c r="N53" s="183"/>
    </row>
    <row r="54" spans="1:14">
      <c r="A54" s="391"/>
      <c r="B54" s="233"/>
      <c r="C54" s="229"/>
      <c r="D54" s="233"/>
      <c r="E54" s="184"/>
      <c r="F54" s="185"/>
      <c r="G54" s="184"/>
      <c r="H54" s="185"/>
      <c r="I54" s="184"/>
      <c r="J54" s="185"/>
      <c r="K54" s="233"/>
      <c r="L54" s="229"/>
      <c r="M54" s="231"/>
      <c r="N54" s="183"/>
    </row>
    <row r="55" spans="1:14">
      <c r="A55" s="391"/>
      <c r="B55" s="233"/>
      <c r="C55" s="229"/>
      <c r="D55" s="233"/>
      <c r="E55" s="184"/>
      <c r="F55" s="185"/>
      <c r="G55" s="184"/>
      <c r="H55" s="185"/>
      <c r="I55" s="184"/>
      <c r="J55" s="185"/>
      <c r="K55" s="233"/>
      <c r="L55" s="229"/>
      <c r="M55" s="231"/>
      <c r="N55" s="183"/>
    </row>
    <row r="56" spans="1:14">
      <c r="A56" s="391"/>
      <c r="B56" s="233"/>
      <c r="C56" s="229"/>
      <c r="D56" s="233"/>
      <c r="E56" s="184"/>
      <c r="F56" s="185"/>
      <c r="G56" s="184"/>
      <c r="H56" s="185"/>
      <c r="I56" s="184"/>
      <c r="J56" s="185"/>
      <c r="K56" s="233"/>
      <c r="L56" s="229"/>
      <c r="M56" s="231"/>
      <c r="N56" s="183"/>
    </row>
    <row r="57" spans="1:14">
      <c r="A57" s="391"/>
      <c r="B57" s="233"/>
      <c r="C57" s="229"/>
      <c r="D57" s="233"/>
      <c r="E57" s="184"/>
      <c r="F57" s="185"/>
      <c r="G57" s="184"/>
      <c r="H57" s="185"/>
      <c r="I57" s="184"/>
      <c r="J57" s="185"/>
      <c r="K57" s="233"/>
      <c r="L57" s="229"/>
      <c r="M57" s="231"/>
      <c r="N57" s="183"/>
    </row>
    <row r="58" spans="1:14">
      <c r="A58" s="391"/>
      <c r="B58" s="233"/>
      <c r="C58" s="229"/>
      <c r="D58" s="233"/>
      <c r="E58" s="184"/>
      <c r="F58" s="185"/>
      <c r="G58" s="184"/>
      <c r="H58" s="185"/>
      <c r="I58" s="184"/>
      <c r="J58" s="185"/>
      <c r="K58" s="233"/>
      <c r="L58" s="229"/>
      <c r="M58" s="231"/>
      <c r="N58" s="183"/>
    </row>
    <row r="59" spans="1:14">
      <c r="A59" s="391"/>
      <c r="B59" s="233"/>
      <c r="C59" s="229"/>
      <c r="D59" s="233"/>
      <c r="E59" s="184"/>
      <c r="F59" s="185"/>
      <c r="G59" s="184"/>
      <c r="H59" s="185"/>
      <c r="I59" s="184"/>
      <c r="J59" s="185"/>
      <c r="K59" s="233"/>
      <c r="L59" s="229"/>
      <c r="M59" s="231"/>
      <c r="N59" s="183"/>
    </row>
    <row r="60" spans="1:14">
      <c r="A60" s="391"/>
      <c r="B60" s="233"/>
      <c r="C60" s="229"/>
      <c r="D60" s="233"/>
      <c r="E60" s="184"/>
      <c r="F60" s="185"/>
      <c r="G60" s="184"/>
      <c r="H60" s="185"/>
      <c r="I60" s="184"/>
      <c r="J60" s="185"/>
      <c r="K60" s="233"/>
      <c r="L60" s="229"/>
      <c r="M60" s="231"/>
      <c r="N60" s="183"/>
    </row>
    <row r="61" spans="1:14">
      <c r="A61" s="391"/>
      <c r="B61" s="233"/>
      <c r="C61" s="229"/>
      <c r="D61" s="233"/>
      <c r="E61" s="184"/>
      <c r="F61" s="185"/>
      <c r="G61" s="184"/>
      <c r="H61" s="185"/>
      <c r="I61" s="184"/>
      <c r="J61" s="185"/>
      <c r="K61" s="233"/>
      <c r="L61" s="229"/>
      <c r="M61" s="231"/>
      <c r="N61" s="183"/>
    </row>
    <row r="62" spans="1:14">
      <c r="A62" s="391"/>
      <c r="B62" s="233"/>
      <c r="C62" s="229"/>
      <c r="D62" s="233"/>
      <c r="E62" s="184"/>
      <c r="F62" s="185"/>
      <c r="G62" s="184"/>
      <c r="H62" s="185"/>
      <c r="I62" s="184"/>
      <c r="J62" s="185"/>
      <c r="K62" s="233"/>
      <c r="L62" s="229"/>
      <c r="M62" s="231"/>
      <c r="N62" s="183"/>
    </row>
    <row r="63" spans="1:14">
      <c r="A63" s="391"/>
      <c r="B63" s="233"/>
      <c r="C63" s="229"/>
      <c r="D63" s="233"/>
      <c r="E63" s="184"/>
      <c r="F63" s="185"/>
      <c r="G63" s="184"/>
      <c r="H63" s="185"/>
      <c r="I63" s="184"/>
      <c r="J63" s="185"/>
      <c r="K63" s="233"/>
      <c r="L63" s="229"/>
      <c r="M63" s="231"/>
      <c r="N63" s="183"/>
    </row>
    <row r="64" spans="1:14">
      <c r="A64" s="391"/>
      <c r="B64" s="233"/>
      <c r="C64" s="229"/>
      <c r="D64" s="233"/>
      <c r="E64" s="184"/>
      <c r="F64" s="185"/>
      <c r="G64" s="184"/>
      <c r="H64" s="185"/>
      <c r="I64" s="184"/>
      <c r="J64" s="185"/>
      <c r="K64" s="233"/>
      <c r="L64" s="229"/>
      <c r="M64" s="231"/>
      <c r="N64" s="183"/>
    </row>
    <row r="65" spans="1:14">
      <c r="A65" s="391"/>
      <c r="B65" s="233"/>
      <c r="C65" s="229"/>
      <c r="D65" s="233"/>
      <c r="E65" s="184"/>
      <c r="F65" s="185"/>
      <c r="G65" s="184"/>
      <c r="H65" s="185"/>
      <c r="I65" s="184"/>
      <c r="J65" s="185"/>
      <c r="K65" s="233"/>
      <c r="L65" s="229"/>
      <c r="M65" s="231"/>
      <c r="N65" s="183"/>
    </row>
    <row r="66" spans="1:14">
      <c r="A66" s="391"/>
      <c r="B66" s="233"/>
      <c r="C66" s="229"/>
      <c r="D66" s="233"/>
      <c r="E66" s="184"/>
      <c r="F66" s="185"/>
      <c r="G66" s="184"/>
      <c r="H66" s="185"/>
      <c r="I66" s="184"/>
      <c r="J66" s="185"/>
      <c r="K66" s="233"/>
      <c r="L66" s="229"/>
      <c r="M66" s="231"/>
      <c r="N66" s="183"/>
    </row>
    <row r="67" spans="1:14">
      <c r="A67" s="391"/>
      <c r="B67" s="233"/>
      <c r="C67" s="229"/>
      <c r="D67" s="233"/>
      <c r="E67" s="184"/>
      <c r="F67" s="185"/>
      <c r="G67" s="184"/>
      <c r="H67" s="185"/>
      <c r="I67" s="184"/>
      <c r="J67" s="185"/>
      <c r="K67" s="233"/>
      <c r="L67" s="229"/>
      <c r="M67" s="231"/>
      <c r="N67" s="183"/>
    </row>
    <row r="68" spans="1:14">
      <c r="A68" s="391"/>
      <c r="B68" s="233"/>
      <c r="C68" s="229"/>
      <c r="D68" s="233"/>
      <c r="E68" s="184"/>
      <c r="F68" s="185"/>
      <c r="G68" s="184"/>
      <c r="H68" s="185"/>
      <c r="I68" s="184"/>
      <c r="J68" s="185"/>
      <c r="K68" s="233"/>
      <c r="L68" s="229"/>
      <c r="M68" s="231"/>
      <c r="N68" s="183"/>
    </row>
    <row r="69" spans="1:14">
      <c r="A69" s="391"/>
      <c r="B69" s="233"/>
      <c r="C69" s="229"/>
      <c r="D69" s="233"/>
      <c r="E69" s="184"/>
      <c r="F69" s="185"/>
      <c r="G69" s="184"/>
      <c r="H69" s="185"/>
      <c r="I69" s="184"/>
      <c r="J69" s="185"/>
      <c r="K69" s="233"/>
      <c r="L69" s="229"/>
      <c r="M69" s="231"/>
      <c r="N69" s="183"/>
    </row>
    <row r="70" spans="1:14">
      <c r="A70" s="391"/>
      <c r="B70" s="233"/>
      <c r="C70" s="229"/>
      <c r="D70" s="233"/>
      <c r="E70" s="184"/>
      <c r="F70" s="185"/>
      <c r="G70" s="184"/>
      <c r="H70" s="185"/>
      <c r="I70" s="184"/>
      <c r="J70" s="185"/>
      <c r="K70" s="233"/>
      <c r="L70" s="229"/>
      <c r="M70" s="231"/>
      <c r="N70" s="183"/>
    </row>
    <row r="71" spans="1:14">
      <c r="A71" s="391"/>
      <c r="B71" s="233"/>
      <c r="C71" s="229"/>
      <c r="D71" s="233"/>
      <c r="E71" s="184"/>
      <c r="F71" s="185"/>
      <c r="G71" s="184"/>
      <c r="H71" s="185"/>
      <c r="I71" s="184"/>
      <c r="J71" s="185"/>
      <c r="K71" s="233"/>
      <c r="L71" s="229"/>
      <c r="M71" s="231"/>
      <c r="N71" s="183"/>
    </row>
    <row r="72" spans="1:14">
      <c r="A72" s="391"/>
      <c r="B72" s="233"/>
      <c r="C72" s="229"/>
      <c r="D72" s="233"/>
      <c r="E72" s="184"/>
      <c r="F72" s="185"/>
      <c r="G72" s="184"/>
      <c r="H72" s="185"/>
      <c r="I72" s="184"/>
      <c r="J72" s="185"/>
      <c r="K72" s="233"/>
      <c r="L72" s="229"/>
      <c r="M72" s="231"/>
      <c r="N72" s="183"/>
    </row>
    <row r="73" spans="1:14">
      <c r="A73" s="391"/>
      <c r="B73" s="233"/>
      <c r="C73" s="229"/>
      <c r="D73" s="233"/>
      <c r="E73" s="184"/>
      <c r="F73" s="185"/>
      <c r="G73" s="184"/>
      <c r="H73" s="185"/>
      <c r="I73" s="184"/>
      <c r="J73" s="185"/>
      <c r="K73" s="233"/>
      <c r="L73" s="229"/>
      <c r="M73" s="231"/>
      <c r="N73" s="183"/>
    </row>
    <row r="74" spans="1:14">
      <c r="A74" s="391"/>
      <c r="B74" s="233"/>
      <c r="C74" s="229"/>
      <c r="D74" s="233"/>
      <c r="E74" s="184"/>
      <c r="F74" s="185"/>
      <c r="G74" s="184"/>
      <c r="H74" s="185"/>
      <c r="I74" s="184"/>
      <c r="J74" s="185"/>
      <c r="K74" s="233"/>
      <c r="L74" s="229"/>
      <c r="M74" s="231"/>
      <c r="N74" s="183"/>
    </row>
    <row r="75" spans="1:14">
      <c r="A75" s="391"/>
      <c r="B75" s="233"/>
      <c r="C75" s="229"/>
      <c r="D75" s="233"/>
      <c r="E75" s="184"/>
      <c r="F75" s="185"/>
      <c r="G75" s="184"/>
      <c r="H75" s="185"/>
      <c r="I75" s="184"/>
      <c r="J75" s="185"/>
      <c r="K75" s="233"/>
      <c r="L75" s="229"/>
      <c r="M75" s="231"/>
      <c r="N75" s="183"/>
    </row>
    <row r="76" spans="1:14">
      <c r="A76" s="391"/>
      <c r="B76" s="233"/>
      <c r="C76" s="229"/>
      <c r="D76" s="233"/>
      <c r="E76" s="184"/>
      <c r="F76" s="185"/>
      <c r="G76" s="184"/>
      <c r="H76" s="185"/>
      <c r="I76" s="184"/>
      <c r="J76" s="185"/>
      <c r="K76" s="233"/>
      <c r="L76" s="229"/>
      <c r="M76" s="231"/>
      <c r="N76" s="183"/>
    </row>
    <row r="77" spans="1:14">
      <c r="A77" s="391"/>
      <c r="B77" s="233"/>
      <c r="C77" s="229"/>
      <c r="D77" s="233"/>
      <c r="E77" s="184"/>
      <c r="F77" s="185"/>
      <c r="G77" s="184"/>
      <c r="H77" s="185"/>
      <c r="I77" s="184"/>
      <c r="J77" s="185"/>
      <c r="K77" s="233"/>
      <c r="L77" s="229"/>
      <c r="M77" s="231"/>
      <c r="N77" s="183"/>
    </row>
    <row r="78" spans="1:14">
      <c r="A78" s="391"/>
      <c r="B78" s="233"/>
      <c r="C78" s="229"/>
      <c r="D78" s="233"/>
      <c r="E78" s="184"/>
      <c r="F78" s="185"/>
      <c r="G78" s="184"/>
      <c r="H78" s="185"/>
      <c r="I78" s="184"/>
      <c r="J78" s="185"/>
      <c r="K78" s="233"/>
      <c r="L78" s="229"/>
      <c r="M78" s="231"/>
      <c r="N78" s="183"/>
    </row>
    <row r="79" spans="1:14">
      <c r="A79" s="391"/>
      <c r="B79" s="233"/>
      <c r="C79" s="229"/>
      <c r="D79" s="233"/>
      <c r="E79" s="184"/>
      <c r="F79" s="185"/>
      <c r="G79" s="184"/>
      <c r="H79" s="185"/>
      <c r="I79" s="184"/>
      <c r="J79" s="185"/>
      <c r="K79" s="233"/>
      <c r="L79" s="229"/>
      <c r="M79" s="231"/>
      <c r="N79" s="183"/>
    </row>
    <row r="80" spans="1:14">
      <c r="A80" s="391"/>
      <c r="B80" s="233"/>
      <c r="C80" s="229"/>
      <c r="D80" s="233"/>
      <c r="E80" s="184"/>
      <c r="F80" s="185"/>
      <c r="G80" s="184"/>
      <c r="H80" s="185"/>
      <c r="I80" s="184"/>
      <c r="J80" s="185"/>
      <c r="K80" s="233"/>
      <c r="L80" s="229"/>
      <c r="M80" s="231"/>
      <c r="N80" s="183"/>
    </row>
    <row r="81" spans="1:14">
      <c r="A81" s="391"/>
      <c r="B81" s="233"/>
      <c r="C81" s="229"/>
      <c r="D81" s="233"/>
      <c r="E81" s="184"/>
      <c r="F81" s="185"/>
      <c r="G81" s="184"/>
      <c r="H81" s="185"/>
      <c r="I81" s="184"/>
      <c r="J81" s="185"/>
      <c r="K81" s="233"/>
      <c r="L81" s="229"/>
      <c r="M81" s="231"/>
      <c r="N81" s="183"/>
    </row>
    <row r="82" spans="1:14">
      <c r="A82" s="391"/>
      <c r="B82" s="233"/>
      <c r="C82" s="229"/>
      <c r="D82" s="233"/>
      <c r="E82" s="184"/>
      <c r="F82" s="185"/>
      <c r="G82" s="184"/>
      <c r="H82" s="185"/>
      <c r="I82" s="184"/>
      <c r="J82" s="185"/>
      <c r="K82" s="233"/>
      <c r="L82" s="229"/>
      <c r="M82" s="231"/>
      <c r="N82" s="183"/>
    </row>
    <row r="83" spans="1:14">
      <c r="A83" s="391"/>
      <c r="B83" s="233"/>
      <c r="C83" s="229"/>
      <c r="D83" s="233"/>
      <c r="E83" s="184"/>
      <c r="F83" s="185"/>
      <c r="G83" s="184"/>
      <c r="H83" s="185"/>
      <c r="I83" s="184"/>
      <c r="J83" s="185"/>
      <c r="K83" s="233"/>
      <c r="L83" s="229"/>
      <c r="M83" s="231"/>
      <c r="N83" s="183"/>
    </row>
    <row r="84" spans="1:14">
      <c r="A84" s="391"/>
      <c r="B84" s="233"/>
      <c r="C84" s="229"/>
      <c r="D84" s="233"/>
      <c r="E84" s="184"/>
      <c r="F84" s="185"/>
      <c r="G84" s="184"/>
      <c r="H84" s="185"/>
      <c r="I84" s="184"/>
      <c r="J84" s="185"/>
      <c r="K84" s="233"/>
      <c r="L84" s="229"/>
      <c r="M84" s="231"/>
      <c r="N84" s="183"/>
    </row>
    <row r="85" spans="1:14">
      <c r="A85" s="391"/>
      <c r="B85" s="233"/>
      <c r="C85" s="229"/>
      <c r="D85" s="233"/>
      <c r="E85" s="184"/>
      <c r="F85" s="185"/>
      <c r="G85" s="184"/>
      <c r="H85" s="185"/>
      <c r="I85" s="184"/>
      <c r="J85" s="185"/>
      <c r="K85" s="233"/>
      <c r="L85" s="229"/>
      <c r="M85" s="231"/>
      <c r="N85" s="183"/>
    </row>
    <row r="86" spans="1:14">
      <c r="A86" s="391"/>
      <c r="B86" s="233"/>
      <c r="C86" s="229"/>
      <c r="D86" s="233"/>
      <c r="E86" s="184"/>
      <c r="F86" s="185"/>
      <c r="G86" s="184"/>
      <c r="H86" s="185"/>
      <c r="I86" s="184"/>
      <c r="J86" s="185"/>
      <c r="K86" s="233"/>
      <c r="L86" s="229"/>
      <c r="M86" s="231"/>
      <c r="N86" s="183"/>
    </row>
    <row r="87" spans="1:14">
      <c r="A87" s="391"/>
      <c r="B87" s="233"/>
      <c r="C87" s="229"/>
      <c r="D87" s="233"/>
      <c r="E87" s="184"/>
      <c r="F87" s="185"/>
      <c r="G87" s="184"/>
      <c r="H87" s="185"/>
      <c r="I87" s="184"/>
      <c r="J87" s="185"/>
      <c r="K87" s="233"/>
      <c r="L87" s="229"/>
      <c r="M87" s="231"/>
      <c r="N87" s="183"/>
    </row>
    <row r="88" spans="1:14">
      <c r="A88" s="391"/>
      <c r="B88" s="233"/>
      <c r="C88" s="229"/>
      <c r="D88" s="233"/>
      <c r="E88" s="184"/>
      <c r="F88" s="185"/>
      <c r="G88" s="184"/>
      <c r="H88" s="185"/>
      <c r="I88" s="184"/>
      <c r="J88" s="185"/>
      <c r="K88" s="233"/>
      <c r="L88" s="229"/>
      <c r="M88" s="231"/>
      <c r="N88" s="183"/>
    </row>
    <row r="89" spans="1:14">
      <c r="A89" s="391"/>
      <c r="B89" s="233"/>
      <c r="C89" s="229"/>
      <c r="D89" s="233"/>
      <c r="E89" s="184"/>
      <c r="F89" s="185"/>
      <c r="G89" s="184"/>
      <c r="H89" s="185"/>
      <c r="I89" s="184"/>
      <c r="J89" s="185"/>
      <c r="K89" s="233"/>
      <c r="L89" s="229"/>
      <c r="M89" s="231"/>
      <c r="N89" s="183"/>
    </row>
    <row r="90" spans="1:14">
      <c r="A90" s="391"/>
      <c r="B90" s="233"/>
      <c r="C90" s="229"/>
      <c r="D90" s="233"/>
      <c r="E90" s="184"/>
      <c r="F90" s="185"/>
      <c r="G90" s="184"/>
      <c r="H90" s="185"/>
      <c r="I90" s="184"/>
      <c r="J90" s="185"/>
      <c r="K90" s="233"/>
      <c r="L90" s="229"/>
      <c r="M90" s="231"/>
      <c r="N90" s="183"/>
    </row>
    <row r="91" spans="1:14">
      <c r="A91" s="391"/>
      <c r="B91" s="233"/>
      <c r="C91" s="229"/>
      <c r="D91" s="233"/>
      <c r="E91" s="184"/>
      <c r="F91" s="185"/>
      <c r="G91" s="184"/>
      <c r="H91" s="185"/>
      <c r="I91" s="184"/>
      <c r="J91" s="185"/>
      <c r="K91" s="233"/>
      <c r="L91" s="229"/>
      <c r="M91" s="231"/>
      <c r="N91" s="183"/>
    </row>
    <row r="92" spans="1:14">
      <c r="A92" s="391"/>
      <c r="B92" s="233"/>
      <c r="C92" s="229"/>
      <c r="D92" s="233"/>
      <c r="E92" s="184"/>
      <c r="F92" s="185"/>
      <c r="G92" s="184"/>
      <c r="H92" s="185"/>
      <c r="I92" s="184"/>
      <c r="J92" s="185"/>
      <c r="K92" s="233"/>
      <c r="L92" s="229"/>
      <c r="M92" s="231"/>
      <c r="N92" s="183"/>
    </row>
    <row r="93" spans="1:14">
      <c r="A93" s="391"/>
      <c r="B93" s="233"/>
      <c r="C93" s="229"/>
      <c r="D93" s="233"/>
      <c r="E93" s="184"/>
      <c r="F93" s="185"/>
      <c r="G93" s="184"/>
      <c r="H93" s="185"/>
      <c r="I93" s="184"/>
      <c r="J93" s="185"/>
      <c r="K93" s="233"/>
      <c r="L93" s="229"/>
      <c r="M93" s="231"/>
      <c r="N93" s="183"/>
    </row>
    <row r="94" spans="1:14">
      <c r="A94" s="391"/>
      <c r="B94" s="233"/>
      <c r="C94" s="229"/>
      <c r="D94" s="233"/>
      <c r="E94" s="184"/>
      <c r="F94" s="185"/>
      <c r="G94" s="184"/>
      <c r="H94" s="185"/>
      <c r="I94" s="184"/>
      <c r="J94" s="185"/>
      <c r="K94" s="233"/>
      <c r="L94" s="229"/>
      <c r="M94" s="231"/>
      <c r="N94" s="183"/>
    </row>
    <row r="95" spans="1:14">
      <c r="A95" s="391"/>
      <c r="B95" s="233"/>
      <c r="C95" s="229"/>
      <c r="D95" s="233"/>
      <c r="E95" s="184"/>
      <c r="F95" s="185"/>
      <c r="G95" s="184"/>
      <c r="H95" s="185"/>
      <c r="I95" s="184"/>
      <c r="J95" s="185"/>
      <c r="K95" s="233"/>
      <c r="L95" s="229"/>
      <c r="M95" s="231"/>
      <c r="N95" s="183"/>
    </row>
    <row r="96" spans="1:14">
      <c r="A96" s="391"/>
      <c r="B96" s="233"/>
      <c r="C96" s="229"/>
      <c r="D96" s="233"/>
      <c r="E96" s="184"/>
      <c r="F96" s="185"/>
      <c r="G96" s="184"/>
      <c r="H96" s="185"/>
      <c r="I96" s="184"/>
      <c r="J96" s="185"/>
      <c r="K96" s="233"/>
      <c r="L96" s="229"/>
      <c r="M96" s="231"/>
      <c r="N96" s="183"/>
    </row>
    <row r="97" spans="1:14">
      <c r="A97" s="391"/>
      <c r="B97" s="233"/>
      <c r="C97" s="229"/>
      <c r="D97" s="233"/>
      <c r="E97" s="184"/>
      <c r="F97" s="185"/>
      <c r="G97" s="184"/>
      <c r="H97" s="185"/>
      <c r="I97" s="184"/>
      <c r="J97" s="185"/>
      <c r="K97" s="233"/>
      <c r="L97" s="229"/>
      <c r="M97" s="231"/>
      <c r="N97" s="183"/>
    </row>
    <row r="98" spans="1:14">
      <c r="A98" s="391"/>
      <c r="B98" s="233"/>
      <c r="C98" s="229"/>
      <c r="D98" s="233"/>
      <c r="E98" s="184"/>
      <c r="F98" s="185"/>
      <c r="G98" s="184"/>
      <c r="H98" s="185"/>
      <c r="I98" s="184"/>
      <c r="J98" s="185"/>
      <c r="K98" s="233"/>
      <c r="L98" s="229"/>
      <c r="M98" s="231"/>
      <c r="N98" s="183"/>
    </row>
    <row r="99" spans="1:14">
      <c r="A99" s="391"/>
      <c r="B99" s="233"/>
      <c r="C99" s="229"/>
      <c r="D99" s="233"/>
      <c r="E99" s="184"/>
      <c r="F99" s="185"/>
      <c r="G99" s="184"/>
      <c r="H99" s="185"/>
      <c r="I99" s="184"/>
      <c r="J99" s="185"/>
      <c r="K99" s="233"/>
      <c r="L99" s="229"/>
      <c r="M99" s="231"/>
      <c r="N99" s="183"/>
    </row>
    <row r="100" spans="1:14">
      <c r="A100" s="391"/>
      <c r="B100" s="233"/>
      <c r="C100" s="229"/>
      <c r="D100" s="233"/>
      <c r="E100" s="184"/>
      <c r="F100" s="185"/>
      <c r="G100" s="184"/>
      <c r="H100" s="185"/>
      <c r="I100" s="184"/>
      <c r="J100" s="185"/>
      <c r="K100" s="233"/>
      <c r="L100" s="229"/>
      <c r="M100" s="231"/>
      <c r="N100" s="183"/>
    </row>
    <row r="101" spans="1:14">
      <c r="A101" s="391"/>
      <c r="B101" s="233"/>
      <c r="C101" s="229"/>
      <c r="D101" s="233"/>
      <c r="E101" s="184"/>
      <c r="F101" s="185"/>
      <c r="G101" s="184"/>
      <c r="H101" s="185"/>
      <c r="I101" s="184"/>
      <c r="J101" s="185"/>
      <c r="K101" s="233"/>
      <c r="L101" s="229"/>
      <c r="M101" s="231"/>
      <c r="N101" s="183"/>
    </row>
    <row r="102" spans="1:14">
      <c r="A102" s="391"/>
      <c r="B102" s="233"/>
      <c r="C102" s="229"/>
      <c r="D102" s="233"/>
      <c r="E102" s="184"/>
      <c r="F102" s="185"/>
      <c r="G102" s="184"/>
      <c r="H102" s="185"/>
      <c r="I102" s="184"/>
      <c r="J102" s="185"/>
      <c r="K102" s="233"/>
      <c r="L102" s="229"/>
      <c r="M102" s="231"/>
      <c r="N102" s="183"/>
    </row>
    <row r="103" spans="1:14">
      <c r="A103" s="391"/>
      <c r="B103" s="233"/>
      <c r="C103" s="229"/>
      <c r="D103" s="233"/>
      <c r="E103" s="184"/>
      <c r="F103" s="185"/>
      <c r="G103" s="184"/>
      <c r="H103" s="185"/>
      <c r="I103" s="184"/>
      <c r="J103" s="185"/>
      <c r="K103" s="233"/>
      <c r="L103" s="229"/>
      <c r="M103" s="231"/>
      <c r="N103" s="183"/>
    </row>
    <row r="104" spans="1:14">
      <c r="A104" s="391"/>
      <c r="B104" s="233"/>
      <c r="C104" s="229"/>
      <c r="D104" s="233"/>
      <c r="E104" s="184"/>
      <c r="F104" s="185"/>
      <c r="G104" s="184"/>
      <c r="H104" s="185"/>
      <c r="I104" s="184"/>
      <c r="J104" s="185"/>
      <c r="K104" s="233"/>
      <c r="L104" s="229"/>
      <c r="M104" s="231"/>
      <c r="N104" s="183"/>
    </row>
    <row r="105" spans="1:14">
      <c r="A105" s="391"/>
      <c r="B105" s="233"/>
      <c r="C105" s="229"/>
      <c r="D105" s="233"/>
      <c r="E105" s="184"/>
      <c r="F105" s="185"/>
      <c r="G105" s="184"/>
      <c r="H105" s="185"/>
      <c r="I105" s="184"/>
      <c r="J105" s="185"/>
      <c r="K105" s="233"/>
      <c r="L105" s="229"/>
      <c r="M105" s="231"/>
      <c r="N105" s="183"/>
    </row>
    <row r="106" spans="1:14">
      <c r="A106" s="391"/>
      <c r="B106" s="233"/>
      <c r="C106" s="229"/>
      <c r="D106" s="233"/>
      <c r="E106" s="184"/>
      <c r="F106" s="185"/>
      <c r="G106" s="184"/>
      <c r="H106" s="185"/>
      <c r="I106" s="184"/>
      <c r="J106" s="185"/>
      <c r="K106" s="233"/>
      <c r="L106" s="229"/>
      <c r="M106" s="231"/>
      <c r="N106" s="183"/>
    </row>
    <row r="107" spans="1:14">
      <c r="A107" s="391"/>
      <c r="B107" s="233"/>
      <c r="C107" s="229"/>
      <c r="D107" s="233"/>
      <c r="E107" s="184"/>
      <c r="F107" s="185"/>
      <c r="G107" s="184"/>
      <c r="H107" s="185"/>
      <c r="I107" s="184"/>
      <c r="J107" s="185"/>
      <c r="K107" s="233"/>
      <c r="L107" s="229"/>
      <c r="M107" s="231"/>
      <c r="N107" s="183"/>
    </row>
    <row r="108" spans="1:14">
      <c r="A108" s="391"/>
      <c r="B108" s="233"/>
      <c r="C108" s="229"/>
      <c r="D108" s="233"/>
      <c r="E108" s="184"/>
      <c r="F108" s="185"/>
      <c r="G108" s="184"/>
      <c r="H108" s="185"/>
      <c r="I108" s="184"/>
      <c r="J108" s="185"/>
      <c r="K108" s="233"/>
      <c r="L108" s="229"/>
      <c r="M108" s="231"/>
      <c r="N108" s="183"/>
    </row>
    <row r="109" spans="1:14">
      <c r="A109" s="391"/>
      <c r="B109" s="233"/>
      <c r="C109" s="229"/>
      <c r="D109" s="233"/>
      <c r="E109" s="184"/>
      <c r="F109" s="185"/>
      <c r="G109" s="184"/>
      <c r="H109" s="185"/>
      <c r="I109" s="184"/>
      <c r="J109" s="185"/>
      <c r="K109" s="233"/>
      <c r="L109" s="229"/>
      <c r="M109" s="231"/>
      <c r="N109" s="183"/>
    </row>
    <row r="110" spans="1:14">
      <c r="A110" s="391"/>
      <c r="B110" s="233"/>
      <c r="C110" s="229"/>
      <c r="D110" s="233"/>
      <c r="E110" s="184"/>
      <c r="F110" s="185"/>
      <c r="G110" s="184"/>
      <c r="H110" s="185"/>
      <c r="I110" s="184"/>
      <c r="J110" s="185"/>
      <c r="K110" s="233"/>
      <c r="L110" s="229"/>
      <c r="M110" s="231"/>
      <c r="N110" s="183"/>
    </row>
    <row r="111" spans="1:14">
      <c r="A111" s="391"/>
      <c r="B111" s="233"/>
      <c r="C111" s="229"/>
      <c r="D111" s="233"/>
      <c r="E111" s="184"/>
      <c r="F111" s="185"/>
      <c r="G111" s="184"/>
      <c r="H111" s="185"/>
      <c r="I111" s="184"/>
      <c r="J111" s="185"/>
      <c r="K111" s="233"/>
      <c r="L111" s="229"/>
      <c r="M111" s="231"/>
      <c r="N111" s="183"/>
    </row>
    <row r="112" spans="1:14">
      <c r="A112" s="391"/>
      <c r="B112" s="233"/>
      <c r="C112" s="229"/>
      <c r="D112" s="233"/>
      <c r="E112" s="184"/>
      <c r="F112" s="185"/>
      <c r="G112" s="184"/>
      <c r="H112" s="185"/>
      <c r="I112" s="184"/>
      <c r="J112" s="185"/>
      <c r="K112" s="233"/>
      <c r="L112" s="229"/>
      <c r="M112" s="231"/>
      <c r="N112" s="183"/>
    </row>
    <row r="113" spans="1:14">
      <c r="A113" s="391"/>
      <c r="B113" s="233"/>
      <c r="C113" s="229"/>
      <c r="D113" s="233"/>
      <c r="E113" s="184"/>
      <c r="F113" s="185"/>
      <c r="G113" s="184"/>
      <c r="H113" s="185"/>
      <c r="I113" s="184"/>
      <c r="J113" s="185"/>
      <c r="K113" s="233"/>
      <c r="L113" s="229"/>
      <c r="M113" s="231"/>
      <c r="N113" s="183"/>
    </row>
    <row r="114" spans="1:14">
      <c r="A114" s="391"/>
      <c r="B114" s="233"/>
      <c r="C114" s="229"/>
      <c r="D114" s="233"/>
      <c r="E114" s="184"/>
      <c r="F114" s="185"/>
      <c r="G114" s="184"/>
      <c r="H114" s="185"/>
      <c r="I114" s="184"/>
      <c r="J114" s="185"/>
      <c r="K114" s="233"/>
      <c r="L114" s="229"/>
      <c r="M114" s="231"/>
      <c r="N114" s="183"/>
    </row>
    <row r="115" spans="1:14">
      <c r="A115" s="391"/>
      <c r="B115" s="233"/>
      <c r="C115" s="229"/>
      <c r="D115" s="233"/>
      <c r="E115" s="184"/>
      <c r="F115" s="185"/>
      <c r="G115" s="184"/>
      <c r="H115" s="185"/>
      <c r="I115" s="184"/>
      <c r="J115" s="185"/>
      <c r="K115" s="233"/>
      <c r="L115" s="229"/>
      <c r="M115" s="231"/>
      <c r="N115" s="183"/>
    </row>
    <row r="116" spans="1:14">
      <c r="A116" s="391"/>
      <c r="B116" s="233"/>
      <c r="C116" s="229"/>
      <c r="D116" s="233"/>
      <c r="E116" s="184"/>
      <c r="F116" s="185"/>
      <c r="G116" s="184"/>
      <c r="H116" s="185"/>
      <c r="I116" s="184"/>
      <c r="J116" s="185"/>
      <c r="K116" s="233"/>
      <c r="L116" s="229"/>
      <c r="M116" s="231"/>
      <c r="N116" s="183"/>
    </row>
    <row r="117" spans="1:14">
      <c r="A117" s="391"/>
      <c r="B117" s="233"/>
      <c r="C117" s="229"/>
      <c r="D117" s="233"/>
      <c r="E117" s="184"/>
      <c r="F117" s="185"/>
      <c r="G117" s="184"/>
      <c r="H117" s="185"/>
      <c r="I117" s="184"/>
      <c r="J117" s="185"/>
      <c r="K117" s="233"/>
      <c r="L117" s="229"/>
      <c r="M117" s="231"/>
      <c r="N117" s="183"/>
    </row>
    <row r="118" spans="1:14">
      <c r="A118" s="391"/>
      <c r="B118" s="233"/>
      <c r="C118" s="229"/>
      <c r="D118" s="233"/>
      <c r="E118" s="184"/>
      <c r="F118" s="185"/>
      <c r="G118" s="184"/>
      <c r="H118" s="185"/>
      <c r="I118" s="184"/>
      <c r="J118" s="185"/>
      <c r="K118" s="233"/>
      <c r="L118" s="229"/>
      <c r="M118" s="231"/>
      <c r="N118" s="183"/>
    </row>
    <row r="119" spans="1:14">
      <c r="A119" s="391"/>
      <c r="B119" s="233"/>
      <c r="C119" s="229"/>
      <c r="D119" s="233"/>
      <c r="E119" s="184"/>
      <c r="F119" s="185"/>
      <c r="G119" s="184"/>
      <c r="H119" s="185"/>
      <c r="I119" s="184"/>
      <c r="J119" s="185"/>
      <c r="K119" s="233"/>
      <c r="L119" s="229"/>
      <c r="M119" s="231"/>
      <c r="N119" s="183"/>
    </row>
    <row r="120" spans="1:14">
      <c r="A120" s="391"/>
      <c r="B120" s="233"/>
      <c r="C120" s="229"/>
      <c r="D120" s="233"/>
      <c r="E120" s="184"/>
      <c r="F120" s="185"/>
      <c r="G120" s="184"/>
      <c r="H120" s="185"/>
      <c r="I120" s="184"/>
      <c r="J120" s="185"/>
      <c r="K120" s="233"/>
      <c r="L120" s="229"/>
      <c r="M120" s="231"/>
      <c r="N120" s="183"/>
    </row>
    <row r="121" spans="1:14">
      <c r="A121" s="391"/>
      <c r="B121" s="233"/>
      <c r="C121" s="229"/>
      <c r="D121" s="233"/>
      <c r="E121" s="184"/>
      <c r="F121" s="185"/>
      <c r="G121" s="184"/>
      <c r="H121" s="185"/>
      <c r="I121" s="184"/>
      <c r="J121" s="185"/>
      <c r="K121" s="233"/>
      <c r="L121" s="229"/>
      <c r="M121" s="231"/>
      <c r="N121" s="183"/>
    </row>
    <row r="122" spans="1:14">
      <c r="A122" s="391"/>
      <c r="B122" s="233"/>
      <c r="C122" s="229"/>
      <c r="D122" s="233"/>
      <c r="E122" s="184"/>
      <c r="F122" s="185"/>
      <c r="G122" s="184"/>
      <c r="H122" s="185"/>
      <c r="I122" s="184"/>
      <c r="J122" s="185"/>
      <c r="K122" s="233"/>
      <c r="L122" s="229"/>
      <c r="M122" s="231"/>
      <c r="N122" s="183"/>
    </row>
    <row r="123" spans="1:14">
      <c r="A123" s="391"/>
      <c r="B123" s="233"/>
      <c r="C123" s="229"/>
      <c r="D123" s="233"/>
      <c r="E123" s="184"/>
      <c r="F123" s="185"/>
      <c r="G123" s="184"/>
      <c r="H123" s="185"/>
      <c r="I123" s="184"/>
      <c r="J123" s="185"/>
      <c r="K123" s="233"/>
      <c r="L123" s="229"/>
      <c r="M123" s="231"/>
      <c r="N123" s="183"/>
    </row>
    <row r="124" spans="1:14">
      <c r="A124" s="391"/>
      <c r="B124" s="233"/>
      <c r="C124" s="229"/>
      <c r="D124" s="233"/>
      <c r="E124" s="184"/>
      <c r="F124" s="185"/>
      <c r="G124" s="184"/>
      <c r="H124" s="185"/>
      <c r="I124" s="184"/>
      <c r="J124" s="185"/>
      <c r="K124" s="233"/>
      <c r="L124" s="229"/>
      <c r="M124" s="231"/>
      <c r="N124" s="183"/>
    </row>
    <row r="125" spans="1:14">
      <c r="A125" s="391"/>
      <c r="B125" s="233"/>
      <c r="C125" s="229"/>
      <c r="D125" s="233"/>
      <c r="E125" s="184"/>
      <c r="F125" s="185"/>
      <c r="G125" s="184"/>
      <c r="H125" s="185"/>
      <c r="I125" s="184"/>
      <c r="J125" s="185"/>
      <c r="K125" s="233"/>
      <c r="L125" s="229"/>
      <c r="M125" s="231"/>
      <c r="N125" s="183"/>
    </row>
    <row r="126" spans="1:14">
      <c r="A126" s="391"/>
      <c r="B126" s="233"/>
      <c r="C126" s="229"/>
      <c r="D126" s="233"/>
      <c r="E126" s="184"/>
      <c r="F126" s="185"/>
      <c r="G126" s="184"/>
      <c r="H126" s="185"/>
      <c r="I126" s="184"/>
      <c r="J126" s="185"/>
      <c r="K126" s="233"/>
      <c r="L126" s="229"/>
      <c r="M126" s="231"/>
      <c r="N126" s="183"/>
    </row>
    <row r="127" spans="1:14">
      <c r="A127" s="391"/>
      <c r="B127" s="233"/>
      <c r="C127" s="229"/>
      <c r="D127" s="233"/>
      <c r="E127" s="184"/>
      <c r="F127" s="185"/>
      <c r="G127" s="184"/>
      <c r="H127" s="185"/>
      <c r="I127" s="184"/>
      <c r="J127" s="185"/>
      <c r="K127" s="233"/>
      <c r="L127" s="229"/>
      <c r="M127" s="231"/>
      <c r="N127" s="183"/>
    </row>
    <row r="128" spans="1:14">
      <c r="A128" s="391"/>
      <c r="B128" s="233"/>
      <c r="C128" s="229"/>
      <c r="D128" s="233"/>
      <c r="E128" s="184"/>
      <c r="F128" s="185"/>
      <c r="G128" s="184"/>
      <c r="H128" s="185"/>
      <c r="I128" s="184"/>
      <c r="J128" s="185"/>
      <c r="K128" s="233"/>
      <c r="L128" s="229"/>
      <c r="M128" s="231"/>
      <c r="N128" s="183"/>
    </row>
    <row r="129" spans="1:14">
      <c r="A129" s="391"/>
      <c r="B129" s="233"/>
      <c r="C129" s="229"/>
      <c r="D129" s="233"/>
      <c r="E129" s="184"/>
      <c r="F129" s="185"/>
      <c r="G129" s="184"/>
      <c r="H129" s="185"/>
      <c r="I129" s="184"/>
      <c r="J129" s="185"/>
      <c r="K129" s="233"/>
      <c r="L129" s="229"/>
      <c r="M129" s="231"/>
      <c r="N129" s="183"/>
    </row>
    <row r="130" spans="1:14">
      <c r="A130" s="391"/>
      <c r="B130" s="233"/>
      <c r="C130" s="229"/>
      <c r="D130" s="233"/>
      <c r="E130" s="184"/>
      <c r="F130" s="185"/>
      <c r="G130" s="184"/>
      <c r="H130" s="185"/>
      <c r="I130" s="184"/>
      <c r="J130" s="185"/>
      <c r="K130" s="233"/>
      <c r="L130" s="229"/>
      <c r="M130" s="231"/>
      <c r="N130" s="183"/>
    </row>
    <row r="131" spans="1:14">
      <c r="A131" s="391"/>
      <c r="B131" s="233"/>
      <c r="C131" s="229"/>
      <c r="D131" s="233"/>
      <c r="E131" s="184"/>
      <c r="F131" s="185"/>
      <c r="G131" s="184"/>
      <c r="H131" s="185"/>
      <c r="I131" s="184"/>
      <c r="J131" s="185"/>
      <c r="K131" s="233"/>
      <c r="L131" s="229"/>
      <c r="M131" s="231"/>
      <c r="N131" s="183"/>
    </row>
    <row r="132" spans="1:14">
      <c r="A132" s="391"/>
      <c r="B132" s="233"/>
      <c r="C132" s="229"/>
      <c r="D132" s="233"/>
      <c r="E132" s="184"/>
      <c r="F132" s="185"/>
      <c r="G132" s="184"/>
      <c r="H132" s="185"/>
      <c r="I132" s="184"/>
      <c r="J132" s="185"/>
      <c r="K132" s="233"/>
      <c r="L132" s="229"/>
      <c r="M132" s="231"/>
      <c r="N132" s="183"/>
    </row>
    <row r="133" spans="1:14">
      <c r="A133" s="391"/>
      <c r="B133" s="233"/>
      <c r="C133" s="229"/>
      <c r="D133" s="233"/>
      <c r="E133" s="184"/>
      <c r="F133" s="185"/>
      <c r="G133" s="184"/>
      <c r="H133" s="185"/>
      <c r="I133" s="184"/>
      <c r="J133" s="185"/>
      <c r="K133" s="233"/>
      <c r="L133" s="229"/>
      <c r="M133" s="231"/>
      <c r="N133" s="183"/>
    </row>
    <row r="134" spans="1:14">
      <c r="A134" s="391"/>
      <c r="B134" s="233"/>
      <c r="C134" s="229"/>
      <c r="D134" s="233"/>
      <c r="E134" s="184"/>
      <c r="F134" s="185"/>
      <c r="G134" s="184"/>
      <c r="H134" s="185"/>
      <c r="I134" s="184"/>
      <c r="J134" s="185"/>
      <c r="K134" s="233"/>
      <c r="L134" s="229"/>
      <c r="M134" s="231"/>
      <c r="N134" s="183"/>
    </row>
    <row r="135" spans="1:14">
      <c r="A135" s="391"/>
      <c r="B135" s="233"/>
      <c r="C135" s="229"/>
      <c r="D135" s="233"/>
      <c r="E135" s="184"/>
      <c r="F135" s="185"/>
      <c r="G135" s="184"/>
      <c r="H135" s="185"/>
      <c r="I135" s="184"/>
      <c r="J135" s="185"/>
      <c r="K135" s="233"/>
      <c r="L135" s="229"/>
      <c r="M135" s="231"/>
      <c r="N135" s="183"/>
    </row>
    <row r="136" spans="1:14">
      <c r="A136" s="391"/>
      <c r="B136" s="233"/>
      <c r="C136" s="229"/>
      <c r="D136" s="233"/>
      <c r="E136" s="184"/>
      <c r="F136" s="185"/>
      <c r="G136" s="184"/>
      <c r="H136" s="185"/>
      <c r="I136" s="184"/>
      <c r="J136" s="185"/>
      <c r="K136" s="233"/>
      <c r="L136" s="229"/>
      <c r="M136" s="231"/>
      <c r="N136" s="183"/>
    </row>
    <row r="137" spans="1:14">
      <c r="A137" s="391"/>
      <c r="B137" s="233"/>
      <c r="C137" s="229"/>
      <c r="D137" s="233"/>
      <c r="E137" s="184"/>
      <c r="F137" s="185"/>
      <c r="G137" s="184"/>
      <c r="H137" s="185"/>
      <c r="I137" s="184"/>
      <c r="J137" s="185"/>
      <c r="K137" s="233"/>
      <c r="L137" s="229"/>
      <c r="M137" s="231"/>
      <c r="N137" s="183"/>
    </row>
    <row r="138" spans="1:14">
      <c r="A138" s="391"/>
      <c r="B138" s="233"/>
      <c r="C138" s="229"/>
      <c r="D138" s="233"/>
      <c r="E138" s="184"/>
      <c r="F138" s="185"/>
      <c r="G138" s="184"/>
      <c r="H138" s="185"/>
      <c r="I138" s="184"/>
      <c r="J138" s="185"/>
      <c r="K138" s="233"/>
      <c r="L138" s="229"/>
      <c r="M138" s="231"/>
      <c r="N138" s="183"/>
    </row>
    <row r="139" spans="1:14">
      <c r="A139" s="391"/>
      <c r="B139" s="233"/>
      <c r="C139" s="229"/>
      <c r="D139" s="233"/>
      <c r="E139" s="184"/>
      <c r="F139" s="185"/>
      <c r="G139" s="184"/>
      <c r="H139" s="185"/>
      <c r="I139" s="184"/>
      <c r="J139" s="185"/>
      <c r="K139" s="233"/>
      <c r="L139" s="229"/>
      <c r="M139" s="231"/>
      <c r="N139" s="183"/>
    </row>
    <row r="140" spans="1:14">
      <c r="A140" s="391"/>
      <c r="B140" s="233"/>
      <c r="C140" s="229"/>
      <c r="D140" s="233"/>
      <c r="E140" s="184"/>
      <c r="F140" s="185"/>
      <c r="G140" s="184"/>
      <c r="H140" s="185"/>
      <c r="I140" s="184"/>
      <c r="J140" s="185"/>
      <c r="K140" s="233"/>
      <c r="L140" s="229"/>
      <c r="M140" s="231"/>
      <c r="N140" s="183"/>
    </row>
    <row r="141" spans="1:14">
      <c r="A141" s="391"/>
      <c r="B141" s="233"/>
      <c r="C141" s="229"/>
      <c r="D141" s="233"/>
      <c r="E141" s="184"/>
      <c r="F141" s="185"/>
      <c r="G141" s="184"/>
      <c r="H141" s="185"/>
      <c r="I141" s="184"/>
      <c r="J141" s="185"/>
      <c r="K141" s="233"/>
      <c r="L141" s="229"/>
      <c r="M141" s="231"/>
      <c r="N141" s="183"/>
    </row>
    <row r="142" spans="1:14">
      <c r="A142" s="391"/>
      <c r="B142" s="233"/>
      <c r="C142" s="229"/>
      <c r="D142" s="233"/>
      <c r="E142" s="184"/>
      <c r="F142" s="185"/>
      <c r="G142" s="184"/>
      <c r="H142" s="185"/>
      <c r="I142" s="184"/>
      <c r="J142" s="185"/>
      <c r="K142" s="233"/>
      <c r="L142" s="229"/>
      <c r="M142" s="231"/>
      <c r="N142" s="183"/>
    </row>
    <row r="143" spans="1:14">
      <c r="A143" s="391"/>
      <c r="B143" s="233"/>
      <c r="C143" s="229"/>
      <c r="D143" s="233"/>
      <c r="E143" s="184"/>
      <c r="F143" s="185"/>
      <c r="G143" s="184"/>
      <c r="H143" s="185"/>
      <c r="I143" s="184"/>
      <c r="J143" s="185"/>
      <c r="K143" s="233"/>
      <c r="L143" s="229"/>
      <c r="M143" s="231"/>
      <c r="N143" s="183"/>
    </row>
    <row r="144" spans="1:14">
      <c r="A144" s="391"/>
      <c r="B144" s="233"/>
      <c r="C144" s="229"/>
      <c r="D144" s="233"/>
      <c r="E144" s="184"/>
      <c r="F144" s="185"/>
      <c r="G144" s="184"/>
      <c r="H144" s="185"/>
      <c r="I144" s="184"/>
      <c r="J144" s="185"/>
      <c r="K144" s="233"/>
      <c r="L144" s="229"/>
      <c r="M144" s="231"/>
      <c r="N144" s="183"/>
    </row>
    <row r="145" spans="1:14">
      <c r="A145" s="391"/>
      <c r="B145" s="233"/>
      <c r="C145" s="229"/>
      <c r="D145" s="233"/>
      <c r="E145" s="184"/>
      <c r="F145" s="185"/>
      <c r="G145" s="184"/>
      <c r="H145" s="185"/>
      <c r="I145" s="184"/>
      <c r="J145" s="185"/>
      <c r="K145" s="233"/>
      <c r="L145" s="229"/>
      <c r="M145" s="231"/>
      <c r="N145" s="183"/>
    </row>
    <row r="146" spans="1:14">
      <c r="A146" s="391"/>
      <c r="B146" s="233"/>
      <c r="C146" s="229"/>
      <c r="D146" s="233"/>
      <c r="E146" s="184"/>
      <c r="F146" s="185"/>
      <c r="G146" s="184"/>
      <c r="H146" s="185"/>
      <c r="I146" s="184"/>
      <c r="J146" s="185"/>
      <c r="K146" s="233"/>
      <c r="L146" s="229"/>
      <c r="M146" s="231"/>
      <c r="N146" s="183"/>
    </row>
    <row r="147" spans="1:14">
      <c r="A147" s="391"/>
      <c r="B147" s="233"/>
      <c r="C147" s="229"/>
      <c r="D147" s="233"/>
      <c r="E147" s="184"/>
      <c r="F147" s="185"/>
      <c r="G147" s="184"/>
      <c r="H147" s="185"/>
      <c r="I147" s="184"/>
      <c r="J147" s="185"/>
      <c r="K147" s="233"/>
      <c r="L147" s="229"/>
      <c r="M147" s="231"/>
      <c r="N147" s="183"/>
    </row>
    <row r="148" spans="1:14">
      <c r="A148" s="391"/>
      <c r="B148" s="233"/>
      <c r="C148" s="229"/>
      <c r="D148" s="233"/>
      <c r="E148" s="184"/>
      <c r="F148" s="185"/>
      <c r="G148" s="184"/>
      <c r="H148" s="185"/>
      <c r="I148" s="184"/>
      <c r="J148" s="185"/>
      <c r="K148" s="233"/>
      <c r="L148" s="229"/>
      <c r="M148" s="231"/>
      <c r="N148" s="183"/>
    </row>
    <row r="149" spans="1:14">
      <c r="A149" s="391"/>
      <c r="B149" s="233"/>
      <c r="C149" s="229"/>
      <c r="D149" s="233"/>
      <c r="E149" s="184"/>
      <c r="F149" s="185"/>
      <c r="G149" s="184"/>
      <c r="H149" s="185"/>
      <c r="I149" s="184"/>
      <c r="J149" s="185"/>
      <c r="K149" s="233"/>
      <c r="L149" s="229"/>
      <c r="M149" s="231"/>
      <c r="N149" s="183"/>
    </row>
    <row r="150" spans="1:14">
      <c r="A150" s="391"/>
      <c r="B150" s="233"/>
      <c r="C150" s="229"/>
      <c r="D150" s="233"/>
      <c r="E150" s="184"/>
      <c r="F150" s="185"/>
      <c r="G150" s="184"/>
      <c r="H150" s="185"/>
      <c r="I150" s="184"/>
      <c r="J150" s="185"/>
      <c r="K150" s="233"/>
      <c r="L150" s="229"/>
      <c r="M150" s="231"/>
      <c r="N150" s="183"/>
    </row>
    <row r="151" spans="1:14">
      <c r="A151" s="391"/>
      <c r="B151" s="233"/>
      <c r="C151" s="229"/>
      <c r="D151" s="233"/>
      <c r="E151" s="184"/>
      <c r="F151" s="185"/>
      <c r="G151" s="184"/>
      <c r="H151" s="185"/>
      <c r="I151" s="184"/>
      <c r="J151" s="185"/>
      <c r="K151" s="233"/>
      <c r="L151" s="229"/>
      <c r="M151" s="231"/>
      <c r="N151" s="183"/>
    </row>
    <row r="152" spans="1:14">
      <c r="A152" s="391"/>
      <c r="B152" s="233"/>
      <c r="C152" s="229"/>
      <c r="D152" s="233"/>
      <c r="E152" s="184"/>
      <c r="F152" s="185"/>
      <c r="G152" s="184"/>
      <c r="H152" s="185"/>
      <c r="I152" s="184"/>
      <c r="J152" s="185"/>
      <c r="K152" s="233"/>
      <c r="L152" s="229"/>
      <c r="M152" s="231"/>
      <c r="N152" s="183"/>
    </row>
    <row r="153" spans="1:14">
      <c r="A153" s="391"/>
      <c r="B153" s="233"/>
      <c r="C153" s="229"/>
      <c r="D153" s="233"/>
      <c r="E153" s="184"/>
      <c r="F153" s="185"/>
      <c r="G153" s="184"/>
      <c r="H153" s="185"/>
      <c r="I153" s="184"/>
      <c r="J153" s="185"/>
      <c r="K153" s="233"/>
      <c r="L153" s="229"/>
      <c r="M153" s="231"/>
      <c r="N153" s="183"/>
    </row>
    <row r="154" spans="1:14">
      <c r="A154" s="391"/>
      <c r="B154" s="233"/>
      <c r="C154" s="229"/>
      <c r="D154" s="233"/>
      <c r="E154" s="184"/>
      <c r="F154" s="185"/>
      <c r="G154" s="184"/>
      <c r="H154" s="185"/>
      <c r="I154" s="184"/>
      <c r="J154" s="185"/>
      <c r="K154" s="233"/>
      <c r="L154" s="229"/>
      <c r="M154" s="231"/>
      <c r="N154" s="183"/>
    </row>
    <row r="155" spans="1:14">
      <c r="A155" s="391"/>
      <c r="B155" s="233"/>
      <c r="C155" s="229"/>
      <c r="D155" s="233"/>
      <c r="E155" s="184"/>
      <c r="F155" s="185"/>
      <c r="G155" s="184"/>
      <c r="H155" s="185"/>
      <c r="I155" s="184"/>
      <c r="J155" s="185"/>
      <c r="K155" s="233"/>
      <c r="L155" s="229"/>
      <c r="M155" s="231"/>
      <c r="N155" s="183"/>
    </row>
    <row r="156" spans="1:14">
      <c r="A156" s="391"/>
      <c r="B156" s="233"/>
      <c r="C156" s="229"/>
      <c r="D156" s="233"/>
      <c r="E156" s="184"/>
      <c r="F156" s="185"/>
      <c r="G156" s="184"/>
      <c r="H156" s="185"/>
      <c r="I156" s="184"/>
      <c r="J156" s="185"/>
      <c r="K156" s="233"/>
      <c r="L156" s="229"/>
      <c r="M156" s="231"/>
      <c r="N156" s="183"/>
    </row>
    <row r="157" spans="1:14">
      <c r="A157" s="391"/>
      <c r="B157" s="233"/>
      <c r="C157" s="229"/>
      <c r="D157" s="233"/>
      <c r="E157" s="184"/>
      <c r="F157" s="185"/>
      <c r="G157" s="184"/>
      <c r="H157" s="185"/>
      <c r="I157" s="184"/>
      <c r="J157" s="185"/>
      <c r="K157" s="233"/>
      <c r="L157" s="229"/>
      <c r="M157" s="231"/>
      <c r="N157" s="183"/>
    </row>
    <row r="158" spans="1:14">
      <c r="A158" s="391"/>
      <c r="B158" s="233"/>
      <c r="C158" s="229"/>
      <c r="D158" s="233"/>
      <c r="E158" s="184"/>
      <c r="F158" s="185"/>
      <c r="G158" s="184"/>
      <c r="H158" s="185"/>
      <c r="I158" s="184"/>
      <c r="J158" s="185"/>
      <c r="K158" s="233"/>
      <c r="L158" s="229"/>
      <c r="M158" s="231"/>
      <c r="N158" s="183"/>
    </row>
    <row r="159" spans="1:14">
      <c r="A159" s="391"/>
      <c r="B159" s="233"/>
      <c r="C159" s="229"/>
      <c r="D159" s="233"/>
      <c r="E159" s="184"/>
      <c r="F159" s="185"/>
      <c r="G159" s="184"/>
      <c r="H159" s="185"/>
      <c r="I159" s="184"/>
      <c r="J159" s="185"/>
      <c r="K159" s="233"/>
      <c r="L159" s="229"/>
      <c r="M159" s="231"/>
      <c r="N159" s="183"/>
    </row>
    <row r="160" spans="1:14">
      <c r="A160" s="391"/>
      <c r="B160" s="233"/>
      <c r="C160" s="229"/>
      <c r="D160" s="233"/>
      <c r="E160" s="184"/>
      <c r="F160" s="185"/>
      <c r="G160" s="184"/>
      <c r="H160" s="185"/>
      <c r="I160" s="184"/>
      <c r="J160" s="185"/>
      <c r="K160" s="233"/>
      <c r="L160" s="229"/>
      <c r="M160" s="231"/>
      <c r="N160" s="183"/>
    </row>
    <row r="161" spans="1:14">
      <c r="A161" s="391"/>
      <c r="B161" s="233"/>
      <c r="C161" s="229"/>
      <c r="D161" s="233"/>
      <c r="E161" s="184"/>
      <c r="F161" s="185"/>
      <c r="G161" s="184"/>
      <c r="H161" s="185"/>
      <c r="I161" s="184"/>
      <c r="J161" s="185"/>
      <c r="K161" s="233"/>
      <c r="L161" s="229"/>
      <c r="M161" s="231"/>
      <c r="N161" s="183"/>
    </row>
    <row r="162" spans="1:14">
      <c r="A162" s="391"/>
      <c r="B162" s="233"/>
      <c r="C162" s="229"/>
      <c r="D162" s="233"/>
      <c r="E162" s="184"/>
      <c r="F162" s="185"/>
      <c r="G162" s="184"/>
      <c r="H162" s="185"/>
      <c r="I162" s="184"/>
      <c r="J162" s="185"/>
      <c r="K162" s="233"/>
      <c r="L162" s="229"/>
      <c r="M162" s="231"/>
      <c r="N162" s="183"/>
    </row>
    <row r="163" spans="1:14">
      <c r="A163" s="391"/>
      <c r="B163" s="233"/>
      <c r="C163" s="229"/>
      <c r="D163" s="233"/>
      <c r="E163" s="184"/>
      <c r="F163" s="185"/>
      <c r="G163" s="184"/>
      <c r="H163" s="185"/>
      <c r="I163" s="184"/>
      <c r="J163" s="185"/>
      <c r="K163" s="233"/>
      <c r="L163" s="229"/>
      <c r="M163" s="231"/>
      <c r="N163" s="183"/>
    </row>
    <row r="164" spans="1:14">
      <c r="A164" s="391"/>
      <c r="B164" s="233"/>
      <c r="C164" s="229"/>
      <c r="D164" s="233"/>
      <c r="E164" s="184"/>
      <c r="F164" s="185"/>
      <c r="G164" s="184"/>
      <c r="H164" s="185"/>
      <c r="I164" s="184"/>
      <c r="J164" s="185"/>
      <c r="K164" s="233"/>
      <c r="L164" s="229"/>
      <c r="M164" s="231"/>
      <c r="N164" s="183"/>
    </row>
    <row r="165" spans="1:14">
      <c r="A165" s="391"/>
      <c r="B165" s="233"/>
      <c r="C165" s="229"/>
      <c r="D165" s="233"/>
      <c r="E165" s="184"/>
      <c r="F165" s="185"/>
      <c r="G165" s="184"/>
      <c r="H165" s="185"/>
      <c r="I165" s="184"/>
      <c r="J165" s="185"/>
      <c r="K165" s="233"/>
      <c r="L165" s="229"/>
      <c r="M165" s="231"/>
      <c r="N165" s="183"/>
    </row>
    <row r="166" spans="1:14">
      <c r="A166" s="391"/>
      <c r="B166" s="233"/>
      <c r="C166" s="229"/>
      <c r="D166" s="233"/>
      <c r="E166" s="184"/>
      <c r="F166" s="185"/>
      <c r="G166" s="184"/>
      <c r="H166" s="185"/>
      <c r="I166" s="184"/>
      <c r="J166" s="185"/>
      <c r="K166" s="233"/>
      <c r="L166" s="229"/>
      <c r="M166" s="231"/>
      <c r="N166" s="183"/>
    </row>
    <row r="167" spans="1:14">
      <c r="A167" s="391"/>
      <c r="B167" s="233"/>
      <c r="C167" s="229"/>
      <c r="D167" s="233"/>
      <c r="E167" s="184"/>
      <c r="F167" s="185"/>
      <c r="G167" s="184"/>
      <c r="H167" s="185"/>
      <c r="I167" s="184"/>
      <c r="J167" s="185"/>
      <c r="K167" s="233"/>
      <c r="L167" s="229"/>
      <c r="M167" s="231"/>
      <c r="N167" s="183"/>
    </row>
    <row r="168" spans="1:14">
      <c r="A168" s="391"/>
      <c r="B168" s="233"/>
      <c r="C168" s="229"/>
      <c r="D168" s="233"/>
      <c r="E168" s="184"/>
      <c r="F168" s="185"/>
      <c r="G168" s="184"/>
      <c r="H168" s="185"/>
      <c r="I168" s="184"/>
      <c r="J168" s="185"/>
      <c r="K168" s="233"/>
      <c r="L168" s="229"/>
      <c r="M168" s="231"/>
      <c r="N168" s="183"/>
    </row>
    <row r="169" spans="1:14">
      <c r="A169" s="391"/>
      <c r="B169" s="233"/>
      <c r="C169" s="229"/>
      <c r="D169" s="233"/>
      <c r="E169" s="184"/>
      <c r="F169" s="185"/>
      <c r="G169" s="184"/>
      <c r="H169" s="185"/>
      <c r="I169" s="184"/>
      <c r="J169" s="185"/>
      <c r="K169" s="233"/>
      <c r="L169" s="229"/>
      <c r="M169" s="231"/>
      <c r="N169" s="183"/>
    </row>
    <row r="170" spans="1:14">
      <c r="A170" s="391"/>
      <c r="B170" s="233"/>
      <c r="C170" s="229"/>
      <c r="D170" s="233"/>
      <c r="E170" s="184"/>
      <c r="F170" s="185"/>
      <c r="G170" s="184"/>
      <c r="H170" s="185"/>
      <c r="I170" s="184"/>
      <c r="J170" s="185"/>
      <c r="K170" s="233"/>
      <c r="L170" s="229"/>
      <c r="M170" s="231"/>
      <c r="N170" s="183"/>
    </row>
    <row r="171" spans="1:14">
      <c r="A171" s="391"/>
      <c r="B171" s="233"/>
      <c r="C171" s="229"/>
      <c r="D171" s="233"/>
      <c r="E171" s="184"/>
      <c r="F171" s="185"/>
      <c r="G171" s="184"/>
      <c r="H171" s="185"/>
      <c r="I171" s="184"/>
      <c r="J171" s="185"/>
      <c r="K171" s="233"/>
      <c r="L171" s="229"/>
      <c r="M171" s="231"/>
      <c r="N171" s="183"/>
    </row>
    <row r="172" spans="1:14">
      <c r="A172" s="391"/>
      <c r="B172" s="233"/>
      <c r="C172" s="229"/>
      <c r="D172" s="233"/>
      <c r="E172" s="184"/>
      <c r="F172" s="185"/>
      <c r="G172" s="184"/>
      <c r="H172" s="185"/>
      <c r="I172" s="184"/>
      <c r="J172" s="185"/>
      <c r="K172" s="233"/>
      <c r="L172" s="229"/>
      <c r="M172" s="231"/>
      <c r="N172" s="183"/>
    </row>
    <row r="173" spans="1:14">
      <c r="A173" s="391"/>
      <c r="B173" s="233"/>
      <c r="C173" s="229"/>
      <c r="D173" s="233"/>
      <c r="E173" s="184"/>
      <c r="F173" s="185"/>
      <c r="G173" s="184"/>
      <c r="H173" s="185"/>
      <c r="I173" s="184"/>
      <c r="J173" s="185"/>
      <c r="K173" s="233"/>
      <c r="L173" s="229"/>
      <c r="M173" s="231"/>
      <c r="N173" s="183"/>
    </row>
    <row r="174" spans="1:14">
      <c r="A174" s="391"/>
      <c r="B174" s="233"/>
      <c r="C174" s="229"/>
      <c r="D174" s="233"/>
      <c r="E174" s="184"/>
      <c r="F174" s="185"/>
      <c r="G174" s="184"/>
      <c r="H174" s="185"/>
      <c r="I174" s="184"/>
      <c r="J174" s="185"/>
      <c r="K174" s="233"/>
      <c r="L174" s="229"/>
      <c r="M174" s="231"/>
      <c r="N174" s="183"/>
    </row>
    <row r="175" spans="1:14">
      <c r="A175" s="391"/>
      <c r="B175" s="233"/>
      <c r="C175" s="229"/>
      <c r="D175" s="233"/>
      <c r="E175" s="184"/>
      <c r="F175" s="185"/>
      <c r="G175" s="184"/>
      <c r="H175" s="185"/>
      <c r="I175" s="184"/>
      <c r="J175" s="185"/>
      <c r="K175" s="233"/>
      <c r="L175" s="229"/>
      <c r="M175" s="231"/>
      <c r="N175" s="183"/>
    </row>
    <row r="176" spans="1:14">
      <c r="A176" s="391"/>
      <c r="B176" s="233"/>
      <c r="C176" s="229"/>
      <c r="D176" s="233"/>
      <c r="E176" s="184"/>
      <c r="F176" s="185"/>
      <c r="G176" s="184"/>
      <c r="H176" s="185"/>
      <c r="I176" s="184"/>
      <c r="J176" s="185"/>
      <c r="K176" s="233"/>
      <c r="L176" s="229"/>
      <c r="M176" s="231"/>
      <c r="N176" s="183"/>
    </row>
    <row r="177" spans="1:14">
      <c r="A177" s="391"/>
      <c r="B177" s="233"/>
      <c r="C177" s="229"/>
      <c r="D177" s="233"/>
      <c r="E177" s="184"/>
      <c r="F177" s="185"/>
      <c r="G177" s="184"/>
      <c r="H177" s="185"/>
      <c r="I177" s="184"/>
      <c r="J177" s="185"/>
      <c r="K177" s="233"/>
      <c r="L177" s="229"/>
      <c r="M177" s="231"/>
      <c r="N177" s="183"/>
    </row>
    <row r="178" spans="1:14">
      <c r="A178" s="391"/>
      <c r="B178" s="233"/>
      <c r="C178" s="229"/>
      <c r="D178" s="233"/>
      <c r="E178" s="184"/>
      <c r="F178" s="185"/>
      <c r="G178" s="184"/>
      <c r="H178" s="185"/>
      <c r="I178" s="184"/>
      <c r="J178" s="185"/>
      <c r="K178" s="233"/>
      <c r="L178" s="229"/>
      <c r="M178" s="231"/>
      <c r="N178" s="183"/>
    </row>
    <row r="179" spans="1:14">
      <c r="A179" s="391"/>
      <c r="B179" s="233"/>
      <c r="C179" s="229"/>
      <c r="D179" s="233"/>
      <c r="E179" s="184"/>
      <c r="F179" s="185"/>
      <c r="G179" s="184"/>
      <c r="H179" s="185"/>
      <c r="I179" s="184"/>
      <c r="J179" s="185"/>
      <c r="K179" s="233"/>
      <c r="L179" s="229"/>
      <c r="M179" s="231"/>
      <c r="N179" s="183"/>
    </row>
    <row r="180" spans="1:14">
      <c r="A180" s="391"/>
      <c r="B180" s="233"/>
      <c r="C180" s="229"/>
      <c r="D180" s="233"/>
      <c r="E180" s="184"/>
      <c r="F180" s="185"/>
      <c r="G180" s="184"/>
      <c r="H180" s="185"/>
      <c r="I180" s="184"/>
      <c r="J180" s="185"/>
      <c r="K180" s="233"/>
      <c r="L180" s="229"/>
      <c r="M180" s="231"/>
      <c r="N180" s="183"/>
    </row>
    <row r="181" spans="1:14">
      <c r="A181" s="391"/>
      <c r="B181" s="233"/>
      <c r="C181" s="229"/>
      <c r="D181" s="233"/>
      <c r="E181" s="184"/>
      <c r="F181" s="185"/>
      <c r="G181" s="184"/>
      <c r="H181" s="185"/>
      <c r="I181" s="184"/>
      <c r="J181" s="185"/>
      <c r="K181" s="233"/>
      <c r="L181" s="229"/>
      <c r="M181" s="231"/>
      <c r="N181" s="183"/>
    </row>
    <row r="182" spans="1:14">
      <c r="A182" s="391"/>
      <c r="B182" s="233"/>
      <c r="C182" s="229"/>
      <c r="D182" s="233"/>
      <c r="E182" s="184"/>
      <c r="F182" s="185"/>
      <c r="G182" s="184"/>
      <c r="H182" s="185"/>
      <c r="I182" s="184"/>
      <c r="J182" s="185"/>
      <c r="K182" s="233"/>
      <c r="L182" s="229"/>
      <c r="M182" s="231"/>
      <c r="N182" s="183"/>
    </row>
    <row r="183" spans="1:14">
      <c r="A183" s="391"/>
      <c r="B183" s="233"/>
      <c r="C183" s="229"/>
      <c r="D183" s="233"/>
      <c r="E183" s="184"/>
      <c r="F183" s="185"/>
      <c r="G183" s="184"/>
      <c r="H183" s="185"/>
      <c r="I183" s="184"/>
      <c r="J183" s="185"/>
      <c r="K183" s="233"/>
      <c r="L183" s="229"/>
      <c r="M183" s="231"/>
      <c r="N183" s="183"/>
    </row>
    <row r="184" spans="1:14">
      <c r="A184" s="391"/>
      <c r="B184" s="233"/>
      <c r="C184" s="229"/>
      <c r="D184" s="233"/>
      <c r="E184" s="184"/>
      <c r="F184" s="185"/>
      <c r="G184" s="184"/>
      <c r="H184" s="185"/>
      <c r="I184" s="184"/>
      <c r="J184" s="185"/>
      <c r="K184" s="233"/>
      <c r="L184" s="229"/>
      <c r="M184" s="231"/>
      <c r="N184" s="183"/>
    </row>
    <row r="185" spans="1:14">
      <c r="A185" s="391"/>
      <c r="B185" s="233"/>
      <c r="C185" s="229"/>
      <c r="D185" s="233"/>
      <c r="E185" s="184"/>
      <c r="F185" s="185"/>
      <c r="G185" s="184"/>
      <c r="H185" s="185"/>
      <c r="I185" s="184"/>
      <c r="J185" s="185"/>
      <c r="K185" s="233"/>
      <c r="L185" s="229"/>
      <c r="M185" s="231"/>
      <c r="N185" s="183"/>
    </row>
    <row r="186" spans="1:14">
      <c r="A186" s="391"/>
      <c r="B186" s="233"/>
      <c r="C186" s="229"/>
      <c r="D186" s="233"/>
      <c r="E186" s="184"/>
      <c r="F186" s="185"/>
      <c r="G186" s="184"/>
      <c r="H186" s="185"/>
      <c r="I186" s="184"/>
      <c r="J186" s="185"/>
      <c r="K186" s="233"/>
      <c r="L186" s="229"/>
      <c r="M186" s="231"/>
      <c r="N186" s="183"/>
    </row>
    <row r="187" spans="1:14">
      <c r="A187" s="391"/>
      <c r="B187" s="233"/>
      <c r="C187" s="229"/>
      <c r="D187" s="233"/>
      <c r="E187" s="184"/>
      <c r="F187" s="185"/>
      <c r="G187" s="184"/>
      <c r="H187" s="185"/>
      <c r="I187" s="184"/>
      <c r="J187" s="185"/>
      <c r="K187" s="233"/>
      <c r="L187" s="229"/>
      <c r="M187" s="231"/>
      <c r="N187" s="183"/>
    </row>
    <row r="188" spans="1:14">
      <c r="A188" s="391"/>
      <c r="B188" s="233"/>
      <c r="C188" s="229"/>
      <c r="D188" s="233"/>
      <c r="E188" s="184"/>
      <c r="F188" s="185"/>
      <c r="G188" s="184"/>
      <c r="H188" s="185"/>
      <c r="I188" s="184"/>
      <c r="J188" s="185"/>
      <c r="K188" s="233"/>
      <c r="L188" s="229"/>
      <c r="M188" s="231"/>
      <c r="N188" s="183"/>
    </row>
    <row r="189" spans="1:14">
      <c r="A189" s="391"/>
      <c r="B189" s="233"/>
      <c r="C189" s="229"/>
      <c r="D189" s="233"/>
      <c r="E189" s="184"/>
      <c r="F189" s="185"/>
      <c r="G189" s="184"/>
      <c r="H189" s="185"/>
      <c r="I189" s="184"/>
      <c r="J189" s="185"/>
      <c r="K189" s="233"/>
      <c r="L189" s="229"/>
      <c r="M189" s="231"/>
      <c r="N189" s="183"/>
    </row>
    <row r="190" spans="1:14">
      <c r="A190" s="391"/>
      <c r="B190" s="233"/>
      <c r="C190" s="229"/>
      <c r="D190" s="233"/>
      <c r="E190" s="184"/>
      <c r="F190" s="185"/>
      <c r="G190" s="184"/>
      <c r="H190" s="185"/>
      <c r="I190" s="184"/>
      <c r="J190" s="185"/>
      <c r="K190" s="233"/>
      <c r="L190" s="229"/>
      <c r="M190" s="231"/>
      <c r="N190" s="183"/>
    </row>
    <row r="191" spans="1:14">
      <c r="A191" s="391"/>
      <c r="B191" s="233"/>
      <c r="C191" s="229"/>
      <c r="D191" s="233"/>
      <c r="E191" s="184"/>
      <c r="F191" s="185"/>
      <c r="G191" s="184"/>
      <c r="H191" s="185"/>
      <c r="I191" s="184"/>
      <c r="J191" s="185"/>
      <c r="K191" s="233"/>
      <c r="L191" s="229"/>
      <c r="M191" s="231"/>
      <c r="N191" s="183"/>
    </row>
    <row r="192" spans="1:14">
      <c r="A192" s="391"/>
      <c r="B192" s="233"/>
      <c r="C192" s="229"/>
      <c r="D192" s="233"/>
      <c r="E192" s="184"/>
      <c r="F192" s="185"/>
      <c r="G192" s="184"/>
      <c r="H192" s="185"/>
      <c r="I192" s="184"/>
      <c r="J192" s="185"/>
      <c r="K192" s="233"/>
      <c r="L192" s="229"/>
      <c r="M192" s="231"/>
      <c r="N192" s="183"/>
    </row>
    <row r="193" spans="1:14">
      <c r="A193" s="391"/>
      <c r="B193" s="233"/>
      <c r="C193" s="229"/>
      <c r="D193" s="233"/>
      <c r="E193" s="184"/>
      <c r="F193" s="185"/>
      <c r="G193" s="184"/>
      <c r="H193" s="185"/>
      <c r="I193" s="184"/>
      <c r="J193" s="185"/>
      <c r="K193" s="233"/>
      <c r="L193" s="229"/>
      <c r="M193" s="231"/>
      <c r="N193" s="183"/>
    </row>
    <row r="194" spans="1:14">
      <c r="A194" s="391"/>
      <c r="B194" s="233"/>
      <c r="C194" s="229"/>
      <c r="D194" s="233"/>
      <c r="E194" s="184"/>
      <c r="F194" s="185"/>
      <c r="G194" s="184"/>
      <c r="H194" s="185"/>
      <c r="I194" s="184"/>
      <c r="J194" s="185"/>
      <c r="K194" s="233"/>
      <c r="L194" s="229"/>
      <c r="M194" s="231"/>
      <c r="N194" s="183"/>
    </row>
    <row r="195" spans="1:14">
      <c r="A195" s="391"/>
      <c r="B195" s="233"/>
      <c r="C195" s="229"/>
      <c r="D195" s="233"/>
      <c r="E195" s="184"/>
      <c r="F195" s="185"/>
      <c r="G195" s="184"/>
      <c r="H195" s="185"/>
      <c r="I195" s="184"/>
      <c r="J195" s="185"/>
      <c r="K195" s="233"/>
      <c r="L195" s="229"/>
      <c r="M195" s="231"/>
      <c r="N195" s="183"/>
    </row>
    <row r="196" spans="1:14">
      <c r="A196" s="391"/>
      <c r="B196" s="233"/>
      <c r="C196" s="229"/>
      <c r="D196" s="233"/>
      <c r="E196" s="184"/>
      <c r="F196" s="185"/>
      <c r="G196" s="184"/>
      <c r="H196" s="185"/>
      <c r="I196" s="184"/>
      <c r="J196" s="185"/>
      <c r="K196" s="233"/>
      <c r="L196" s="229"/>
      <c r="M196" s="231"/>
      <c r="N196" s="183"/>
    </row>
    <row r="197" spans="1:14">
      <c r="A197" s="391"/>
      <c r="B197" s="233"/>
      <c r="C197" s="229"/>
      <c r="D197" s="233"/>
      <c r="E197" s="184"/>
      <c r="F197" s="185"/>
      <c r="G197" s="184"/>
      <c r="H197" s="185"/>
      <c r="I197" s="184"/>
      <c r="J197" s="185"/>
      <c r="K197" s="233"/>
      <c r="L197" s="229"/>
      <c r="M197" s="231"/>
      <c r="N197" s="183"/>
    </row>
    <row r="198" spans="1:14">
      <c r="A198" s="391"/>
      <c r="B198" s="233"/>
      <c r="C198" s="229"/>
      <c r="D198" s="233"/>
      <c r="E198" s="184"/>
      <c r="F198" s="185"/>
      <c r="G198" s="184"/>
      <c r="H198" s="185"/>
      <c r="I198" s="184"/>
      <c r="J198" s="185"/>
      <c r="K198" s="233"/>
      <c r="L198" s="229"/>
      <c r="M198" s="231"/>
      <c r="N198" s="183"/>
    </row>
    <row r="199" spans="1:14">
      <c r="A199" s="391"/>
      <c r="B199" s="233"/>
      <c r="C199" s="229"/>
      <c r="D199" s="233"/>
      <c r="E199" s="184"/>
      <c r="F199" s="185"/>
      <c r="G199" s="184"/>
      <c r="H199" s="185"/>
      <c r="I199" s="184"/>
      <c r="J199" s="185"/>
      <c r="K199" s="233"/>
      <c r="L199" s="229"/>
      <c r="M199" s="231"/>
      <c r="N199" s="183"/>
    </row>
    <row r="200" spans="1:14">
      <c r="A200" s="391"/>
      <c r="B200" s="233"/>
      <c r="C200" s="229"/>
      <c r="D200" s="233"/>
      <c r="E200" s="184"/>
      <c r="F200" s="185"/>
      <c r="G200" s="184"/>
      <c r="H200" s="185"/>
      <c r="I200" s="184"/>
      <c r="J200" s="185"/>
      <c r="K200" s="233"/>
      <c r="L200" s="229"/>
      <c r="M200" s="231"/>
      <c r="N200" s="183"/>
    </row>
    <row r="201" spans="1:14">
      <c r="A201" s="391"/>
      <c r="B201" s="233"/>
      <c r="C201" s="229"/>
      <c r="D201" s="233"/>
      <c r="E201" s="184"/>
      <c r="F201" s="185"/>
      <c r="G201" s="184"/>
      <c r="H201" s="185"/>
      <c r="I201" s="184"/>
      <c r="J201" s="185"/>
      <c r="K201" s="233"/>
      <c r="L201" s="229"/>
      <c r="M201" s="231"/>
      <c r="N201" s="183"/>
    </row>
    <row r="202" spans="1:14">
      <c r="A202" s="391"/>
      <c r="B202" s="233"/>
      <c r="C202" s="229"/>
      <c r="D202" s="233"/>
      <c r="E202" s="184"/>
      <c r="F202" s="185"/>
      <c r="G202" s="184"/>
      <c r="H202" s="185"/>
      <c r="I202" s="184"/>
      <c r="J202" s="185"/>
      <c r="K202" s="233"/>
      <c r="L202" s="229"/>
      <c r="M202" s="231"/>
      <c r="N202" s="183"/>
    </row>
    <row r="203" spans="1:14">
      <c r="A203" s="391"/>
      <c r="B203" s="233"/>
      <c r="C203" s="229"/>
      <c r="D203" s="233"/>
      <c r="E203" s="184"/>
      <c r="F203" s="185"/>
      <c r="G203" s="184"/>
      <c r="H203" s="185"/>
      <c r="I203" s="184"/>
      <c r="J203" s="185"/>
      <c r="K203" s="233"/>
      <c r="L203" s="229"/>
      <c r="M203" s="231"/>
      <c r="N203" s="183"/>
    </row>
    <row r="204" spans="1:14">
      <c r="A204" s="391"/>
      <c r="B204" s="233"/>
      <c r="C204" s="229"/>
      <c r="D204" s="233"/>
      <c r="E204" s="184"/>
      <c r="F204" s="185"/>
      <c r="G204" s="184"/>
      <c r="H204" s="185"/>
      <c r="I204" s="184"/>
      <c r="J204" s="185"/>
      <c r="K204" s="233"/>
      <c r="L204" s="229"/>
      <c r="M204" s="231"/>
      <c r="N204" s="183"/>
    </row>
    <row r="205" spans="1:14">
      <c r="A205" s="391"/>
      <c r="B205" s="233"/>
      <c r="C205" s="229"/>
      <c r="D205" s="233"/>
      <c r="E205" s="184"/>
      <c r="F205" s="185"/>
      <c r="G205" s="184"/>
      <c r="H205" s="185"/>
      <c r="I205" s="184"/>
      <c r="J205" s="185"/>
      <c r="K205" s="233"/>
      <c r="L205" s="229"/>
      <c r="M205" s="231"/>
      <c r="N205" s="183"/>
    </row>
    <row r="206" spans="1:14">
      <c r="A206" s="391"/>
      <c r="B206" s="233"/>
      <c r="C206" s="229"/>
      <c r="D206" s="233"/>
      <c r="E206" s="184"/>
      <c r="F206" s="185"/>
      <c r="G206" s="184"/>
      <c r="H206" s="185"/>
      <c r="I206" s="184"/>
      <c r="J206" s="185"/>
      <c r="K206" s="233"/>
      <c r="L206" s="229"/>
      <c r="M206" s="231"/>
      <c r="N206" s="183"/>
    </row>
    <row r="207" spans="1:14">
      <c r="A207" s="391"/>
      <c r="B207" s="233"/>
      <c r="C207" s="229"/>
      <c r="D207" s="233"/>
      <c r="E207" s="184"/>
      <c r="F207" s="185"/>
      <c r="G207" s="184"/>
      <c r="H207" s="185"/>
      <c r="I207" s="184"/>
      <c r="J207" s="185"/>
      <c r="K207" s="233"/>
      <c r="L207" s="229"/>
      <c r="M207" s="231"/>
      <c r="N207" s="183"/>
    </row>
    <row r="208" spans="1:14">
      <c r="A208" s="391"/>
      <c r="B208" s="233"/>
      <c r="C208" s="229"/>
      <c r="D208" s="233"/>
      <c r="E208" s="184"/>
      <c r="F208" s="185"/>
      <c r="G208" s="184"/>
      <c r="H208" s="185"/>
      <c r="I208" s="184"/>
      <c r="J208" s="185"/>
      <c r="K208" s="233"/>
      <c r="L208" s="229"/>
      <c r="M208" s="231"/>
      <c r="N208" s="183"/>
    </row>
    <row r="209" spans="1:14">
      <c r="A209" s="391"/>
      <c r="B209" s="233"/>
      <c r="C209" s="229"/>
      <c r="D209" s="233"/>
      <c r="E209" s="184"/>
      <c r="F209" s="185"/>
      <c r="G209" s="184"/>
      <c r="H209" s="185"/>
      <c r="I209" s="184"/>
      <c r="J209" s="185"/>
      <c r="K209" s="233"/>
      <c r="L209" s="229"/>
      <c r="M209" s="231"/>
      <c r="N209" s="183"/>
    </row>
    <row r="210" spans="1:14">
      <c r="A210" s="391"/>
      <c r="B210" s="233"/>
      <c r="C210" s="229"/>
      <c r="D210" s="233"/>
      <c r="E210" s="184"/>
      <c r="F210" s="185"/>
      <c r="G210" s="184"/>
      <c r="H210" s="185"/>
      <c r="I210" s="184"/>
      <c r="J210" s="185"/>
      <c r="K210" s="233"/>
      <c r="L210" s="229"/>
      <c r="M210" s="231"/>
      <c r="N210" s="183"/>
    </row>
    <row r="211" spans="1:14">
      <c r="A211" s="391"/>
      <c r="B211" s="233"/>
      <c r="C211" s="229"/>
      <c r="D211" s="233"/>
      <c r="E211" s="184"/>
      <c r="F211" s="185"/>
      <c r="G211" s="184"/>
      <c r="H211" s="185"/>
      <c r="I211" s="184"/>
      <c r="J211" s="185"/>
      <c r="K211" s="233"/>
      <c r="L211" s="229"/>
      <c r="M211" s="231"/>
      <c r="N211" s="183"/>
    </row>
    <row r="212" spans="1:14">
      <c r="A212" s="391"/>
      <c r="B212" s="233"/>
      <c r="C212" s="229"/>
      <c r="D212" s="233"/>
      <c r="E212" s="184"/>
      <c r="F212" s="185"/>
      <c r="G212" s="184"/>
      <c r="H212" s="185"/>
      <c r="I212" s="184"/>
      <c r="J212" s="185"/>
      <c r="K212" s="233"/>
      <c r="L212" s="229"/>
      <c r="M212" s="231"/>
      <c r="N212" s="183"/>
    </row>
    <row r="213" spans="1:14">
      <c r="A213" s="391"/>
      <c r="B213" s="233"/>
      <c r="C213" s="229"/>
      <c r="D213" s="233"/>
      <c r="E213" s="184"/>
      <c r="F213" s="185"/>
      <c r="G213" s="184"/>
      <c r="H213" s="185"/>
      <c r="I213" s="184"/>
      <c r="J213" s="185"/>
      <c r="K213" s="233"/>
      <c r="L213" s="229"/>
      <c r="M213" s="231"/>
      <c r="N213" s="183"/>
    </row>
    <row r="214" spans="1:14">
      <c r="A214" s="391"/>
      <c r="B214" s="233"/>
      <c r="C214" s="229"/>
      <c r="D214" s="233"/>
      <c r="E214" s="184"/>
      <c r="F214" s="185"/>
      <c r="G214" s="184"/>
      <c r="H214" s="185"/>
      <c r="I214" s="184"/>
      <c r="J214" s="185"/>
      <c r="K214" s="233"/>
      <c r="L214" s="229"/>
      <c r="M214" s="231"/>
      <c r="N214" s="183"/>
    </row>
    <row r="215" spans="1:14">
      <c r="A215" s="391"/>
      <c r="B215" s="233"/>
      <c r="C215" s="229"/>
      <c r="D215" s="233"/>
      <c r="E215" s="184"/>
      <c r="F215" s="185"/>
      <c r="G215" s="184"/>
      <c r="H215" s="185"/>
      <c r="I215" s="184"/>
      <c r="J215" s="185"/>
      <c r="K215" s="233"/>
      <c r="L215" s="229"/>
      <c r="M215" s="231"/>
      <c r="N215" s="183"/>
    </row>
    <row r="216" spans="1:14">
      <c r="A216" s="391"/>
      <c r="B216" s="233"/>
      <c r="C216" s="229"/>
      <c r="D216" s="233"/>
      <c r="E216" s="184"/>
      <c r="F216" s="185"/>
      <c r="G216" s="184"/>
      <c r="H216" s="185"/>
      <c r="I216" s="184"/>
      <c r="J216" s="185"/>
      <c r="K216" s="233"/>
      <c r="L216" s="229"/>
      <c r="M216" s="231"/>
      <c r="N216" s="183"/>
    </row>
    <row r="217" spans="1:14">
      <c r="A217" s="391"/>
      <c r="B217" s="233"/>
      <c r="C217" s="229"/>
      <c r="D217" s="233"/>
      <c r="E217" s="184"/>
      <c r="F217" s="185"/>
      <c r="G217" s="184"/>
      <c r="H217" s="185"/>
      <c r="I217" s="184"/>
      <c r="J217" s="185"/>
      <c r="K217" s="233"/>
      <c r="L217" s="229"/>
      <c r="M217" s="231"/>
      <c r="N217" s="183"/>
    </row>
    <row r="218" spans="1:14">
      <c r="A218" s="391"/>
      <c r="B218" s="233"/>
      <c r="C218" s="229"/>
      <c r="D218" s="233"/>
      <c r="E218" s="184"/>
      <c r="F218" s="185"/>
      <c r="G218" s="184"/>
      <c r="H218" s="185"/>
      <c r="I218" s="184"/>
      <c r="J218" s="185"/>
      <c r="K218" s="233"/>
      <c r="L218" s="229"/>
      <c r="M218" s="231"/>
      <c r="N218" s="183"/>
    </row>
    <row r="219" spans="1:14">
      <c r="A219" s="391"/>
      <c r="B219" s="233"/>
      <c r="C219" s="229"/>
      <c r="D219" s="233"/>
      <c r="E219" s="184"/>
      <c r="F219" s="185"/>
      <c r="G219" s="184"/>
      <c r="H219" s="185"/>
      <c r="I219" s="184"/>
      <c r="J219" s="185"/>
      <c r="K219" s="233"/>
      <c r="L219" s="229"/>
      <c r="M219" s="231"/>
      <c r="N219" s="183"/>
    </row>
    <row r="220" spans="1:14">
      <c r="A220" s="391"/>
      <c r="B220" s="233"/>
      <c r="C220" s="229"/>
      <c r="D220" s="233"/>
      <c r="E220" s="184"/>
      <c r="F220" s="185"/>
      <c r="G220" s="184"/>
      <c r="H220" s="185"/>
      <c r="I220" s="184"/>
      <c r="J220" s="185"/>
      <c r="K220" s="233"/>
      <c r="L220" s="229"/>
      <c r="M220" s="231"/>
      <c r="N220" s="183"/>
    </row>
    <row r="221" spans="1:14">
      <c r="A221" s="391"/>
      <c r="B221" s="233"/>
      <c r="C221" s="229"/>
      <c r="D221" s="233"/>
      <c r="E221" s="184"/>
      <c r="F221" s="185"/>
      <c r="G221" s="184"/>
      <c r="H221" s="185"/>
      <c r="I221" s="184"/>
      <c r="J221" s="185"/>
      <c r="K221" s="233"/>
      <c r="L221" s="229"/>
      <c r="M221" s="231"/>
      <c r="N221" s="183"/>
    </row>
    <row r="222" spans="1:14">
      <c r="A222" s="391"/>
      <c r="B222" s="233"/>
      <c r="C222" s="229"/>
      <c r="D222" s="233"/>
      <c r="E222" s="184"/>
      <c r="F222" s="185"/>
      <c r="G222" s="184"/>
      <c r="H222" s="185"/>
      <c r="I222" s="184"/>
      <c r="J222" s="185"/>
      <c r="K222" s="233"/>
      <c r="L222" s="229"/>
      <c r="M222" s="231"/>
      <c r="N222" s="183"/>
    </row>
    <row r="223" spans="1:14">
      <c r="A223" s="391"/>
      <c r="B223" s="233"/>
      <c r="C223" s="229"/>
      <c r="D223" s="233"/>
      <c r="E223" s="184"/>
      <c r="F223" s="185"/>
      <c r="G223" s="184"/>
      <c r="H223" s="185"/>
      <c r="I223" s="184"/>
      <c r="J223" s="185"/>
      <c r="K223" s="233"/>
      <c r="L223" s="229"/>
      <c r="M223" s="231"/>
      <c r="N223" s="183"/>
    </row>
    <row r="224" spans="1:14">
      <c r="A224" s="391"/>
      <c r="B224" s="233"/>
      <c r="C224" s="229"/>
      <c r="D224" s="233"/>
      <c r="E224" s="184"/>
      <c r="F224" s="185"/>
      <c r="G224" s="184"/>
      <c r="H224" s="185"/>
      <c r="I224" s="184"/>
      <c r="J224" s="185"/>
      <c r="K224" s="233"/>
      <c r="L224" s="229"/>
      <c r="M224" s="231"/>
      <c r="N224" s="183"/>
    </row>
    <row r="225" spans="1:14">
      <c r="A225" s="391"/>
      <c r="B225" s="233"/>
      <c r="C225" s="229"/>
      <c r="D225" s="233"/>
      <c r="E225" s="184"/>
      <c r="F225" s="185"/>
      <c r="G225" s="184"/>
      <c r="H225" s="185"/>
      <c r="I225" s="184"/>
      <c r="J225" s="185"/>
      <c r="K225" s="233"/>
      <c r="L225" s="229"/>
      <c r="M225" s="231"/>
      <c r="N225" s="183"/>
    </row>
    <row r="226" spans="1:14">
      <c r="A226" s="391"/>
      <c r="B226" s="233"/>
      <c r="C226" s="229"/>
      <c r="D226" s="233"/>
      <c r="E226" s="184"/>
      <c r="F226" s="185"/>
      <c r="G226" s="184"/>
      <c r="H226" s="185"/>
      <c r="I226" s="184"/>
      <c r="J226" s="185"/>
      <c r="K226" s="233"/>
      <c r="L226" s="229"/>
      <c r="M226" s="231"/>
      <c r="N226" s="183"/>
    </row>
    <row r="227" spans="1:14">
      <c r="A227" s="391"/>
      <c r="B227" s="233"/>
      <c r="C227" s="229"/>
      <c r="D227" s="233"/>
      <c r="E227" s="184"/>
      <c r="F227" s="185"/>
      <c r="G227" s="184"/>
      <c r="H227" s="185"/>
      <c r="I227" s="184"/>
      <c r="J227" s="185"/>
      <c r="K227" s="233"/>
      <c r="L227" s="229"/>
      <c r="M227" s="231"/>
      <c r="N227" s="183"/>
    </row>
    <row r="228" spans="1:14">
      <c r="A228" s="391"/>
      <c r="B228" s="233"/>
      <c r="C228" s="229"/>
      <c r="D228" s="233"/>
      <c r="E228" s="184"/>
      <c r="F228" s="185"/>
      <c r="G228" s="184"/>
      <c r="H228" s="185"/>
      <c r="I228" s="184"/>
      <c r="J228" s="185"/>
      <c r="K228" s="233"/>
      <c r="L228" s="229"/>
      <c r="M228" s="231"/>
      <c r="N228" s="183"/>
    </row>
    <row r="229" spans="1:14">
      <c r="A229" s="391"/>
      <c r="B229" s="233"/>
      <c r="C229" s="229"/>
      <c r="D229" s="233"/>
      <c r="E229" s="184"/>
      <c r="F229" s="185"/>
      <c r="G229" s="184"/>
      <c r="H229" s="185"/>
      <c r="I229" s="184"/>
      <c r="J229" s="185"/>
      <c r="K229" s="233"/>
      <c r="L229" s="229"/>
      <c r="M229" s="231"/>
      <c r="N229" s="183"/>
    </row>
    <row r="230" spans="1:14">
      <c r="A230" s="391"/>
      <c r="B230" s="233"/>
      <c r="C230" s="229"/>
      <c r="D230" s="233"/>
      <c r="E230" s="184"/>
      <c r="F230" s="185"/>
      <c r="G230" s="184"/>
      <c r="H230" s="185"/>
      <c r="I230" s="184"/>
      <c r="J230" s="185"/>
      <c r="K230" s="233"/>
      <c r="L230" s="229"/>
      <c r="M230" s="231"/>
      <c r="N230" s="183"/>
    </row>
    <row r="231" spans="1:14">
      <c r="A231" s="391"/>
      <c r="B231" s="233"/>
      <c r="C231" s="229"/>
      <c r="D231" s="233"/>
      <c r="E231" s="184"/>
      <c r="F231" s="185"/>
      <c r="G231" s="184"/>
      <c r="H231" s="185"/>
      <c r="I231" s="184"/>
      <c r="J231" s="185"/>
      <c r="K231" s="233"/>
      <c r="L231" s="229"/>
      <c r="M231" s="231"/>
      <c r="N231" s="183"/>
    </row>
    <row r="232" spans="1:14">
      <c r="A232" s="391"/>
      <c r="B232" s="233"/>
      <c r="C232" s="229"/>
      <c r="D232" s="233"/>
      <c r="E232" s="184"/>
      <c r="F232" s="185"/>
      <c r="G232" s="184"/>
      <c r="H232" s="185"/>
      <c r="I232" s="184"/>
      <c r="J232" s="185"/>
      <c r="K232" s="233"/>
      <c r="L232" s="229"/>
      <c r="M232" s="231"/>
      <c r="N232" s="183"/>
    </row>
    <row r="233" spans="1:14">
      <c r="A233" s="391"/>
      <c r="B233" s="233"/>
      <c r="C233" s="229"/>
      <c r="D233" s="233"/>
      <c r="E233" s="184"/>
      <c r="F233" s="185"/>
      <c r="G233" s="184"/>
      <c r="H233" s="185"/>
      <c r="I233" s="184"/>
      <c r="J233" s="185"/>
      <c r="K233" s="233"/>
      <c r="L233" s="229"/>
      <c r="M233" s="231"/>
      <c r="N233" s="183"/>
    </row>
    <row r="234" spans="1:14">
      <c r="A234" s="391"/>
      <c r="B234" s="233"/>
      <c r="C234" s="229"/>
      <c r="D234" s="233"/>
      <c r="E234" s="184"/>
      <c r="F234" s="185"/>
      <c r="G234" s="184"/>
      <c r="H234" s="185"/>
      <c r="I234" s="184"/>
      <c r="J234" s="185"/>
      <c r="K234" s="233"/>
      <c r="L234" s="229"/>
      <c r="M234" s="231"/>
      <c r="N234" s="183"/>
    </row>
    <row r="235" spans="1:14">
      <c r="A235" s="391"/>
      <c r="B235" s="233"/>
      <c r="C235" s="229"/>
      <c r="D235" s="233"/>
      <c r="E235" s="184"/>
      <c r="F235" s="185"/>
      <c r="G235" s="184"/>
      <c r="H235" s="185"/>
      <c r="I235" s="184"/>
      <c r="J235" s="185"/>
      <c r="K235" s="233"/>
      <c r="L235" s="229"/>
      <c r="M235" s="231"/>
      <c r="N235" s="183"/>
    </row>
    <row r="236" spans="1:14">
      <c r="A236" s="391"/>
      <c r="B236" s="233"/>
      <c r="C236" s="229"/>
      <c r="D236" s="233"/>
      <c r="E236" s="184"/>
      <c r="F236" s="185"/>
      <c r="G236" s="184"/>
      <c r="H236" s="185"/>
      <c r="I236" s="184"/>
      <c r="J236" s="185"/>
      <c r="K236" s="233"/>
      <c r="L236" s="229"/>
      <c r="M236" s="231"/>
      <c r="N236" s="183"/>
    </row>
    <row r="237" spans="1:14">
      <c r="A237" s="391"/>
      <c r="B237" s="233"/>
      <c r="C237" s="229"/>
      <c r="D237" s="233"/>
      <c r="E237" s="184"/>
      <c r="F237" s="185"/>
      <c r="G237" s="184"/>
      <c r="H237" s="185"/>
      <c r="I237" s="184"/>
      <c r="J237" s="185"/>
      <c r="K237" s="233"/>
      <c r="L237" s="229"/>
      <c r="M237" s="231"/>
      <c r="N237" s="183"/>
    </row>
    <row r="238" spans="1:14">
      <c r="A238" s="391"/>
      <c r="B238" s="233"/>
      <c r="C238" s="229"/>
      <c r="D238" s="233"/>
      <c r="E238" s="184"/>
      <c r="F238" s="185"/>
      <c r="G238" s="184"/>
      <c r="H238" s="185"/>
      <c r="I238" s="184"/>
      <c r="J238" s="185"/>
      <c r="K238" s="233"/>
      <c r="L238" s="229"/>
      <c r="M238" s="231"/>
      <c r="N238" s="183"/>
    </row>
    <row r="239" spans="1:14">
      <c r="A239" s="391"/>
      <c r="B239" s="233"/>
      <c r="C239" s="229"/>
      <c r="D239" s="233"/>
      <c r="E239" s="184"/>
      <c r="F239" s="185"/>
      <c r="G239" s="184"/>
      <c r="H239" s="185"/>
      <c r="I239" s="184"/>
      <c r="J239" s="185"/>
      <c r="K239" s="233"/>
      <c r="L239" s="229"/>
      <c r="M239" s="231"/>
      <c r="N239" s="183"/>
    </row>
    <row r="240" spans="1:14">
      <c r="A240" s="391"/>
      <c r="B240" s="233"/>
      <c r="C240" s="229"/>
      <c r="D240" s="233"/>
      <c r="E240" s="184"/>
      <c r="F240" s="185"/>
      <c r="G240" s="184"/>
      <c r="H240" s="185"/>
      <c r="I240" s="184"/>
      <c r="J240" s="185"/>
      <c r="K240" s="233"/>
      <c r="L240" s="229"/>
      <c r="M240" s="231"/>
      <c r="N240" s="183"/>
    </row>
    <row r="241" spans="1:14">
      <c r="A241" s="391"/>
      <c r="B241" s="233"/>
      <c r="C241" s="229"/>
      <c r="D241" s="233"/>
      <c r="E241" s="184"/>
      <c r="F241" s="185"/>
      <c r="G241" s="184"/>
      <c r="H241" s="185"/>
      <c r="I241" s="184"/>
      <c r="J241" s="185"/>
      <c r="K241" s="233"/>
      <c r="L241" s="229"/>
      <c r="M241" s="231"/>
      <c r="N241" s="183"/>
    </row>
    <row r="242" spans="1:14">
      <c r="A242" s="391"/>
      <c r="B242" s="233"/>
      <c r="C242" s="229"/>
      <c r="D242" s="233"/>
      <c r="E242" s="184"/>
      <c r="F242" s="185"/>
      <c r="G242" s="184"/>
      <c r="H242" s="185"/>
      <c r="I242" s="184"/>
      <c r="J242" s="185"/>
      <c r="K242" s="233"/>
      <c r="L242" s="229"/>
      <c r="M242" s="231"/>
      <c r="N242" s="183"/>
    </row>
    <row r="243" spans="1:14">
      <c r="A243" s="391"/>
      <c r="B243" s="233"/>
      <c r="C243" s="229"/>
      <c r="D243" s="233"/>
      <c r="E243" s="184"/>
      <c r="F243" s="185"/>
      <c r="G243" s="184"/>
      <c r="H243" s="185"/>
      <c r="I243" s="184"/>
      <c r="J243" s="185"/>
      <c r="K243" s="233"/>
      <c r="L243" s="229"/>
      <c r="M243" s="231"/>
      <c r="N243" s="183"/>
    </row>
    <row r="244" spans="1:14">
      <c r="A244" s="391"/>
      <c r="B244" s="233"/>
      <c r="C244" s="229"/>
      <c r="D244" s="233"/>
      <c r="E244" s="184"/>
      <c r="F244" s="185"/>
      <c r="G244" s="184"/>
      <c r="H244" s="185"/>
      <c r="I244" s="184"/>
      <c r="J244" s="185"/>
      <c r="K244" s="233"/>
      <c r="L244" s="229"/>
      <c r="M244" s="231"/>
      <c r="N244" s="183"/>
    </row>
    <row r="245" spans="1:14">
      <c r="A245" s="391"/>
      <c r="B245" s="233"/>
      <c r="C245" s="229"/>
      <c r="D245" s="233"/>
      <c r="E245" s="184"/>
      <c r="F245" s="185"/>
      <c r="G245" s="184"/>
      <c r="H245" s="185"/>
      <c r="I245" s="184"/>
      <c r="J245" s="185"/>
      <c r="K245" s="233"/>
      <c r="L245" s="229"/>
      <c r="M245" s="231"/>
      <c r="N245" s="183"/>
    </row>
    <row r="246" spans="1:14">
      <c r="A246" s="391"/>
      <c r="B246" s="233"/>
      <c r="C246" s="229"/>
      <c r="D246" s="233"/>
      <c r="E246" s="184"/>
      <c r="F246" s="185"/>
      <c r="G246" s="184"/>
      <c r="H246" s="185"/>
      <c r="I246" s="184"/>
      <c r="J246" s="185"/>
      <c r="K246" s="233"/>
      <c r="L246" s="229"/>
      <c r="M246" s="231"/>
      <c r="N246" s="183"/>
    </row>
    <row r="247" spans="1:14">
      <c r="A247" s="391"/>
      <c r="B247" s="233"/>
      <c r="C247" s="229"/>
      <c r="D247" s="233"/>
      <c r="E247" s="184"/>
      <c r="F247" s="185"/>
      <c r="G247" s="184"/>
      <c r="H247" s="185"/>
      <c r="I247" s="184"/>
      <c r="J247" s="185"/>
      <c r="K247" s="233"/>
      <c r="L247" s="229"/>
      <c r="M247" s="231"/>
      <c r="N247" s="183"/>
    </row>
    <row r="248" spans="1:14">
      <c r="A248" s="391"/>
      <c r="B248" s="233"/>
      <c r="C248" s="229"/>
      <c r="D248" s="233"/>
      <c r="E248" s="184"/>
      <c r="F248" s="185"/>
      <c r="G248" s="184"/>
      <c r="H248" s="185"/>
      <c r="I248" s="184"/>
      <c r="J248" s="185"/>
      <c r="K248" s="233"/>
      <c r="L248" s="229"/>
      <c r="M248" s="231"/>
      <c r="N248" s="183"/>
    </row>
    <row r="249" spans="1:14">
      <c r="A249" s="391"/>
      <c r="B249" s="233"/>
      <c r="C249" s="229"/>
      <c r="D249" s="233"/>
      <c r="E249" s="184"/>
      <c r="F249" s="185"/>
      <c r="G249" s="184"/>
      <c r="H249" s="185"/>
      <c r="I249" s="184"/>
      <c r="J249" s="185"/>
      <c r="K249" s="233"/>
      <c r="L249" s="229"/>
      <c r="M249" s="231"/>
      <c r="N249" s="183"/>
    </row>
    <row r="250" spans="1:14">
      <c r="A250" s="391"/>
      <c r="B250" s="233"/>
      <c r="C250" s="229"/>
      <c r="D250" s="233"/>
      <c r="E250" s="184"/>
      <c r="F250" s="185"/>
      <c r="G250" s="184"/>
      <c r="H250" s="185"/>
      <c r="I250" s="184"/>
      <c r="J250" s="185"/>
      <c r="K250" s="233"/>
      <c r="L250" s="229"/>
      <c r="M250" s="231"/>
      <c r="N250" s="183"/>
    </row>
    <row r="251" spans="1:14">
      <c r="A251" s="391"/>
      <c r="B251" s="233"/>
      <c r="C251" s="229"/>
      <c r="D251" s="233"/>
      <c r="E251" s="184"/>
      <c r="F251" s="185"/>
      <c r="G251" s="184"/>
      <c r="H251" s="185"/>
      <c r="I251" s="184"/>
      <c r="J251" s="185"/>
      <c r="K251" s="233"/>
      <c r="L251" s="229"/>
      <c r="M251" s="231"/>
      <c r="N251" s="183"/>
    </row>
    <row r="252" spans="1:14">
      <c r="A252" s="391"/>
      <c r="B252" s="233"/>
      <c r="C252" s="229"/>
      <c r="D252" s="233"/>
      <c r="E252" s="184"/>
      <c r="F252" s="185"/>
      <c r="G252" s="184"/>
      <c r="H252" s="185"/>
      <c r="I252" s="184"/>
      <c r="J252" s="185"/>
      <c r="K252" s="233"/>
      <c r="L252" s="229"/>
      <c r="M252" s="231"/>
      <c r="N252" s="183"/>
    </row>
    <row r="253" spans="1:14">
      <c r="A253" s="391"/>
      <c r="B253" s="233"/>
      <c r="C253" s="229"/>
      <c r="D253" s="233"/>
      <c r="E253" s="184"/>
      <c r="F253" s="185"/>
      <c r="G253" s="184"/>
      <c r="H253" s="185"/>
      <c r="I253" s="184"/>
      <c r="J253" s="185"/>
      <c r="K253" s="233"/>
      <c r="L253" s="229"/>
      <c r="M253" s="231"/>
      <c r="N253" s="183"/>
    </row>
    <row r="254" spans="1:14">
      <c r="A254" s="391"/>
      <c r="B254" s="233"/>
      <c r="C254" s="229"/>
      <c r="D254" s="233"/>
      <c r="E254" s="184"/>
      <c r="F254" s="185"/>
      <c r="G254" s="184"/>
      <c r="H254" s="185"/>
      <c r="I254" s="184"/>
      <c r="J254" s="185"/>
      <c r="K254" s="233"/>
      <c r="L254" s="229"/>
      <c r="M254" s="231"/>
      <c r="N254" s="183"/>
    </row>
    <row r="255" spans="1:14">
      <c r="A255" s="391"/>
      <c r="B255" s="233"/>
      <c r="C255" s="229"/>
      <c r="D255" s="233"/>
      <c r="E255" s="184"/>
      <c r="F255" s="185"/>
      <c r="G255" s="184"/>
      <c r="H255" s="185"/>
      <c r="I255" s="184"/>
      <c r="J255" s="185"/>
      <c r="K255" s="233"/>
      <c r="L255" s="229"/>
      <c r="M255" s="231"/>
      <c r="N255" s="183"/>
    </row>
    <row r="256" spans="1:14">
      <c r="A256" s="391"/>
      <c r="B256" s="233"/>
      <c r="C256" s="229"/>
      <c r="D256" s="233"/>
      <c r="E256" s="184"/>
      <c r="F256" s="185"/>
      <c r="G256" s="184"/>
      <c r="H256" s="185"/>
      <c r="I256" s="184"/>
      <c r="J256" s="185"/>
      <c r="K256" s="233"/>
      <c r="L256" s="229"/>
      <c r="M256" s="231"/>
      <c r="N256" s="183"/>
    </row>
    <row r="257" spans="1:14">
      <c r="A257" s="391"/>
      <c r="B257" s="233"/>
      <c r="C257" s="229"/>
      <c r="D257" s="233"/>
      <c r="E257" s="184"/>
      <c r="F257" s="185"/>
      <c r="G257" s="184"/>
      <c r="H257" s="185"/>
      <c r="I257" s="184"/>
      <c r="J257" s="185"/>
      <c r="K257" s="233"/>
      <c r="L257" s="229"/>
      <c r="M257" s="231"/>
      <c r="N257" s="183"/>
    </row>
    <row r="258" spans="1:14">
      <c r="A258" s="391"/>
      <c r="B258" s="233"/>
      <c r="C258" s="229"/>
      <c r="D258" s="233"/>
      <c r="E258" s="184"/>
      <c r="F258" s="185"/>
      <c r="G258" s="184"/>
      <c r="H258" s="185"/>
      <c r="I258" s="184"/>
      <c r="J258" s="185"/>
      <c r="K258" s="233"/>
      <c r="L258" s="229"/>
      <c r="M258" s="231"/>
      <c r="N258" s="183"/>
    </row>
    <row r="259" spans="1:14">
      <c r="A259" s="391"/>
      <c r="B259" s="233"/>
      <c r="C259" s="229"/>
      <c r="D259" s="233"/>
      <c r="E259" s="184"/>
      <c r="F259" s="185"/>
      <c r="G259" s="184"/>
      <c r="H259" s="185"/>
      <c r="I259" s="184"/>
      <c r="J259" s="185"/>
      <c r="K259" s="233"/>
      <c r="L259" s="229"/>
      <c r="M259" s="231"/>
      <c r="N259" s="183"/>
    </row>
    <row r="260" spans="1:14">
      <c r="A260" s="391"/>
      <c r="B260" s="233"/>
      <c r="C260" s="229"/>
      <c r="D260" s="233"/>
      <c r="E260" s="184"/>
      <c r="F260" s="185"/>
      <c r="G260" s="184"/>
      <c r="H260" s="185"/>
      <c r="I260" s="184"/>
      <c r="J260" s="185"/>
      <c r="K260" s="233"/>
      <c r="L260" s="229"/>
      <c r="M260" s="231"/>
      <c r="N260" s="183"/>
    </row>
    <row r="261" spans="1:14">
      <c r="A261" s="391"/>
      <c r="B261" s="233"/>
      <c r="C261" s="229"/>
      <c r="D261" s="233"/>
      <c r="E261" s="184"/>
      <c r="F261" s="185"/>
      <c r="G261" s="184"/>
      <c r="H261" s="185"/>
      <c r="I261" s="184"/>
      <c r="J261" s="185"/>
      <c r="K261" s="233"/>
      <c r="L261" s="229"/>
      <c r="M261" s="231"/>
      <c r="N261" s="183"/>
    </row>
    <row r="262" spans="1:14">
      <c r="A262" s="391"/>
      <c r="B262" s="233"/>
      <c r="C262" s="229"/>
      <c r="D262" s="233"/>
      <c r="E262" s="184"/>
      <c r="F262" s="185"/>
      <c r="G262" s="184"/>
      <c r="H262" s="185"/>
      <c r="I262" s="184"/>
      <c r="J262" s="185"/>
      <c r="K262" s="233"/>
      <c r="L262" s="229"/>
      <c r="M262" s="231"/>
      <c r="N262" s="183"/>
    </row>
    <row r="263" spans="1:14">
      <c r="A263" s="391"/>
      <c r="B263" s="233"/>
      <c r="C263" s="229"/>
      <c r="D263" s="233"/>
      <c r="E263" s="184"/>
      <c r="F263" s="185"/>
      <c r="G263" s="184"/>
      <c r="H263" s="185"/>
      <c r="I263" s="184"/>
      <c r="J263" s="185"/>
      <c r="K263" s="233"/>
      <c r="L263" s="229"/>
      <c r="M263" s="231"/>
      <c r="N263" s="183"/>
    </row>
    <row r="264" spans="1:14">
      <c r="A264" s="391"/>
      <c r="B264" s="233"/>
      <c r="C264" s="229"/>
      <c r="D264" s="233"/>
      <c r="E264" s="184"/>
      <c r="F264" s="185"/>
      <c r="G264" s="184"/>
      <c r="H264" s="185"/>
      <c r="I264" s="184"/>
      <c r="J264" s="185"/>
      <c r="K264" s="233"/>
      <c r="L264" s="229"/>
      <c r="M264" s="231"/>
      <c r="N264" s="183"/>
    </row>
    <row r="265" spans="1:14">
      <c r="A265" s="391"/>
      <c r="B265" s="233"/>
      <c r="C265" s="229"/>
      <c r="D265" s="233"/>
      <c r="E265" s="184"/>
      <c r="F265" s="185"/>
      <c r="G265" s="184"/>
      <c r="H265" s="185"/>
      <c r="I265" s="184"/>
      <c r="J265" s="185"/>
      <c r="K265" s="233"/>
      <c r="L265" s="229"/>
      <c r="M265" s="231"/>
      <c r="N265" s="183"/>
    </row>
    <row r="266" spans="1:14">
      <c r="A266" s="391"/>
      <c r="B266" s="233"/>
      <c r="C266" s="229"/>
      <c r="D266" s="233"/>
      <c r="E266" s="184"/>
      <c r="F266" s="185"/>
      <c r="G266" s="184"/>
      <c r="H266" s="185"/>
      <c r="I266" s="184"/>
      <c r="J266" s="185"/>
      <c r="K266" s="233"/>
      <c r="L266" s="229"/>
      <c r="M266" s="231"/>
      <c r="N266" s="183"/>
    </row>
    <row r="267" spans="1:14">
      <c r="A267" s="391"/>
      <c r="B267" s="233"/>
      <c r="C267" s="229"/>
      <c r="D267" s="233"/>
      <c r="E267" s="184"/>
      <c r="F267" s="185"/>
      <c r="G267" s="184"/>
      <c r="H267" s="185"/>
      <c r="I267" s="184"/>
      <c r="J267" s="185"/>
      <c r="K267" s="233"/>
      <c r="L267" s="229"/>
      <c r="M267" s="231"/>
      <c r="N267" s="183"/>
    </row>
    <row r="268" spans="1:14">
      <c r="A268" s="391"/>
      <c r="B268" s="233"/>
      <c r="C268" s="229"/>
      <c r="D268" s="233"/>
      <c r="E268" s="184"/>
      <c r="F268" s="185"/>
      <c r="G268" s="184"/>
      <c r="H268" s="185"/>
      <c r="I268" s="184"/>
      <c r="J268" s="185"/>
      <c r="K268" s="233"/>
      <c r="L268" s="229"/>
      <c r="M268" s="231"/>
      <c r="N268" s="183"/>
    </row>
    <row r="269" spans="1:14">
      <c r="A269" s="391"/>
      <c r="B269" s="233"/>
      <c r="C269" s="229"/>
      <c r="D269" s="233"/>
      <c r="E269" s="184"/>
      <c r="F269" s="185"/>
      <c r="G269" s="184"/>
      <c r="H269" s="185"/>
      <c r="I269" s="184"/>
      <c r="J269" s="185"/>
      <c r="K269" s="233"/>
      <c r="L269" s="229"/>
      <c r="M269" s="231"/>
      <c r="N269" s="183"/>
    </row>
    <row r="270" spans="1:14">
      <c r="A270" s="391"/>
      <c r="B270" s="233"/>
      <c r="C270" s="229"/>
      <c r="D270" s="233"/>
      <c r="E270" s="184"/>
      <c r="F270" s="185"/>
      <c r="G270" s="184"/>
      <c r="H270" s="185"/>
      <c r="I270" s="184"/>
      <c r="J270" s="185"/>
      <c r="K270" s="233"/>
      <c r="L270" s="229"/>
      <c r="M270" s="231"/>
      <c r="N270" s="183"/>
    </row>
    <row r="271" spans="1:14">
      <c r="A271" s="391"/>
      <c r="B271" s="233"/>
      <c r="C271" s="229"/>
      <c r="D271" s="233"/>
      <c r="E271" s="184"/>
      <c r="F271" s="185"/>
      <c r="G271" s="184"/>
      <c r="H271" s="185"/>
      <c r="I271" s="184"/>
      <c r="J271" s="185"/>
      <c r="K271" s="233"/>
      <c r="L271" s="229"/>
      <c r="M271" s="231"/>
      <c r="N271" s="183"/>
    </row>
    <row r="272" spans="1:14">
      <c r="A272" s="391"/>
      <c r="B272" s="233"/>
      <c r="C272" s="229"/>
      <c r="D272" s="233"/>
      <c r="E272" s="184"/>
      <c r="F272" s="185"/>
      <c r="G272" s="184"/>
      <c r="H272" s="185"/>
      <c r="I272" s="184"/>
      <c r="J272" s="185"/>
      <c r="K272" s="233"/>
      <c r="L272" s="229"/>
      <c r="M272" s="231"/>
      <c r="N272" s="183"/>
    </row>
    <row r="273" spans="1:14">
      <c r="A273" s="391"/>
      <c r="B273" s="233"/>
      <c r="C273" s="229"/>
      <c r="D273" s="233"/>
      <c r="E273" s="184"/>
      <c r="F273" s="185"/>
      <c r="G273" s="184"/>
      <c r="H273" s="185"/>
      <c r="I273" s="184"/>
      <c r="J273" s="185"/>
      <c r="K273" s="233"/>
      <c r="L273" s="229"/>
      <c r="M273" s="231"/>
      <c r="N273" s="183"/>
    </row>
    <row r="274" spans="1:14">
      <c r="A274" s="391"/>
      <c r="B274" s="233"/>
      <c r="C274" s="229"/>
      <c r="D274" s="233"/>
      <c r="E274" s="184"/>
      <c r="F274" s="185"/>
      <c r="G274" s="184"/>
      <c r="H274" s="185"/>
      <c r="I274" s="184"/>
      <c r="J274" s="185"/>
      <c r="K274" s="233"/>
      <c r="L274" s="229"/>
      <c r="M274" s="231"/>
      <c r="N274" s="183"/>
    </row>
    <row r="275" spans="1:14">
      <c r="A275" s="391"/>
      <c r="B275" s="233"/>
      <c r="C275" s="229"/>
      <c r="D275" s="233"/>
      <c r="E275" s="184"/>
      <c r="F275" s="185"/>
      <c r="G275" s="184"/>
      <c r="H275" s="185"/>
      <c r="I275" s="184"/>
      <c r="J275" s="185"/>
      <c r="K275" s="233"/>
      <c r="L275" s="229"/>
      <c r="M275" s="231"/>
      <c r="N275" s="183"/>
    </row>
    <row r="276" spans="1:14">
      <c r="A276" s="391"/>
      <c r="B276" s="233"/>
      <c r="C276" s="229"/>
      <c r="D276" s="233"/>
      <c r="E276" s="184"/>
      <c r="F276" s="185"/>
      <c r="G276" s="184"/>
      <c r="H276" s="185"/>
      <c r="I276" s="184"/>
      <c r="J276" s="185"/>
      <c r="K276" s="233"/>
      <c r="L276" s="229"/>
      <c r="M276" s="231"/>
      <c r="N276" s="183"/>
    </row>
    <row r="277" spans="1:14">
      <c r="A277" s="391"/>
      <c r="B277" s="233"/>
      <c r="C277" s="229"/>
      <c r="D277" s="233"/>
      <c r="E277" s="184"/>
      <c r="F277" s="185"/>
      <c r="G277" s="184"/>
      <c r="H277" s="185"/>
      <c r="I277" s="184"/>
      <c r="J277" s="185"/>
      <c r="K277" s="233"/>
      <c r="L277" s="229"/>
      <c r="M277" s="231"/>
      <c r="N277" s="183"/>
    </row>
    <row r="278" spans="1:14">
      <c r="A278" s="391"/>
      <c r="B278" s="233"/>
      <c r="C278" s="229"/>
      <c r="D278" s="233"/>
      <c r="E278" s="184"/>
      <c r="F278" s="185"/>
      <c r="G278" s="184"/>
      <c r="H278" s="185"/>
      <c r="I278" s="184"/>
      <c r="J278" s="185"/>
      <c r="K278" s="233"/>
      <c r="L278" s="229"/>
      <c r="M278" s="231"/>
      <c r="N278" s="183"/>
    </row>
    <row r="279" spans="1:14">
      <c r="A279" s="391"/>
      <c r="B279" s="233"/>
      <c r="C279" s="229"/>
      <c r="D279" s="233"/>
      <c r="E279" s="184"/>
      <c r="F279" s="185"/>
      <c r="G279" s="184"/>
      <c r="H279" s="185"/>
      <c r="I279" s="184"/>
      <c r="J279" s="185"/>
      <c r="K279" s="233"/>
      <c r="L279" s="229"/>
      <c r="M279" s="231"/>
      <c r="N279" s="183"/>
    </row>
    <row r="280" spans="1:14">
      <c r="A280" s="391"/>
      <c r="B280" s="233"/>
      <c r="C280" s="229"/>
      <c r="D280" s="233"/>
      <c r="E280" s="184"/>
      <c r="F280" s="185"/>
      <c r="G280" s="184"/>
      <c r="H280" s="185"/>
      <c r="I280" s="184"/>
      <c r="J280" s="185"/>
      <c r="K280" s="233"/>
      <c r="L280" s="229"/>
      <c r="M280" s="231"/>
      <c r="N280" s="183"/>
    </row>
    <row r="281" spans="1:14">
      <c r="A281" s="391"/>
      <c r="B281" s="233"/>
      <c r="C281" s="229"/>
      <c r="D281" s="233"/>
      <c r="E281" s="184"/>
      <c r="F281" s="185"/>
      <c r="G281" s="184"/>
      <c r="H281" s="185"/>
      <c r="I281" s="184"/>
      <c r="J281" s="185"/>
      <c r="K281" s="233"/>
      <c r="L281" s="229"/>
      <c r="M281" s="231"/>
      <c r="N281" s="183"/>
    </row>
    <row r="282" spans="1:14">
      <c r="A282" s="391"/>
      <c r="B282" s="233"/>
      <c r="C282" s="229"/>
      <c r="D282" s="233"/>
      <c r="E282" s="184"/>
      <c r="F282" s="185"/>
      <c r="G282" s="184"/>
      <c r="H282" s="185"/>
      <c r="I282" s="184"/>
      <c r="J282" s="185"/>
      <c r="K282" s="233"/>
      <c r="L282" s="229"/>
      <c r="M282" s="231"/>
      <c r="N282" s="183"/>
    </row>
    <row r="283" spans="1:14">
      <c r="A283" s="391"/>
      <c r="B283" s="233"/>
      <c r="C283" s="229"/>
      <c r="D283" s="233"/>
      <c r="E283" s="184"/>
      <c r="F283" s="185"/>
      <c r="G283" s="184"/>
      <c r="H283" s="185"/>
      <c r="I283" s="184"/>
      <c r="J283" s="185"/>
      <c r="K283" s="233"/>
      <c r="L283" s="229"/>
      <c r="M283" s="231"/>
      <c r="N283" s="183"/>
    </row>
    <row r="284" spans="1:14">
      <c r="A284" s="391"/>
      <c r="B284" s="233"/>
      <c r="C284" s="229"/>
      <c r="D284" s="233"/>
      <c r="E284" s="184"/>
      <c r="F284" s="185"/>
      <c r="G284" s="184"/>
      <c r="H284" s="185"/>
      <c r="I284" s="184"/>
      <c r="J284" s="185"/>
      <c r="K284" s="233"/>
      <c r="L284" s="229"/>
      <c r="M284" s="231"/>
      <c r="N284" s="183"/>
    </row>
    <row r="285" spans="1:14">
      <c r="A285" s="391"/>
      <c r="B285" s="233"/>
      <c r="C285" s="229"/>
      <c r="D285" s="233"/>
      <c r="E285" s="184"/>
      <c r="F285" s="185"/>
      <c r="G285" s="184"/>
      <c r="H285" s="185"/>
      <c r="I285" s="184"/>
      <c r="J285" s="185"/>
      <c r="K285" s="233"/>
      <c r="L285" s="229"/>
      <c r="M285" s="231"/>
      <c r="N285" s="183"/>
    </row>
    <row r="286" spans="1:14">
      <c r="A286" s="391"/>
      <c r="B286" s="233"/>
      <c r="C286" s="229"/>
      <c r="D286" s="233"/>
      <c r="E286" s="184"/>
      <c r="F286" s="185"/>
      <c r="G286" s="184"/>
      <c r="H286" s="185"/>
      <c r="I286" s="184"/>
      <c r="J286" s="185"/>
      <c r="K286" s="233"/>
      <c r="L286" s="229"/>
      <c r="M286" s="231"/>
      <c r="N286" s="183"/>
    </row>
    <row r="287" spans="1:14">
      <c r="A287" s="391"/>
      <c r="B287" s="233"/>
      <c r="C287" s="229"/>
      <c r="D287" s="233"/>
      <c r="E287" s="184"/>
      <c r="F287" s="185"/>
      <c r="G287" s="184"/>
      <c r="H287" s="185"/>
      <c r="I287" s="184"/>
      <c r="J287" s="185"/>
      <c r="K287" s="233"/>
      <c r="L287" s="229"/>
      <c r="M287" s="231"/>
      <c r="N287" s="183"/>
    </row>
    <row r="288" spans="1:14">
      <c r="A288" s="391"/>
      <c r="B288" s="233"/>
      <c r="C288" s="229"/>
      <c r="D288" s="233"/>
      <c r="E288" s="184"/>
      <c r="F288" s="185"/>
      <c r="G288" s="184"/>
      <c r="H288" s="185"/>
      <c r="I288" s="184"/>
      <c r="J288" s="185"/>
      <c r="K288" s="233"/>
      <c r="L288" s="229"/>
      <c r="M288" s="231"/>
      <c r="N288" s="183"/>
    </row>
    <row r="289" spans="1:14">
      <c r="A289" s="391"/>
      <c r="B289" s="233"/>
      <c r="C289" s="229"/>
      <c r="D289" s="233"/>
      <c r="E289" s="184"/>
      <c r="F289" s="185"/>
      <c r="G289" s="184"/>
      <c r="H289" s="185"/>
      <c r="I289" s="184"/>
      <c r="J289" s="185"/>
      <c r="K289" s="233"/>
      <c r="L289" s="229"/>
      <c r="M289" s="231"/>
      <c r="N289" s="183"/>
    </row>
    <row r="290" spans="1:14">
      <c r="A290" s="391"/>
      <c r="B290" s="233"/>
      <c r="C290" s="229"/>
      <c r="D290" s="233"/>
      <c r="E290" s="184"/>
      <c r="F290" s="185"/>
      <c r="G290" s="184"/>
      <c r="H290" s="185"/>
      <c r="I290" s="184"/>
      <c r="J290" s="185"/>
      <c r="K290" s="233"/>
      <c r="L290" s="229"/>
      <c r="M290" s="231"/>
      <c r="N290" s="183"/>
    </row>
    <row r="291" spans="1:14">
      <c r="A291" s="391"/>
      <c r="B291" s="233"/>
      <c r="C291" s="229"/>
      <c r="D291" s="233"/>
      <c r="E291" s="184"/>
      <c r="F291" s="185"/>
      <c r="G291" s="184"/>
      <c r="H291" s="185"/>
      <c r="I291" s="184"/>
      <c r="J291" s="185"/>
      <c r="K291" s="233"/>
      <c r="L291" s="229"/>
      <c r="M291" s="231"/>
      <c r="N291" s="183"/>
    </row>
    <row r="292" spans="1:14">
      <c r="A292" s="391"/>
      <c r="B292" s="233"/>
      <c r="C292" s="229"/>
      <c r="D292" s="233"/>
      <c r="E292" s="184"/>
      <c r="F292" s="185"/>
      <c r="G292" s="184"/>
      <c r="H292" s="185"/>
      <c r="I292" s="184"/>
      <c r="J292" s="185"/>
      <c r="K292" s="233"/>
      <c r="L292" s="229"/>
      <c r="M292" s="231"/>
      <c r="N292" s="183"/>
    </row>
    <row r="293" spans="1:14">
      <c r="A293" s="391"/>
      <c r="B293" s="233"/>
      <c r="C293" s="229"/>
      <c r="D293" s="233"/>
      <c r="E293" s="184"/>
      <c r="F293" s="185"/>
      <c r="G293" s="184"/>
      <c r="H293" s="185"/>
      <c r="I293" s="184"/>
      <c r="J293" s="185"/>
      <c r="K293" s="233"/>
      <c r="L293" s="229"/>
      <c r="M293" s="231"/>
      <c r="N293" s="183"/>
    </row>
    <row r="294" spans="1:14">
      <c r="A294" s="391"/>
      <c r="B294" s="233"/>
      <c r="C294" s="229"/>
      <c r="D294" s="233"/>
      <c r="E294" s="184"/>
      <c r="F294" s="185"/>
      <c r="G294" s="184"/>
      <c r="H294" s="185"/>
      <c r="I294" s="184"/>
      <c r="J294" s="185"/>
      <c r="K294" s="233"/>
      <c r="L294" s="229"/>
      <c r="M294" s="231"/>
      <c r="N294" s="183"/>
    </row>
    <row r="295" spans="1:14">
      <c r="A295" s="391"/>
      <c r="B295" s="233"/>
      <c r="C295" s="229"/>
      <c r="D295" s="233"/>
      <c r="E295" s="184"/>
      <c r="F295" s="185"/>
      <c r="G295" s="184"/>
      <c r="H295" s="185"/>
      <c r="I295" s="184"/>
      <c r="J295" s="185"/>
      <c r="K295" s="233"/>
      <c r="L295" s="229"/>
      <c r="M295" s="231"/>
      <c r="N295" s="183"/>
    </row>
    <row r="296" spans="1:14">
      <c r="A296" s="391"/>
      <c r="B296" s="233"/>
      <c r="C296" s="229"/>
      <c r="D296" s="233"/>
      <c r="E296" s="184"/>
      <c r="F296" s="185"/>
      <c r="G296" s="184"/>
      <c r="H296" s="185"/>
      <c r="I296" s="184"/>
      <c r="J296" s="185"/>
      <c r="K296" s="233"/>
      <c r="L296" s="229"/>
      <c r="M296" s="231"/>
      <c r="N296" s="183"/>
    </row>
    <row r="297" spans="1:14">
      <c r="A297" s="391"/>
      <c r="B297" s="233"/>
      <c r="C297" s="229"/>
      <c r="D297" s="233"/>
      <c r="E297" s="184"/>
      <c r="F297" s="185"/>
      <c r="G297" s="184"/>
      <c r="H297" s="185"/>
      <c r="I297" s="184"/>
      <c r="J297" s="185"/>
      <c r="K297" s="233"/>
      <c r="L297" s="229"/>
      <c r="M297" s="231"/>
      <c r="N297" s="183"/>
    </row>
    <row r="298" spans="1:14">
      <c r="A298" s="391"/>
      <c r="B298" s="233"/>
      <c r="C298" s="229"/>
      <c r="D298" s="233"/>
      <c r="E298" s="184"/>
      <c r="F298" s="185"/>
      <c r="G298" s="184"/>
      <c r="H298" s="185"/>
      <c r="I298" s="184"/>
      <c r="J298" s="185"/>
      <c r="K298" s="233"/>
      <c r="L298" s="229"/>
      <c r="M298" s="231"/>
      <c r="N298" s="183"/>
    </row>
    <row r="299" spans="1:14">
      <c r="A299" s="391"/>
      <c r="B299" s="233"/>
      <c r="C299" s="229"/>
      <c r="D299" s="233"/>
      <c r="E299" s="184"/>
      <c r="F299" s="185"/>
      <c r="G299" s="184"/>
      <c r="H299" s="185"/>
      <c r="I299" s="184"/>
      <c r="J299" s="185"/>
      <c r="K299" s="233"/>
      <c r="L299" s="229"/>
      <c r="M299" s="231"/>
      <c r="N299" s="183"/>
    </row>
    <row r="300" spans="1:14">
      <c r="A300" s="391"/>
      <c r="B300" s="233"/>
      <c r="C300" s="229"/>
      <c r="D300" s="233"/>
      <c r="E300" s="184"/>
      <c r="F300" s="185"/>
      <c r="G300" s="184"/>
      <c r="H300" s="185"/>
      <c r="I300" s="184"/>
      <c r="J300" s="185"/>
      <c r="K300" s="233"/>
      <c r="L300" s="229"/>
      <c r="M300" s="231"/>
      <c r="N300" s="183"/>
    </row>
    <row r="301" spans="1:14">
      <c r="A301" s="391"/>
      <c r="B301" s="233"/>
      <c r="C301" s="229"/>
      <c r="D301" s="233"/>
      <c r="E301" s="184"/>
      <c r="F301" s="185"/>
      <c r="G301" s="184"/>
      <c r="H301" s="185"/>
      <c r="I301" s="184"/>
      <c r="J301" s="185"/>
      <c r="K301" s="233"/>
      <c r="L301" s="229"/>
      <c r="M301" s="231"/>
      <c r="N301" s="183"/>
    </row>
    <row r="302" spans="1:14">
      <c r="A302" s="391"/>
      <c r="B302" s="233"/>
      <c r="C302" s="229"/>
      <c r="D302" s="233"/>
      <c r="E302" s="184"/>
      <c r="F302" s="185"/>
      <c r="G302" s="184"/>
      <c r="H302" s="185"/>
      <c r="I302" s="184"/>
      <c r="J302" s="185"/>
      <c r="K302" s="233"/>
      <c r="L302" s="229"/>
      <c r="M302" s="231"/>
      <c r="N302" s="183"/>
    </row>
    <row r="303" spans="1:14">
      <c r="A303" s="391"/>
      <c r="B303" s="233"/>
      <c r="C303" s="229"/>
      <c r="D303" s="233"/>
      <c r="E303" s="184"/>
      <c r="F303" s="185"/>
      <c r="G303" s="184"/>
      <c r="H303" s="185"/>
      <c r="I303" s="184"/>
      <c r="J303" s="185"/>
      <c r="K303" s="233"/>
      <c r="L303" s="229"/>
      <c r="M303" s="231"/>
      <c r="N303" s="183"/>
    </row>
    <row r="304" spans="1:14">
      <c r="A304" s="391"/>
      <c r="B304" s="233"/>
      <c r="C304" s="229"/>
      <c r="D304" s="233"/>
      <c r="E304" s="184"/>
      <c r="F304" s="185"/>
      <c r="G304" s="184"/>
      <c r="H304" s="185"/>
      <c r="I304" s="184"/>
      <c r="J304" s="185"/>
      <c r="K304" s="233"/>
      <c r="L304" s="229"/>
      <c r="M304" s="231"/>
      <c r="N304" s="183"/>
    </row>
    <row r="305" spans="1:14">
      <c r="A305" s="391"/>
      <c r="B305" s="233"/>
      <c r="C305" s="229"/>
      <c r="D305" s="233"/>
      <c r="E305" s="184"/>
      <c r="F305" s="185"/>
      <c r="G305" s="184"/>
      <c r="H305" s="185"/>
      <c r="I305" s="184"/>
      <c r="J305" s="185"/>
      <c r="K305" s="233"/>
      <c r="L305" s="229"/>
      <c r="M305" s="231"/>
      <c r="N305" s="183"/>
    </row>
    <row r="306" spans="1:14">
      <c r="A306" s="391"/>
      <c r="B306" s="233"/>
      <c r="C306" s="229"/>
      <c r="D306" s="233"/>
      <c r="E306" s="184"/>
      <c r="F306" s="185"/>
      <c r="G306" s="184"/>
      <c r="H306" s="185"/>
      <c r="I306" s="184"/>
      <c r="J306" s="185"/>
      <c r="K306" s="233"/>
      <c r="L306" s="229"/>
      <c r="M306" s="231"/>
      <c r="N306" s="183"/>
    </row>
    <row r="307" spans="1:14">
      <c r="A307" s="391"/>
      <c r="B307" s="233"/>
      <c r="C307" s="229"/>
      <c r="D307" s="233"/>
      <c r="E307" s="184"/>
      <c r="F307" s="185"/>
      <c r="G307" s="184"/>
      <c r="H307" s="185"/>
      <c r="I307" s="184"/>
      <c r="J307" s="185"/>
      <c r="K307" s="233"/>
      <c r="L307" s="229"/>
      <c r="M307" s="231"/>
      <c r="N307" s="183"/>
    </row>
    <row r="308" spans="1:14">
      <c r="A308" s="391"/>
      <c r="B308" s="233"/>
      <c r="C308" s="229"/>
      <c r="D308" s="233"/>
      <c r="E308" s="184"/>
      <c r="F308" s="185"/>
      <c r="G308" s="184"/>
      <c r="H308" s="185"/>
      <c r="I308" s="184"/>
      <c r="J308" s="185"/>
      <c r="K308" s="233"/>
      <c r="L308" s="229"/>
      <c r="M308" s="231"/>
      <c r="N308" s="183"/>
    </row>
    <row r="309" spans="1:14">
      <c r="A309" s="391"/>
      <c r="B309" s="233"/>
      <c r="C309" s="229"/>
      <c r="D309" s="233"/>
      <c r="E309" s="184"/>
      <c r="F309" s="185"/>
      <c r="G309" s="184"/>
      <c r="H309" s="185"/>
      <c r="I309" s="184"/>
      <c r="J309" s="185"/>
      <c r="K309" s="233"/>
      <c r="L309" s="229"/>
      <c r="M309" s="231"/>
      <c r="N309" s="183"/>
    </row>
    <row r="310" spans="1:14">
      <c r="A310" s="391"/>
      <c r="B310" s="233"/>
      <c r="C310" s="229"/>
      <c r="D310" s="233"/>
      <c r="E310" s="184"/>
      <c r="F310" s="185"/>
      <c r="G310" s="184"/>
      <c r="H310" s="185"/>
      <c r="I310" s="184"/>
      <c r="J310" s="185"/>
      <c r="K310" s="233"/>
      <c r="L310" s="229"/>
      <c r="M310" s="231"/>
      <c r="N310" s="183"/>
    </row>
    <row r="311" spans="1:14">
      <c r="A311" s="391"/>
      <c r="B311" s="233"/>
      <c r="C311" s="229"/>
      <c r="D311" s="233"/>
      <c r="E311" s="184"/>
      <c r="F311" s="185"/>
      <c r="G311" s="184"/>
      <c r="H311" s="185"/>
      <c r="I311" s="184"/>
      <c r="J311" s="185"/>
      <c r="K311" s="233"/>
      <c r="L311" s="229"/>
      <c r="M311" s="231"/>
      <c r="N311" s="183"/>
    </row>
    <row r="312" spans="1:14">
      <c r="A312" s="391"/>
      <c r="B312" s="233"/>
      <c r="C312" s="229"/>
      <c r="D312" s="233"/>
      <c r="E312" s="184"/>
      <c r="F312" s="185"/>
      <c r="G312" s="184"/>
      <c r="H312" s="185"/>
      <c r="I312" s="184"/>
      <c r="J312" s="185"/>
      <c r="K312" s="233"/>
      <c r="L312" s="229"/>
      <c r="M312" s="231"/>
      <c r="N312" s="183"/>
    </row>
    <row r="313" spans="1:14">
      <c r="A313" s="391"/>
      <c r="B313" s="233"/>
      <c r="C313" s="229"/>
      <c r="D313" s="233"/>
      <c r="E313" s="184"/>
      <c r="F313" s="185"/>
      <c r="G313" s="184"/>
      <c r="H313" s="185"/>
      <c r="I313" s="184"/>
      <c r="J313" s="185"/>
      <c r="K313" s="233"/>
      <c r="L313" s="229"/>
      <c r="M313" s="231"/>
      <c r="N313" s="183"/>
    </row>
    <row r="314" spans="1:14">
      <c r="A314" s="391"/>
      <c r="B314" s="233"/>
      <c r="C314" s="229"/>
      <c r="D314" s="233"/>
      <c r="E314" s="184"/>
      <c r="F314" s="185"/>
      <c r="G314" s="184"/>
      <c r="H314" s="185"/>
      <c r="I314" s="184"/>
      <c r="J314" s="185"/>
      <c r="K314" s="233"/>
      <c r="L314" s="229"/>
      <c r="M314" s="231"/>
      <c r="N314" s="183"/>
    </row>
    <row r="315" spans="1:14">
      <c r="A315" s="391"/>
      <c r="B315" s="233"/>
      <c r="C315" s="229"/>
      <c r="D315" s="233"/>
      <c r="E315" s="184"/>
      <c r="F315" s="185"/>
      <c r="G315" s="184"/>
      <c r="H315" s="185"/>
      <c r="I315" s="184"/>
      <c r="J315" s="185"/>
      <c r="K315" s="233"/>
      <c r="L315" s="229"/>
      <c r="M315" s="231"/>
      <c r="N315" s="183"/>
    </row>
    <row r="316" spans="1:14">
      <c r="A316" s="391"/>
      <c r="B316" s="233"/>
      <c r="C316" s="229"/>
      <c r="D316" s="233"/>
      <c r="E316" s="184"/>
      <c r="F316" s="185"/>
      <c r="G316" s="184"/>
      <c r="H316" s="185"/>
      <c r="I316" s="184"/>
      <c r="J316" s="185"/>
      <c r="K316" s="233"/>
      <c r="L316" s="229"/>
      <c r="M316" s="231"/>
      <c r="N316" s="183"/>
    </row>
    <row r="317" spans="1:14">
      <c r="A317" s="391"/>
      <c r="B317" s="233"/>
      <c r="C317" s="229"/>
      <c r="D317" s="233"/>
      <c r="E317" s="184"/>
      <c r="F317" s="185"/>
      <c r="G317" s="184"/>
      <c r="H317" s="185"/>
      <c r="I317" s="184"/>
      <c r="J317" s="185"/>
      <c r="K317" s="233"/>
      <c r="L317" s="229"/>
      <c r="M317" s="231"/>
      <c r="N317" s="183"/>
    </row>
    <row r="318" spans="1:14">
      <c r="A318" s="391"/>
      <c r="B318" s="233"/>
      <c r="C318" s="229"/>
      <c r="D318" s="233"/>
      <c r="E318" s="184"/>
      <c r="F318" s="185"/>
      <c r="G318" s="184"/>
      <c r="H318" s="185"/>
      <c r="I318" s="184"/>
      <c r="J318" s="185"/>
      <c r="K318" s="233"/>
      <c r="L318" s="229"/>
      <c r="M318" s="231"/>
      <c r="N318" s="183"/>
    </row>
    <row r="319" spans="1:14">
      <c r="A319" s="391"/>
      <c r="B319" s="233"/>
      <c r="C319" s="229"/>
      <c r="D319" s="233"/>
      <c r="E319" s="184"/>
      <c r="F319" s="185"/>
      <c r="G319" s="184"/>
      <c r="H319" s="185"/>
      <c r="I319" s="184"/>
      <c r="J319" s="185"/>
      <c r="K319" s="233"/>
      <c r="L319" s="229"/>
      <c r="M319" s="231"/>
      <c r="N319" s="183"/>
    </row>
    <row r="320" spans="1:14">
      <c r="A320" s="391"/>
      <c r="B320" s="233"/>
      <c r="C320" s="229"/>
      <c r="D320" s="233"/>
      <c r="E320" s="184"/>
      <c r="F320" s="185"/>
      <c r="G320" s="184"/>
      <c r="H320" s="185"/>
      <c r="I320" s="184"/>
      <c r="J320" s="185"/>
      <c r="K320" s="233"/>
      <c r="L320" s="229"/>
      <c r="M320" s="231"/>
      <c r="N320" s="183"/>
    </row>
    <row r="321" spans="1:14">
      <c r="A321" s="391"/>
      <c r="B321" s="233"/>
      <c r="C321" s="229"/>
      <c r="D321" s="233"/>
      <c r="E321" s="184"/>
      <c r="F321" s="185"/>
      <c r="G321" s="184"/>
      <c r="H321" s="185"/>
      <c r="I321" s="184"/>
      <c r="J321" s="185"/>
      <c r="K321" s="233"/>
      <c r="L321" s="229"/>
      <c r="M321" s="231"/>
      <c r="N321" s="183"/>
    </row>
    <row r="322" spans="1:14">
      <c r="A322" s="391"/>
      <c r="B322" s="233"/>
      <c r="C322" s="229"/>
      <c r="D322" s="233"/>
      <c r="E322" s="184"/>
      <c r="F322" s="185"/>
      <c r="G322" s="184"/>
      <c r="H322" s="185"/>
      <c r="I322" s="184"/>
      <c r="J322" s="185"/>
      <c r="K322" s="233"/>
      <c r="L322" s="229"/>
      <c r="M322" s="231"/>
      <c r="N322" s="183"/>
    </row>
    <row r="323" spans="1:14">
      <c r="A323" s="391"/>
      <c r="B323" s="233"/>
      <c r="C323" s="229"/>
      <c r="D323" s="233"/>
      <c r="E323" s="184"/>
      <c r="F323" s="185"/>
      <c r="G323" s="184"/>
      <c r="H323" s="185"/>
      <c r="I323" s="184"/>
      <c r="J323" s="185"/>
      <c r="K323" s="233"/>
      <c r="L323" s="229"/>
      <c r="M323" s="231"/>
      <c r="N323" s="183"/>
    </row>
    <row r="324" spans="1:14">
      <c r="A324" s="391"/>
      <c r="B324" s="233"/>
      <c r="C324" s="229"/>
      <c r="D324" s="233"/>
      <c r="E324" s="184"/>
      <c r="F324" s="185"/>
      <c r="G324" s="184"/>
      <c r="H324" s="185"/>
      <c r="I324" s="184"/>
      <c r="J324" s="185"/>
      <c r="K324" s="233"/>
      <c r="L324" s="229"/>
      <c r="M324" s="231"/>
      <c r="N324" s="183"/>
    </row>
    <row r="325" spans="1:14">
      <c r="A325" s="392"/>
      <c r="B325" s="234"/>
      <c r="C325" s="230"/>
      <c r="D325" s="234"/>
      <c r="E325" s="186"/>
      <c r="F325" s="187"/>
      <c r="G325" s="186"/>
      <c r="H325" s="187"/>
      <c r="I325" s="186"/>
      <c r="J325" s="187"/>
      <c r="K325" s="234"/>
      <c r="L325" s="230"/>
      <c r="M325" s="231"/>
      <c r="N325" s="183"/>
    </row>
  </sheetData>
  <mergeCells count="9">
    <mergeCell ref="I18:J18"/>
    <mergeCell ref="D18:D19"/>
    <mergeCell ref="L18:L19"/>
    <mergeCell ref="K18:K19"/>
    <mergeCell ref="A18:A19"/>
    <mergeCell ref="B18:B19"/>
    <mergeCell ref="C18:C19"/>
    <mergeCell ref="E18:F18"/>
    <mergeCell ref="G18:H18"/>
  </mergeCells>
  <phoneticPr fontId="1"/>
  <pageMargins left="0.7" right="0.7" top="0.75" bottom="0.75" header="0.3" footer="0.3"/>
  <pageSetup paperSize="9" scale="56" fitToHeight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2474751-CA34-410C-9913-2EAD4AF2F385}">
          <x14:formula1>
            <xm:f>'別紙2(分会用)'!$AA$5:$AA$22</xm:f>
          </x14:formula1>
          <xm:sqref>C3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2F5E4-C49D-4BEF-A735-D347E140866C}">
  <sheetPr>
    <pageSetUpPr fitToPage="1"/>
  </sheetPr>
  <dimension ref="A1:Z365"/>
  <sheetViews>
    <sheetView workbookViewId="0">
      <selection activeCell="E1" sqref="E1"/>
    </sheetView>
  </sheetViews>
  <sheetFormatPr defaultRowHeight="18"/>
  <cols>
    <col min="1" max="1" width="5.4140625" customWidth="1"/>
    <col min="2" max="2" width="11.75" customWidth="1"/>
    <col min="3" max="3" width="8.75" customWidth="1"/>
    <col min="4" max="11" width="8.83203125" customWidth="1"/>
    <col min="12" max="12" width="6.08203125" customWidth="1"/>
    <col min="13" max="13" width="6.5" customWidth="1"/>
    <col min="14" max="19" width="7.58203125" customWidth="1"/>
    <col min="20" max="20" width="8.5" customWidth="1"/>
    <col min="21" max="21" width="8.25" customWidth="1"/>
    <col min="22" max="22" width="4.33203125" customWidth="1"/>
    <col min="23" max="26" width="7.75" hidden="1" customWidth="1"/>
  </cols>
  <sheetData>
    <row r="1" spans="1:26" ht="27" customHeight="1">
      <c r="A1" s="86" t="s">
        <v>147</v>
      </c>
      <c r="B1" s="86"/>
      <c r="C1" s="86"/>
      <c r="D1" s="199" t="s">
        <v>0</v>
      </c>
      <c r="E1" s="199" t="str">
        <f>IF(支会・市支部用データ貼り付けシート!C3="","",支会・市支部用データ貼り付けシート!C3)</f>
        <v/>
      </c>
      <c r="F1" s="201"/>
      <c r="G1" s="199" t="s">
        <v>1</v>
      </c>
      <c r="H1" s="200" t="str">
        <f>IF(支会・市支部用データ貼り付けシート!F3="","",支会・市支部用データ貼り付けシート!F3)</f>
        <v/>
      </c>
      <c r="I1" s="202"/>
      <c r="J1" s="32"/>
      <c r="K1" s="32"/>
      <c r="L1" s="81"/>
      <c r="M1" s="136" t="s">
        <v>119</v>
      </c>
      <c r="N1" s="53"/>
      <c r="O1" s="53"/>
      <c r="R1" s="370"/>
      <c r="S1" s="370"/>
      <c r="U1" s="31" t="s">
        <v>21</v>
      </c>
    </row>
    <row r="2" spans="1:26" ht="15" customHeight="1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R2" s="33"/>
      <c r="S2" s="33"/>
      <c r="U2" s="1"/>
    </row>
    <row r="3" spans="1:26" ht="27.65" customHeight="1">
      <c r="C3" s="53"/>
      <c r="D3" s="102" t="s">
        <v>50</v>
      </c>
      <c r="E3" s="2"/>
      <c r="F3" s="2"/>
      <c r="G3" s="2"/>
      <c r="H3" s="103"/>
      <c r="I3" s="103"/>
      <c r="J3" s="103"/>
      <c r="K3" s="104"/>
      <c r="L3" s="388"/>
      <c r="M3" s="101" t="s">
        <v>38</v>
      </c>
      <c r="O3" s="53"/>
      <c r="P3" s="53"/>
      <c r="Q3" s="53"/>
      <c r="W3" s="53"/>
      <c r="X3" s="53"/>
      <c r="Y3" s="53"/>
    </row>
    <row r="4" spans="1:26" ht="15" customHeight="1">
      <c r="A4" s="213" t="s">
        <v>142</v>
      </c>
      <c r="B4" s="53"/>
      <c r="C4" s="53"/>
      <c r="H4" s="32"/>
      <c r="I4" s="32"/>
      <c r="J4" s="32"/>
      <c r="K4" s="32"/>
      <c r="L4" s="32"/>
      <c r="M4" s="32"/>
      <c r="O4" s="53"/>
      <c r="P4" s="53"/>
      <c r="Q4" s="53"/>
      <c r="R4" s="53"/>
      <c r="S4" s="53"/>
      <c r="T4" s="53"/>
      <c r="U4" s="53"/>
      <c r="W4" s="53"/>
      <c r="X4" s="53"/>
      <c r="Y4" s="53"/>
    </row>
    <row r="5" spans="1:26" ht="16.899999999999999" customHeight="1">
      <c r="A5" s="269"/>
      <c r="B5" s="270"/>
      <c r="C5" s="325" t="s">
        <v>27</v>
      </c>
      <c r="D5" s="330" t="s">
        <v>22</v>
      </c>
      <c r="E5" s="329"/>
      <c r="F5" s="327" t="s">
        <v>23</v>
      </c>
      <c r="G5" s="329"/>
      <c r="H5" s="327" t="s">
        <v>24</v>
      </c>
      <c r="I5" s="329"/>
      <c r="J5" s="262" t="s">
        <v>17</v>
      </c>
      <c r="K5" s="263"/>
      <c r="L5" s="98"/>
      <c r="M5" s="250"/>
      <c r="N5" s="355" t="s">
        <v>53</v>
      </c>
      <c r="O5" s="356"/>
      <c r="P5" s="356"/>
      <c r="Q5" s="356"/>
      <c r="R5" s="356"/>
      <c r="S5" s="356"/>
      <c r="T5" s="356"/>
      <c r="U5" s="357"/>
      <c r="X5" s="1"/>
      <c r="Y5" s="1"/>
    </row>
    <row r="6" spans="1:26" ht="16.899999999999999" customHeight="1">
      <c r="A6" s="271"/>
      <c r="B6" s="272"/>
      <c r="C6" s="326"/>
      <c r="D6" s="54" t="s">
        <v>4</v>
      </c>
      <c r="E6" s="55" t="s">
        <v>5</v>
      </c>
      <c r="F6" s="54" t="s">
        <v>4</v>
      </c>
      <c r="G6" s="55" t="s">
        <v>5</v>
      </c>
      <c r="H6" s="54" t="s">
        <v>4</v>
      </c>
      <c r="I6" s="55" t="s">
        <v>5</v>
      </c>
      <c r="J6" s="54" t="s">
        <v>4</v>
      </c>
      <c r="K6" s="55" t="s">
        <v>5</v>
      </c>
      <c r="L6" s="98"/>
      <c r="M6" s="358"/>
      <c r="N6" s="273" t="s">
        <v>56</v>
      </c>
      <c r="O6" s="372"/>
      <c r="P6" s="372"/>
      <c r="Q6" s="274"/>
      <c r="R6" s="275" t="s">
        <v>57</v>
      </c>
      <c r="S6" s="351"/>
      <c r="T6" s="351"/>
      <c r="U6" s="276"/>
      <c r="W6" s="1"/>
    </row>
    <row r="7" spans="1:26" ht="16.899999999999999" customHeight="1">
      <c r="A7" s="262" t="s">
        <v>32</v>
      </c>
      <c r="B7" s="263"/>
      <c r="C7" s="323">
        <f>COUNTIFS($D$30:$D$362, "小", $E$30:$E$362, "&lt;&gt;事務")</f>
        <v>0</v>
      </c>
      <c r="D7" s="209">
        <f>INT(SUMIFS($W$32:$W$364, $D$32:D$364, "小", $E$32:$E$364, "&lt;&gt;事務") / 60)</f>
        <v>0</v>
      </c>
      <c r="E7" s="210">
        <f>MOD(SUMIFS($W$32:$W$364, $D$32:$D$364, "小", $E$32:$E$364, "&lt;&gt;事務"), 60)</f>
        <v>0</v>
      </c>
      <c r="F7" s="209">
        <f>INT(SUMIFS(X$32:X$364, $D$32:$D$364, "小", $E$32:$E$364, "&lt;&gt;事務") / 60)</f>
        <v>0</v>
      </c>
      <c r="G7" s="210">
        <f>MOD(SUMIFS(X$32:X$364, $D$32:$D$364, "小", $E$32:$E$364, "&lt;&gt;事務"), 60)</f>
        <v>0</v>
      </c>
      <c r="H7" s="209">
        <f>INT(SUMIFS(Y$32:Y$364, $D$32:$D$364, "小", $E$32:$E$364, "&lt;&gt;事務") / 60)</f>
        <v>0</v>
      </c>
      <c r="I7" s="210">
        <f>MOD(SUMIFS(Y$32:Y$364, $D$32:$D$364, "小", $E$32:$E$364, "&lt;&gt;事務"), 60)</f>
        <v>0</v>
      </c>
      <c r="J7" s="56">
        <f>INT(SUMIFS(Z$32:Z$364, $D$32:$D$364, "小", $E$32:$E$364, "&lt;&gt;事務") / 60)</f>
        <v>0</v>
      </c>
      <c r="K7" s="57">
        <f>MOD(SUMIFS(Z$32:Z$364, $D$32:$D$364, "小", $E$32:$E$364, "&lt;&gt;事務"), 60)</f>
        <v>0</v>
      </c>
      <c r="L7" s="99"/>
      <c r="M7" s="358"/>
      <c r="N7" s="373"/>
      <c r="O7" s="374"/>
      <c r="P7" s="374"/>
      <c r="Q7" s="375"/>
      <c r="R7" s="352"/>
      <c r="S7" s="353"/>
      <c r="T7" s="353"/>
      <c r="U7" s="354"/>
      <c r="W7" s="85">
        <f>SUMIF($D$32:$D$71,"小",$W$32:$W$71)</f>
        <v>0</v>
      </c>
      <c r="X7">
        <f>SUMIF($D$32:$D$71,"小",$X$32:$X$71)</f>
        <v>0</v>
      </c>
      <c r="Y7">
        <f>SUMIF($D$32:$D$71,"小",$Y$32:$Y$71)</f>
        <v>0</v>
      </c>
      <c r="Z7">
        <f t="shared" ref="Z7:Z12" si="0">W7+X7+Y7</f>
        <v>0</v>
      </c>
    </row>
    <row r="8" spans="1:26" ht="16.899999999999999" customHeight="1">
      <c r="A8" s="363" t="s">
        <v>33</v>
      </c>
      <c r="B8" s="364"/>
      <c r="C8" s="324">
        <f>SUMIF($D$32:$D$71,"小",$W$32:$W$71)</f>
        <v>0</v>
      </c>
      <c r="D8" s="58">
        <f>IFERROR(INT(ROUND(SUMIFS(W$32:W$364, $D$32:$D$364, "小", $E$32:$E$364, "&lt;&gt;事務") / COUNTIFS($D$32:$D$364, "小", $E$32:$E$364, "&lt;&gt;事務"), 0) / 60), 0)</f>
        <v>0</v>
      </c>
      <c r="E8" s="59">
        <f>IFERROR(MOD(ROUND(SUMIFS(W$32:W$364, $D$32:$D$364, "小", $E$32:$E$364, "&lt;&gt;事務") / COUNTIFS($D$32:$D$364, "小", $E$32:$E$364, "&lt;&gt;事務"), 0), 60), 0)</f>
        <v>0</v>
      </c>
      <c r="F8" s="58">
        <f>IFERROR(INT(ROUND(SUMIFS(X$32:X$364, $D$32:$D$364, "小", $E$32:$E$364, "&lt;&gt;事務") / COUNTIFS($D$32:$D$364, "小", $E$32:$E$364, "&lt;&gt;事務"), 0) / 60), 0)</f>
        <v>0</v>
      </c>
      <c r="G8" s="59">
        <f>IFERROR(MOD(ROUND(SUMIFS(X$32:X$364, $D$32:$D$364, "小", $E$32:$E$364, "&lt;&gt;事務") / COUNTIFS($D$32:$D$364, "小", $E$32:$E$364, "&lt;&gt;事務"), 0), 60), 0)</f>
        <v>0</v>
      </c>
      <c r="H8" s="58">
        <f>IFERROR(INT(ROUND(SUMIFS(Y$32:Y$364, $D$32:$D$364, "小", $E$32:$E$364, "&lt;&gt;事務") / COUNTIFS($D$32:$D$364, "小", $E$32:$E$364, "&lt;&gt;事務"), 0) / 60), 0)</f>
        <v>0</v>
      </c>
      <c r="I8" s="59">
        <f>IFERROR(MOD(ROUND(SUMIFS(Y$32:Y$364, $D$32:$D$364, "小", $E$32:$E$364, "&lt;&gt;事務") / COUNTIFS($D$32:$D$364, "小", $E$32:$E$364, "&lt;&gt;事務"), 0), 60), 0)</f>
        <v>0</v>
      </c>
      <c r="J8" s="58">
        <f>IFERROR(INT(ROUND(SUMIFS(Z$32:Z$364, $D$32:$D$364, "小", $E$32:$E$364, "&lt;&gt;事務") / COUNTIFS($D$32:$D$364, "小", $E$32:$E$364, "&lt;&gt;事務"), 0) / 60), 0)</f>
        <v>0</v>
      </c>
      <c r="K8" s="59">
        <f>IFERROR(MOD(ROUND(SUMIFS(Z$32:Z$364, $D$32:$D$364, "小", $E$32:$E$364, "&lt;&gt;事務") / COUNTIFS($D$32:$D$364, "小", $E$32:$E$364, "&lt;&gt;事務"), 0), 60), 0)</f>
        <v>0</v>
      </c>
      <c r="L8" s="99"/>
      <c r="M8" s="251"/>
      <c r="N8" s="371" t="s">
        <v>58</v>
      </c>
      <c r="O8" s="359"/>
      <c r="P8" s="359" t="s">
        <v>59</v>
      </c>
      <c r="Q8" s="360"/>
      <c r="R8" s="371" t="s">
        <v>58</v>
      </c>
      <c r="S8" s="359"/>
      <c r="T8" s="359" t="s">
        <v>59</v>
      </c>
      <c r="U8" s="360"/>
      <c r="W8" s="85" t="e">
        <f>IF(E32&gt;0,INT(SUMIF($D$32:$D$71,"小",$W$32:$W$71)/SUMIF($D$32:$D$71,"小",$E$32:$E$71)),0)</f>
        <v>#DIV/0!</v>
      </c>
      <c r="X8" t="e">
        <f>IF(E32&gt;0,INT(SUMIF($D$32:$D$71,"小",$X$32:$X$71)/SUMIF($D$32:$D$71,"小",$E$32:$E$71)),0)</f>
        <v>#DIV/0!</v>
      </c>
      <c r="Y8" t="e">
        <f>IF(E32&gt;0,INT(SUMIF($D$32:$D$71,"小",$Y$32:$Y$71)/SUMIF($D$32:$D$71,"小",$E$32:$E$71)),0)</f>
        <v>#DIV/0!</v>
      </c>
      <c r="Z8" t="e">
        <f t="shared" si="0"/>
        <v>#DIV/0!</v>
      </c>
    </row>
    <row r="9" spans="1:26" ht="16.899999999999999" customHeight="1">
      <c r="A9" s="262" t="s">
        <v>34</v>
      </c>
      <c r="B9" s="263"/>
      <c r="C9" s="323">
        <f>COUNTIFS($D$30:$D$362, "中", $E$30:$E$362, "&lt;&gt;事務")</f>
        <v>0</v>
      </c>
      <c r="D9" s="207">
        <f>INT(SUMIFS(W$32:W$364, $D$32:$D$364, "中", $E$32:$E$364, "&lt;&gt;事務") / 60)</f>
        <v>0</v>
      </c>
      <c r="E9" s="208">
        <f>MOD(SUMIFS(W$32:W$364, $D$32:$D$364, "中", $E$32:$E$364, "&lt;&gt;事務"), 60)</f>
        <v>0</v>
      </c>
      <c r="F9" s="207">
        <f>INT(SUMIFS(X$32:X$364, $D$32:$D$364, "中", $E$32:$E$364, "&lt;&gt;事務") / 60)</f>
        <v>0</v>
      </c>
      <c r="G9" s="208">
        <f>MOD(SUMIFS(X$32:X$364, $D$32:$D$364, "中", $E$32:$E$364, "&lt;&gt;事務"), 60)</f>
        <v>0</v>
      </c>
      <c r="H9" s="207">
        <f>INT(SUMIFS(Y$32:Y$364, $D$32:$D$364, "中", $E$32:$E$364, "&lt;&gt;事務") / 60)</f>
        <v>0</v>
      </c>
      <c r="I9" s="208">
        <f>MOD(SUMIFS(Y$32:Y$364, $D$32:$D$364, "中", $E$32:$E$364, "&lt;&gt;事務"), 60)</f>
        <v>0</v>
      </c>
      <c r="J9" s="56">
        <f>INT(SUMIFS(Z$32:Z$364, $D$32:$D$364, "中", $E$32:$E$364, "&lt;&gt;事務") / 60)</f>
        <v>0</v>
      </c>
      <c r="K9" s="57">
        <f>MOD(SUMIFS(Z$32:Z$364, $D$32:$D$364, "中", $E$32:$E$364, "&lt;&gt;事務"), 60)</f>
        <v>0</v>
      </c>
      <c r="L9" s="99"/>
      <c r="M9" s="107" t="s">
        <v>54</v>
      </c>
      <c r="N9" s="320">
        <f>COUNTIFS($D$32:$D$364, "小", $F$32:$F$364, 1)</f>
        <v>0</v>
      </c>
      <c r="O9" s="321"/>
      <c r="P9" s="321">
        <f>COUNTIFS($D$32:$D$364, "小", $F$32:$F$364, 2)</f>
        <v>0</v>
      </c>
      <c r="Q9" s="322"/>
      <c r="R9" s="320">
        <f>COUNTIFS($D$32:$D$364, "小", $G$32:$G$364, 1)</f>
        <v>0</v>
      </c>
      <c r="S9" s="321"/>
      <c r="T9" s="321">
        <f>COUNTIFS($D$32:$D$364, "小", $G$32:$G$364, 2)</f>
        <v>0</v>
      </c>
      <c r="U9" s="322"/>
      <c r="W9" s="85">
        <f>SUMIF($D$32:$D$71,"中",$W$32:$W$71)</f>
        <v>0</v>
      </c>
      <c r="X9">
        <f>SUMIF($D$32:$D$71,"中",$X$32:$X$71)</f>
        <v>0</v>
      </c>
      <c r="Y9">
        <f>SUMIF($D$32:$D$71,"中",$Y$32:$Y$71)</f>
        <v>0</v>
      </c>
      <c r="Z9">
        <f t="shared" si="0"/>
        <v>0</v>
      </c>
    </row>
    <row r="10" spans="1:26" ht="16.899999999999999" customHeight="1">
      <c r="A10" s="363" t="s">
        <v>35</v>
      </c>
      <c r="B10" s="364"/>
      <c r="C10" s="324">
        <f>SUMIF($D$32:$D$71,"小",$W$32:$W$71)</f>
        <v>0</v>
      </c>
      <c r="D10" s="58">
        <f>IFERROR(INT(ROUND(SUMIFS(W$32:W$364, $D$32:$D$364, "中", $E$32:$E$364, "&lt;&gt;事務") / COUNTIFS($D$32:$D$364, "中", $E$32:$E$364, "&lt;&gt;事務"), 0) / 60), 0)</f>
        <v>0</v>
      </c>
      <c r="E10" s="59">
        <f>IFERROR(MOD(ROUND(SUMIFS(W$32:W$364, $D$32:$D$364, "中", $E$32:$E$364, "&lt;&gt;事務") / COUNTIFS($D$32:$D$364, "中", $E$32:$E$364, "&lt;&gt;事務"), 0), 60), 0)</f>
        <v>0</v>
      </c>
      <c r="F10" s="58">
        <f>IFERROR(INT(ROUND(SUMIFS(X$32:X$364, $D$32:$D$364, "中", $E$32:$E$364, "&lt;&gt;事務") / COUNTIFS($D$32:$D$364, "中", $E$32:$E$364, "&lt;&gt;事務"), 0) / 60), 0)</f>
        <v>0</v>
      </c>
      <c r="G10" s="59">
        <f>IFERROR(MOD(ROUND(SUMIFS(X$32:X$364, $D$32:$D$364, "中", $E$32:$E$364, "&lt;&gt;事務") / COUNTIFS($D$32:$D$364, "中", $E$32:$E$364, "&lt;&gt;事務"), 0), 60), 0)</f>
        <v>0</v>
      </c>
      <c r="H10" s="58">
        <f>IFERROR(INT(ROUND(SUMIFS(Y$32:Y$364, $D$32:$D$364, "中", $E$32:$E$364, "&lt;&gt;事務") / COUNTIFS($D$32:$D$364, "中", $E$32:$E$364, "&lt;&gt;事務"), 0) / 60), 0)</f>
        <v>0</v>
      </c>
      <c r="I10" s="206">
        <f>IFERROR(MOD(ROUND(SUMIFS(Y$32:Y$364, $D$32:$D$364, "中", $E$32:$E$364, "&lt;&gt;事務") / COUNTIFS($D$32:$D$364, "中", $E$32:$E$364, "&lt;&gt;事務"), 0), 60), 0)</f>
        <v>0</v>
      </c>
      <c r="J10" s="58">
        <f>IFERROR(INT(ROUND(SUMIFS(Z$32:Z$364, $D$32:$D$364, "中", $E$32:$E$364, "&lt;&gt;事務") / COUNTIFS($D$32:$D$364, "中", $E$32:$E$364, "&lt;&gt;事務"), 0) / 60), 0)</f>
        <v>0</v>
      </c>
      <c r="K10" s="59">
        <f>IFERROR(MOD(ROUND(SUMIFS(Z$32:Z$364, $D$32:$D$364, "中", $E$32:$E$364, "&lt;&gt;事務") / COUNTIFS($D$32:$D$364, "中", $E$32:$E$364, "&lt;&gt;事務"), 0), 60), 0)</f>
        <v>0</v>
      </c>
      <c r="L10" s="99"/>
      <c r="M10" s="105" t="s">
        <v>55</v>
      </c>
      <c r="N10" s="342">
        <f>COUNTIFS($D$32:$D$364, "中", $F$32:$F$364, 1)</f>
        <v>0</v>
      </c>
      <c r="O10" s="343"/>
      <c r="P10" s="343">
        <f>COUNTIFS($D$32:$D$364, "中", $F$32:$F$364, 2)</f>
        <v>0</v>
      </c>
      <c r="Q10" s="344"/>
      <c r="R10" s="342">
        <f>COUNTIFS($D$32:$D$364, "中", $G$32:$G$364, 1)</f>
        <v>0</v>
      </c>
      <c r="S10" s="343"/>
      <c r="T10" s="343">
        <f>COUNTIFS($D$32:$D$364, "中", $G$32:$G$364, 2)</f>
        <v>0</v>
      </c>
      <c r="U10" s="344"/>
      <c r="W10" s="85" t="e">
        <f>IF(E32&gt;0,INT(SUMIF($D$32:$D$71,"中",$W$32:$W$71)/SUMIF($D$32:$D$71,"中",$E$32:$E$71)),0)</f>
        <v>#DIV/0!</v>
      </c>
      <c r="X10" t="e">
        <f>IF(E32&gt;0,INT(SUMIF($D$32:$D$71,"中",$X$32:$X$71)/SUMIF($D$32:$D$71,"中",$E$32:$E$71)),0)</f>
        <v>#DIV/0!</v>
      </c>
      <c r="Y10" t="e">
        <f>IF(E32&gt;0,INT(SUMIF($D$32:$D$71,"中",$Y$32:$Y$71)/SUMIF($D$32:$D$71,"中",$E$32:$E$71)),0)</f>
        <v>#DIV/0!</v>
      </c>
      <c r="Z10" t="e">
        <f t="shared" si="0"/>
        <v>#DIV/0!</v>
      </c>
    </row>
    <row r="11" spans="1:26" ht="16.899999999999999" customHeight="1">
      <c r="A11" s="262" t="s">
        <v>29</v>
      </c>
      <c r="B11" s="263"/>
      <c r="C11" s="323">
        <f>C7+C9</f>
        <v>0</v>
      </c>
      <c r="D11" s="110">
        <f>INT(((D7*60+E7)+(D9*60+E9))/60)</f>
        <v>0</v>
      </c>
      <c r="E11">
        <f>MOD((D7*60+E7)+(D9*60+E9),60)</f>
        <v>0</v>
      </c>
      <c r="F11" s="110">
        <f>INT(((F7*60+G7)+(F9*60+G9))/60)</f>
        <v>0</v>
      </c>
      <c r="G11" s="111">
        <f>MOD((F7*60+G7)+(F9*60+G9),60)</f>
        <v>0</v>
      </c>
      <c r="H11" s="110">
        <f>INT(((H7*60+I7)+(H9*60+I9))/60)</f>
        <v>0</v>
      </c>
      <c r="I11" s="111">
        <f>MOD((H7*60+I7)+(H9*60+I9),60)</f>
        <v>0</v>
      </c>
      <c r="J11" s="110">
        <f>INT(((J7*60+K7)+(J9*60+K9))/60)</f>
        <v>0</v>
      </c>
      <c r="K11" s="111">
        <f>MOD((J7*60+K7)+(J9*60+K9),60)</f>
        <v>0</v>
      </c>
      <c r="L11" s="99"/>
      <c r="M11" s="106" t="s">
        <v>60</v>
      </c>
      <c r="N11" s="345">
        <f>N9+N10</f>
        <v>0</v>
      </c>
      <c r="O11" s="346"/>
      <c r="P11" s="346">
        <f t="shared" ref="P11" si="1">P9+P10</f>
        <v>0</v>
      </c>
      <c r="Q11" s="347"/>
      <c r="R11" s="345">
        <f t="shared" ref="R11" si="2">R9+R10</f>
        <v>0</v>
      </c>
      <c r="S11" s="346"/>
      <c r="T11" s="346">
        <f t="shared" ref="T11" si="3">T9+T10</f>
        <v>0</v>
      </c>
      <c r="U11" s="347"/>
      <c r="W11">
        <f>D11*60+E11</f>
        <v>0</v>
      </c>
      <c r="X11">
        <f>F11*60+G11</f>
        <v>0</v>
      </c>
      <c r="Y11">
        <f>H11*60+I11</f>
        <v>0</v>
      </c>
      <c r="Z11">
        <f t="shared" si="0"/>
        <v>0</v>
      </c>
    </row>
    <row r="12" spans="1:26" ht="16.899999999999999" customHeight="1">
      <c r="A12" s="363" t="s">
        <v>31</v>
      </c>
      <c r="B12" s="364"/>
      <c r="C12" s="324"/>
      <c r="D12" s="58">
        <f>IFERROR(INT(ROUND(((D7*60+E7)+(D9*60+E9)) / (COUNTIFS($D$32:$D$364, "小", $E$32:$E$364, "&lt;&gt;事務") + COUNTIFS($D$32:$D$364, "中", $E$32:$E$364, "&lt;&gt;事務")), 0) / 60), 0)</f>
        <v>0</v>
      </c>
      <c r="E12" s="216">
        <f>IFERROR(MOD(ROUND(((D7*60+E7)+(D9*60+E9)) / (COUNTIFS($D$32:$D$364, "小", $E$32:$E$364, "&lt;&gt;事務") + COUNTIFS($D$32:$D$364, "中", $E$32:$E$364, "&lt;&gt;事務")), 0), 60), 0)</f>
        <v>0</v>
      </c>
      <c r="F12" s="216">
        <f>IFERROR(INT(ROUND(((F7*60+G7)+(F9*60+G9)) / (COUNTIFS($D$32:$D$364, "小", $E$32:$E$364, "&lt;&gt;事務") + COUNTIFS($D$32:$D$364, "中", $E$32:$E$364, "&lt;&gt;事務")), 0) / 60), 0)</f>
        <v>0</v>
      </c>
      <c r="G12" s="112">
        <f>IFERROR(MOD(ROUND(((F7*60+G7)+(F9*60+G9)) / (COUNTIFS($D$32:$D$364, "小", $E$32:$E$364, "&lt;&gt;事務") + COUNTIFS($D$32:$D$364, "中", $E$32:$E$364, "&lt;&gt;事務")), 0), 60), 0)</f>
        <v>0</v>
      </c>
      <c r="H12" s="58">
        <f>IFERROR(INT(ROUND(((H7*60+I7)+(H9*60+I9)) / (COUNTIFS($D$32:$D$364, "小", $E$32:$E$364, "&lt;&gt;事務") + COUNTIFS($D$32:$D$364, "中", $E$32:$E$364, "&lt;&gt;事務")), 0) / 60), 0)</f>
        <v>0</v>
      </c>
      <c r="I12" s="112">
        <f>IFERROR(MOD(ROUND(((H7*60+I7)+(H9*60+I9)) / (COUNTIFS($D$32:$D$364, "小", $E$32:$E$364, "&lt;&gt;事務") + COUNTIFS($D$32:$D$364, "中", $E$32:$E$364, "&lt;&gt;事務")), 0), 60), 0)</f>
        <v>0</v>
      </c>
      <c r="J12" s="58">
        <f>IFERROR(INT(ROUND(((J7*60+K7)+(J9*60+K9)) / (COUNTIFS($D$32:$D$364, "小", $E$32:$E$364, "&lt;&gt;事務") + COUNTIFS($D$32:$D$364, "中", $E$32:$E$364, "&lt;&gt;事務")), 0) / 60), 0)</f>
        <v>0</v>
      </c>
      <c r="K12" s="112">
        <f>IFERROR(MOD(ROUND(((J7*60+K7)+(J9*60+K9)) / (COUNTIFS($D$32:$D$364, "小", $E$32:$E$364, "&lt;&gt;事務") + COUNTIFS($D$32:$D$364, "中", $E$32:$E$364, "&lt;&gt;事務")), 0), 60), 0)</f>
        <v>0</v>
      </c>
      <c r="L12" s="99"/>
      <c r="M12" s="91"/>
      <c r="W12" s="18">
        <f>IF(C11&gt;0,INT(W11/$C$11),0)</f>
        <v>0</v>
      </c>
      <c r="X12">
        <f>IF(C11&gt;0,INT(X11/$C$11),0)</f>
        <v>0</v>
      </c>
      <c r="Y12">
        <f>IF(C11&gt;0,INT(Y11/$C$11),0)</f>
        <v>0</v>
      </c>
      <c r="Z12">
        <f t="shared" si="0"/>
        <v>0</v>
      </c>
    </row>
    <row r="13" spans="1:26" ht="16.899999999999999" customHeight="1">
      <c r="A13" s="213" t="s">
        <v>143</v>
      </c>
      <c r="B13" s="48"/>
      <c r="C13" s="211"/>
      <c r="D13" s="211"/>
      <c r="E13" s="212"/>
      <c r="F13" s="211"/>
      <c r="G13" s="212"/>
      <c r="H13" s="211"/>
      <c r="I13" s="212"/>
      <c r="J13" s="211"/>
      <c r="K13" s="212"/>
      <c r="L13" s="91"/>
      <c r="M13" s="91"/>
      <c r="W13" s="18"/>
    </row>
    <row r="14" spans="1:26" ht="16.899999999999999" customHeight="1">
      <c r="A14" s="269"/>
      <c r="B14" s="270"/>
      <c r="C14" s="325" t="s">
        <v>27</v>
      </c>
      <c r="D14" s="330" t="s">
        <v>22</v>
      </c>
      <c r="E14" s="329"/>
      <c r="F14" s="327" t="s">
        <v>23</v>
      </c>
      <c r="G14" s="329"/>
      <c r="H14" s="327" t="s">
        <v>24</v>
      </c>
      <c r="I14" s="329"/>
      <c r="J14" s="262" t="s">
        <v>17</v>
      </c>
      <c r="K14" s="263"/>
      <c r="L14" s="91"/>
      <c r="M14" s="91"/>
      <c r="W14" s="18"/>
    </row>
    <row r="15" spans="1:26" ht="16.899999999999999" customHeight="1">
      <c r="A15" s="271"/>
      <c r="B15" s="272"/>
      <c r="C15" s="326"/>
      <c r="D15" s="54" t="s">
        <v>4</v>
      </c>
      <c r="E15" s="55" t="s">
        <v>5</v>
      </c>
      <c r="F15" s="54" t="s">
        <v>4</v>
      </c>
      <c r="G15" s="55" t="s">
        <v>5</v>
      </c>
      <c r="H15" s="54" t="s">
        <v>4</v>
      </c>
      <c r="I15" s="55" t="s">
        <v>5</v>
      </c>
      <c r="J15" s="54" t="s">
        <v>4</v>
      </c>
      <c r="K15" s="55" t="s">
        <v>5</v>
      </c>
      <c r="L15" s="91"/>
      <c r="M15" s="91"/>
      <c r="W15" s="18"/>
    </row>
    <row r="16" spans="1:26" ht="16.899999999999999" customHeight="1">
      <c r="A16" s="262" t="s">
        <v>140</v>
      </c>
      <c r="B16" s="263"/>
      <c r="C16" s="323">
        <f>COUNTIFS($E$30:$E$362, "事務")</f>
        <v>0</v>
      </c>
      <c r="D16" s="23">
        <f>INT(SUMIFS(W$32:W$364, $E$32:$E$364, "事務") / 60)</f>
        <v>0</v>
      </c>
      <c r="E16" s="217">
        <f>MOD(SUMIFS(W$32:W$364, $E$32:$E$364, "事務"), 60)</f>
        <v>0</v>
      </c>
      <c r="F16" s="218">
        <f>INT(SUMIFS(X$32:X$364, $E$32:$E$364, "事務") / 60)</f>
        <v>0</v>
      </c>
      <c r="G16" s="217">
        <f>MOD(SUMIFS(X$32:X$364, $E$32:$E$364, "事務"), 60)</f>
        <v>0</v>
      </c>
      <c r="H16" s="217">
        <f>INT(SUMIFS(Y$32:Y$364, $E$32:$E$364, "事務") / 60)</f>
        <v>0</v>
      </c>
      <c r="I16" s="217">
        <f>MOD(SUMIFS(Y$32:Y$364, $E$32:$E$364, "事務"), 60)</f>
        <v>0</v>
      </c>
      <c r="J16" s="217">
        <f>INT(SUMIFS(Z$32:Z$364, $E$32:$E$364, "事務") / 60)</f>
        <v>0</v>
      </c>
      <c r="K16" s="24">
        <f>MOD(SUMIFS(Z$32:Z$364, $E$32:$E$364, "事務"), 60)</f>
        <v>0</v>
      </c>
      <c r="L16" s="91"/>
      <c r="M16" s="91"/>
      <c r="W16" s="18"/>
    </row>
    <row r="17" spans="1:26" ht="16.899999999999999" customHeight="1">
      <c r="A17" s="363" t="s">
        <v>141</v>
      </c>
      <c r="B17" s="364"/>
      <c r="C17" s="324"/>
      <c r="D17" s="10">
        <f>IFERROR(INT(ROUND(SUMIFS(W$32:W$364, $E$32:$E$364, "事務") / COUNTIFS($E$32:$E$364, "事務"), 0) / 60), 0)</f>
        <v>0</v>
      </c>
      <c r="E17" s="219">
        <f>IFERROR(MOD(ROUND(SUMIFS(W$32:W$364, $E$32:$E$364, "事務") / COUNTIFS($E$32:$E$364, "事務"), 0), 60), 0)</f>
        <v>0</v>
      </c>
      <c r="F17" s="220">
        <f>IFERROR(INT(ROUND(SUMIFS(X$32:X$364, $E$32:$E$364, "事務") / COUNTIFS($E$32:$E$364, "事務"), 0) / 60), 0)</f>
        <v>0</v>
      </c>
      <c r="G17" s="219">
        <f>IFERROR(MOD(ROUND(SUMIFS(X$32:X$364, $E$32:$E$364, "事務") / COUNTIFS($E$32:$E$364, "事務"), 0), 60), 0)</f>
        <v>0</v>
      </c>
      <c r="H17" s="219">
        <f>IFERROR(INT(ROUND(SUMIFS(Y$32:Y$364, $E$32:$E$364, "事務") / COUNTIFS($E$32:$E$364, "事務"), 0) / 60), 0)</f>
        <v>0</v>
      </c>
      <c r="I17" s="219">
        <f>IFERROR(MOD(ROUND(SUMIFS(Y$32:Y$364, $E$32:$E$364, "事務") / COUNTIFS($E$32:$E$364, "事務"), 0), 60), 0)</f>
        <v>0</v>
      </c>
      <c r="J17" s="219">
        <f>IFERROR(INT(ROUND(SUMIFS(Z$32:Z$364, $E$32:$E$364, "事務") / COUNTIFS($E$32:$E$364, "事務"), 0) / 60), 0)</f>
        <v>0</v>
      </c>
      <c r="K17" s="42">
        <f>IFERROR(MOD(ROUND(SUMIFS(Z$32:Z$364, $E$32:$E$364, "事務") / COUNTIFS($E$32:$E$364, "事務"), 0), 60), 0)</f>
        <v>0</v>
      </c>
      <c r="L17" s="91"/>
      <c r="M17" s="91"/>
      <c r="W17" s="18"/>
    </row>
    <row r="18" spans="1:26" ht="15" customHeight="1">
      <c r="A18" s="213" t="s">
        <v>144</v>
      </c>
      <c r="B18" s="48"/>
      <c r="C18" s="48"/>
      <c r="D18" s="7"/>
      <c r="E18" s="100"/>
      <c r="F18" s="7"/>
      <c r="G18" s="100"/>
      <c r="H18" s="7"/>
      <c r="I18" s="100"/>
      <c r="J18" s="7"/>
      <c r="K18" s="100"/>
      <c r="L18" s="92"/>
      <c r="M18" s="91"/>
      <c r="W18" s="18"/>
    </row>
    <row r="19" spans="1:26" ht="16.899999999999999" customHeight="1">
      <c r="A19" s="366"/>
      <c r="B19" s="367"/>
      <c r="C19" s="325" t="s">
        <v>27</v>
      </c>
      <c r="D19" s="327" t="s">
        <v>63</v>
      </c>
      <c r="E19" s="328"/>
      <c r="F19" s="328"/>
      <c r="G19" s="328"/>
      <c r="H19" s="328"/>
      <c r="I19" s="329"/>
      <c r="J19" s="348" t="s">
        <v>64</v>
      </c>
      <c r="K19" s="349"/>
      <c r="L19" s="349"/>
      <c r="M19" s="349"/>
      <c r="N19" s="349"/>
      <c r="O19" s="350"/>
      <c r="R19" s="53"/>
      <c r="S19" s="53"/>
      <c r="T19" s="53"/>
      <c r="U19" s="53"/>
    </row>
    <row r="20" spans="1:26" ht="22.9" customHeight="1">
      <c r="A20" s="368"/>
      <c r="B20" s="369"/>
      <c r="C20" s="326"/>
      <c r="D20" s="129" t="s">
        <v>66</v>
      </c>
      <c r="E20" s="94" t="s">
        <v>28</v>
      </c>
      <c r="F20" s="131" t="s">
        <v>65</v>
      </c>
      <c r="G20" s="94" t="s">
        <v>28</v>
      </c>
      <c r="H20" s="131" t="s">
        <v>73</v>
      </c>
      <c r="I20" s="94" t="s">
        <v>28</v>
      </c>
      <c r="J20" s="130" t="s">
        <v>66</v>
      </c>
      <c r="K20" s="126" t="s">
        <v>28</v>
      </c>
      <c r="L20" s="131" t="s">
        <v>65</v>
      </c>
      <c r="M20" s="94" t="s">
        <v>28</v>
      </c>
      <c r="N20" s="131" t="s">
        <v>73</v>
      </c>
      <c r="O20" s="94" t="s">
        <v>28</v>
      </c>
      <c r="R20" s="53"/>
      <c r="S20" s="53"/>
      <c r="T20" s="53"/>
      <c r="U20" s="53"/>
    </row>
    <row r="21" spans="1:26" ht="16.899999999999999" customHeight="1">
      <c r="A21" s="262" t="s">
        <v>51</v>
      </c>
      <c r="B21" s="263"/>
      <c r="C21" s="115">
        <f>C7</f>
        <v>0</v>
      </c>
      <c r="D21" s="113">
        <f>SUMIFS($H$32:$H$364, $D$32:$D$364, "小", $E$32:$E$364, "&lt;&gt;事務")</f>
        <v>0</v>
      </c>
      <c r="E21" s="221">
        <f>IFERROR(D21/$C21, 0)</f>
        <v>0</v>
      </c>
      <c r="F21" s="113">
        <f>SUMIFS($I$32:$I$364, $D$32:$D$364, "小", $E$32:$E$364, "&lt;&gt;事務")</f>
        <v>0</v>
      </c>
      <c r="G21" s="197">
        <f>IFERROR(F21/$C21, 0)</f>
        <v>0</v>
      </c>
      <c r="H21" s="113">
        <f>SUMIFS($J$32:$J$364, $D$32:$D$364, "小", $E$32:$E$364, "&lt;&gt;事務")</f>
        <v>0</v>
      </c>
      <c r="I21" s="197">
        <f>IFERROR(H21/$C21, 0)</f>
        <v>0</v>
      </c>
      <c r="J21" s="113">
        <f>SUMIFS($K$32:$K$364, $D$32:$D$364, "小", $E$32:$E$364, "&lt;&gt;事務")</f>
        <v>0</v>
      </c>
      <c r="K21" s="196">
        <f>IFERROR(J21/$C21, 0)</f>
        <v>0</v>
      </c>
      <c r="L21" s="113">
        <f>SUMIFS($L$32:$L$364, $D$32:$D$364, "小", $E$32:$E$364, "&lt;&gt;事務")</f>
        <v>0</v>
      </c>
      <c r="M21" s="197">
        <f>IFERROR(L21/$C21, 0)</f>
        <v>0</v>
      </c>
      <c r="N21" s="114">
        <f>SUMIFS($M$32:$M$364, $D$32:$D$364, "小", $E$32:$E$364, "&lt;&gt;事務")</f>
        <v>0</v>
      </c>
      <c r="O21" s="196">
        <f>IFERROR(N21/$C21, 0)</f>
        <v>0</v>
      </c>
      <c r="R21" s="53"/>
      <c r="S21" s="53"/>
      <c r="T21" s="53"/>
      <c r="U21" s="53"/>
    </row>
    <row r="22" spans="1:26" ht="16.899999999999999" customHeight="1">
      <c r="A22" s="262" t="s">
        <v>52</v>
      </c>
      <c r="B22" s="263"/>
      <c r="C22" s="203">
        <f>C9</f>
        <v>0</v>
      </c>
      <c r="D22" s="204">
        <f>SUMIFS($H$32:$H$364, $D$32:$D$364, "中", $E$32:$E$364, "&lt;&gt;事務")</f>
        <v>0</v>
      </c>
      <c r="E22" s="196">
        <f>IFERROR(D22/$C22, 0)</f>
        <v>0</v>
      </c>
      <c r="F22" s="204">
        <f>SUMIFS($I$32:$I$364, $D$32:$D$364, "中", $E$32:$E$364, "&lt;&gt;事務")</f>
        <v>0</v>
      </c>
      <c r="G22" s="197">
        <f>IFERROR(F22/$C22, 0)</f>
        <v>0</v>
      </c>
      <c r="H22" s="204">
        <f>SUMIFS($J$32:$J$364, $D$32:$D$364, "中", $E$32:$E$364, "&lt;&gt;事務")</f>
        <v>0</v>
      </c>
      <c r="I22" s="197">
        <f>IFERROR(H22/$C22, 0)</f>
        <v>0</v>
      </c>
      <c r="J22" s="204">
        <f>SUMIFS($K$32:$K$364, $D$32:$D$364, "中", $E$32:$E$364, "&lt;&gt;事務")</f>
        <v>0</v>
      </c>
      <c r="K22">
        <f>IFERROR(J22/$C22, 0)</f>
        <v>0</v>
      </c>
      <c r="L22" s="204">
        <f>SUMIFS($L$32:$L$364, $D$32:$D$364, "中", $E$32:$E$364, "&lt;&gt;事務")</f>
        <v>0</v>
      </c>
      <c r="M22" s="197">
        <f>IFERROR(L22/$C22, 0)</f>
        <v>0</v>
      </c>
      <c r="N22" s="205">
        <f>SUMIFS($M$32:$M$364, $D$32:$D$364, "中", $E$32:$E$364, "&lt;&gt;事務")</f>
        <v>0</v>
      </c>
      <c r="O22" s="196">
        <f>IFERROR(N22/$C22, 0)</f>
        <v>0</v>
      </c>
      <c r="R22" s="53"/>
      <c r="S22" s="53"/>
      <c r="T22" s="53"/>
      <c r="U22" s="53"/>
    </row>
    <row r="23" spans="1:26" ht="16.899999999999999" customHeight="1">
      <c r="A23" s="355" t="s">
        <v>29</v>
      </c>
      <c r="B23" s="357"/>
      <c r="C23" s="109">
        <f>C11</f>
        <v>0</v>
      </c>
      <c r="D23" s="108">
        <f>D21+D22</f>
        <v>0</v>
      </c>
      <c r="E23" s="196">
        <f>IFERROR(D23/$C23, 0)</f>
        <v>0</v>
      </c>
      <c r="F23" s="108">
        <f>F21+F22</f>
        <v>0</v>
      </c>
      <c r="G23" s="196">
        <f>IF(F23&gt;0,(F23/$C$23),0)</f>
        <v>0</v>
      </c>
      <c r="H23" s="108">
        <f>H21+H22</f>
        <v>0</v>
      </c>
      <c r="I23" s="196">
        <f>IF(H23&gt;0,(H23/$C$23),0)</f>
        <v>0</v>
      </c>
      <c r="J23" s="108">
        <f>J21+J22</f>
        <v>0</v>
      </c>
      <c r="K23" s="196">
        <f>IF(J23&gt;0,(J23/$C$23),0)</f>
        <v>0</v>
      </c>
      <c r="L23" s="108">
        <f>L21+L22</f>
        <v>0</v>
      </c>
      <c r="M23" s="196">
        <f>IF(L23&gt;0,(L23/$C$23),0)</f>
        <v>0</v>
      </c>
      <c r="N23" s="108">
        <f>N21+N22</f>
        <v>0</v>
      </c>
      <c r="O23" s="196">
        <f>IF(N23&gt;0,(N23/$C$23),0)</f>
        <v>0</v>
      </c>
      <c r="R23" s="53"/>
      <c r="S23" s="53"/>
      <c r="T23" s="53"/>
      <c r="U23" s="53"/>
    </row>
    <row r="24" spans="1:26" ht="15" customHeight="1">
      <c r="A24" s="213" t="s">
        <v>145</v>
      </c>
      <c r="B24" s="48"/>
      <c r="C24" s="48"/>
      <c r="D24" s="7"/>
      <c r="E24" s="100"/>
      <c r="F24" s="7"/>
      <c r="G24" s="100"/>
      <c r="H24" s="7"/>
      <c r="I24" s="100"/>
      <c r="J24" s="7"/>
      <c r="K24" s="100"/>
      <c r="L24" s="92"/>
      <c r="M24" s="91"/>
      <c r="W24" s="18"/>
    </row>
    <row r="25" spans="1:26" ht="16.899999999999999" customHeight="1">
      <c r="A25" s="366"/>
      <c r="B25" s="367"/>
      <c r="C25" s="325" t="s">
        <v>27</v>
      </c>
      <c r="D25" s="327" t="s">
        <v>63</v>
      </c>
      <c r="E25" s="328"/>
      <c r="F25" s="328"/>
      <c r="G25" s="328"/>
      <c r="H25" s="328"/>
      <c r="I25" s="329"/>
      <c r="J25" s="348" t="s">
        <v>64</v>
      </c>
      <c r="K25" s="349"/>
      <c r="L25" s="349"/>
      <c r="M25" s="349"/>
      <c r="N25" s="349"/>
      <c r="O25" s="350"/>
      <c r="R25" s="53"/>
      <c r="S25" s="53"/>
      <c r="T25" s="53"/>
      <c r="U25" s="53"/>
    </row>
    <row r="26" spans="1:26" ht="22.9" customHeight="1">
      <c r="A26" s="368"/>
      <c r="B26" s="369"/>
      <c r="C26" s="326"/>
      <c r="D26" s="129" t="s">
        <v>66</v>
      </c>
      <c r="E26" s="94" t="s">
        <v>28</v>
      </c>
      <c r="F26" s="131" t="s">
        <v>65</v>
      </c>
      <c r="G26" s="94" t="s">
        <v>28</v>
      </c>
      <c r="H26" s="131" t="s">
        <v>73</v>
      </c>
      <c r="I26" s="94" t="s">
        <v>28</v>
      </c>
      <c r="J26" s="130" t="s">
        <v>66</v>
      </c>
      <c r="K26" s="126" t="s">
        <v>28</v>
      </c>
      <c r="L26" s="131" t="s">
        <v>65</v>
      </c>
      <c r="M26" s="94" t="s">
        <v>28</v>
      </c>
      <c r="N26" s="131" t="s">
        <v>73</v>
      </c>
      <c r="O26" s="94" t="s">
        <v>28</v>
      </c>
      <c r="R26" s="53"/>
      <c r="S26" s="53"/>
      <c r="T26" s="53"/>
      <c r="U26" s="53"/>
    </row>
    <row r="27" spans="1:26" ht="16.899999999999999" customHeight="1">
      <c r="A27" s="262" t="s">
        <v>149</v>
      </c>
      <c r="B27" s="263"/>
      <c r="C27" s="222">
        <f>C16</f>
        <v>0</v>
      </c>
      <c r="D27" s="114">
        <f>SUMIFS($H$32:$H$364, $E$32:$E$364, "事務")</f>
        <v>0</v>
      </c>
      <c r="E27" s="196">
        <f>IFERROR(D27/$C27, 0)</f>
        <v>0</v>
      </c>
      <c r="F27" s="114">
        <f>SUMIFS($I$32:$I$364, $E$32:$E$364, "事務")</f>
        <v>0</v>
      </c>
      <c r="G27" s="196">
        <f>IFERROR(F27/$C27, 0)</f>
        <v>0</v>
      </c>
      <c r="H27" s="114">
        <f>SUMIFS($J$32:$J$364, $E$32:$E$364, "事務")</f>
        <v>0</v>
      </c>
      <c r="I27" s="196">
        <f>IFERROR(H27/$C27, 0)</f>
        <v>0</v>
      </c>
      <c r="J27" s="114">
        <f>SUMIFS($K$32:$K$364, $E$32:$E$364, "事務")</f>
        <v>0</v>
      </c>
      <c r="K27" s="196">
        <f>IFERROR(J27/$C27, 0)</f>
        <v>0</v>
      </c>
      <c r="L27" s="114">
        <f>SUMIFS($L$32:$L$364, $E$32:$E$364, "事務")</f>
        <v>0</v>
      </c>
      <c r="M27" s="196">
        <f>IFERROR(L27/$C27, 0)</f>
        <v>0</v>
      </c>
      <c r="N27" s="114">
        <f>SUMIFS($M$32:$M$364, $E$32:$E$364, "事務")</f>
        <v>0</v>
      </c>
      <c r="O27" s="196">
        <f>IFERROR(N27/$C27, 0)</f>
        <v>0</v>
      </c>
      <c r="R27" s="53"/>
      <c r="S27" s="53"/>
      <c r="T27" s="53"/>
      <c r="U27" s="53"/>
    </row>
    <row r="28" spans="1:26" ht="15" customHeight="1">
      <c r="A28" s="3"/>
      <c r="B28" s="3"/>
    </row>
    <row r="29" spans="1:26" ht="26.5">
      <c r="A29" s="214" t="s">
        <v>148</v>
      </c>
      <c r="B29" s="215"/>
      <c r="C29" s="195"/>
    </row>
    <row r="30" spans="1:26">
      <c r="B30" s="365" t="s">
        <v>61</v>
      </c>
      <c r="C30" s="318" t="s">
        <v>87</v>
      </c>
      <c r="D30" s="334" t="s">
        <v>84</v>
      </c>
      <c r="E30" s="336" t="s">
        <v>85</v>
      </c>
      <c r="F30" s="327" t="s">
        <v>47</v>
      </c>
      <c r="G30" s="329"/>
      <c r="H30" s="331" t="s">
        <v>68</v>
      </c>
      <c r="I30" s="332"/>
      <c r="J30" s="333"/>
      <c r="K30" s="331" t="s">
        <v>69</v>
      </c>
      <c r="L30" s="332"/>
      <c r="M30" s="333"/>
      <c r="N30" s="262" t="s">
        <v>71</v>
      </c>
      <c r="O30" s="263"/>
      <c r="P30" s="262" t="s">
        <v>72</v>
      </c>
      <c r="Q30" s="263"/>
      <c r="R30" s="262" t="s">
        <v>24</v>
      </c>
      <c r="S30" s="263"/>
      <c r="T30" s="338" t="s">
        <v>4</v>
      </c>
      <c r="U30" s="340" t="s">
        <v>5</v>
      </c>
    </row>
    <row r="31" spans="1:26" s="1" customFormat="1" ht="30">
      <c r="A31" s="188"/>
      <c r="B31" s="362"/>
      <c r="C31" s="319"/>
      <c r="D31" s="335"/>
      <c r="E31" s="337"/>
      <c r="F31" s="95" t="s">
        <v>48</v>
      </c>
      <c r="G31" s="96" t="s">
        <v>49</v>
      </c>
      <c r="H31" s="121" t="s">
        <v>66</v>
      </c>
      <c r="I31" s="123" t="s">
        <v>65</v>
      </c>
      <c r="J31" s="122" t="s">
        <v>67</v>
      </c>
      <c r="K31" s="121" t="s">
        <v>70</v>
      </c>
      <c r="L31" s="123" t="s">
        <v>65</v>
      </c>
      <c r="M31" s="122" t="s">
        <v>67</v>
      </c>
      <c r="N31" s="118" t="s">
        <v>4</v>
      </c>
      <c r="O31" s="119" t="s">
        <v>5</v>
      </c>
      <c r="P31" s="118" t="s">
        <v>4</v>
      </c>
      <c r="Q31" s="119" t="s">
        <v>5</v>
      </c>
      <c r="R31" s="117" t="s">
        <v>4</v>
      </c>
      <c r="S31" s="120" t="s">
        <v>5</v>
      </c>
      <c r="T31" s="339"/>
      <c r="U31" s="341"/>
    </row>
    <row r="32" spans="1:26">
      <c r="A32" s="83">
        <v>1</v>
      </c>
      <c r="B32" s="189" t="str">
        <f>IF(支会・市支部用データ貼り付けシート!B20="","",支会・市支部用データ貼り付けシート!A20)</f>
        <v/>
      </c>
      <c r="C32" s="190" t="str">
        <f>IF(支会・市支部用データ貼り付けシート!B20="","",支会・市支部用データ貼り付けシート!B20)</f>
        <v/>
      </c>
      <c r="D32" s="191" t="str">
        <f>IF(支会・市支部用データ貼り付けシート!B20="","",支会・市支部用データ貼り付けシート!C20)</f>
        <v/>
      </c>
      <c r="E32" s="192" t="str">
        <f>IF(支会・市支部用データ貼り付けシート!B20="","",支会・市支部用データ貼り付けシート!D20)</f>
        <v/>
      </c>
      <c r="F32" s="193" t="str">
        <f>IF(支会・市支部用データ貼り付けシート!B20="","",IF(支会・市支部用データ貼り付けシート!M20="","",支会・市支部用データ貼り付けシート!M20))</f>
        <v/>
      </c>
      <c r="G32" s="194" t="str">
        <f>IF(支会・市支部用データ貼り付けシート!B20="","",IF(支会・市支部用データ貼り付けシート!N20="","",支会・市支部用データ貼り付けシート!N20))</f>
        <v/>
      </c>
      <c r="H32" s="37" t="str">
        <f>IF(C32="","",IF(Z32&gt;2700,1,0))</f>
        <v/>
      </c>
      <c r="I32" s="124" t="str">
        <f>IF(C32="","",IF(Z32&gt;4800,1,0))</f>
        <v/>
      </c>
      <c r="J32" s="38" t="str">
        <f>IF(C32="","",IF(Z32&gt;6000,1,0))</f>
        <v/>
      </c>
      <c r="K32" s="37" t="str">
        <f>IF(C32="","",IF((W32+X32)&gt;2700,1,0))</f>
        <v/>
      </c>
      <c r="L32" s="124" t="str">
        <f>IF(C32="","",IF((W32+X32)&gt;4800,1,0))</f>
        <v/>
      </c>
      <c r="M32" s="38" t="str">
        <f>IF(C32="","",IF((W32+X32)&gt;6000,1,0))</f>
        <v/>
      </c>
      <c r="N32" s="93" t="str">
        <f>IF(支会・市支部用データ貼り付けシート!B20="","",支会・市支部用データ貼り付けシート!E20)</f>
        <v/>
      </c>
      <c r="O32" s="38" t="str">
        <f>IF(支会・市支部用データ貼り付けシート!B20="","",支会・市支部用データ貼り付けシート!F20)</f>
        <v/>
      </c>
      <c r="P32" s="37" t="str">
        <f>IF(支会・市支部用データ貼り付けシート!B20="","",支会・市支部用データ貼り付けシート!G20)</f>
        <v/>
      </c>
      <c r="Q32" s="38" t="str">
        <f>IF(支会・市支部用データ貼り付けシート!B20="","",支会・市支部用データ貼り付けシート!H20)</f>
        <v/>
      </c>
      <c r="R32" s="37" t="str">
        <f>IF(支会・市支部用データ貼り付けシート!B20="","",支会・市支部用データ貼り付けシート!I20)</f>
        <v/>
      </c>
      <c r="S32" s="38" t="str">
        <f>IF(支会・市支部用データ貼り付けシート!B20="","",支会・市支部用データ貼り付けシート!J20)</f>
        <v/>
      </c>
      <c r="T32" s="23" t="str">
        <f>IFERROR(IF(C32="","",INT(Z32/60)),"")</f>
        <v/>
      </c>
      <c r="U32" s="24" t="str">
        <f>IFERROR(IF(C32="","",MOD(Z32,60)),"")</f>
        <v/>
      </c>
      <c r="W32" t="str">
        <f>IFERROR(IF(C32="","",N32*60+O32),"")</f>
        <v/>
      </c>
      <c r="X32" t="str">
        <f>IFERROR(IF(C32="","",P32*60+Q32),"")</f>
        <v/>
      </c>
      <c r="Y32" t="str">
        <f>IFERROR(IF(C32="","",R32*60+S32),"")</f>
        <v/>
      </c>
      <c r="Z32" t="str">
        <f>IFERROR(IF(C32="","",W32+X32+Y32),"")</f>
        <v/>
      </c>
    </row>
    <row r="33" spans="1:26">
      <c r="A33" s="84">
        <v>2</v>
      </c>
      <c r="B33" s="189" t="str">
        <f>IF(支会・市支部用データ貼り付けシート!B21="","",支会・市支部用データ貼り付けシート!A21)</f>
        <v/>
      </c>
      <c r="C33" s="190" t="str">
        <f>IF(支会・市支部用データ貼り付けシート!B21="","",支会・市支部用データ貼り付けシート!B21)</f>
        <v/>
      </c>
      <c r="D33" s="191" t="str">
        <f>IF(支会・市支部用データ貼り付けシート!B21="","",支会・市支部用データ貼り付けシート!C21)</f>
        <v/>
      </c>
      <c r="E33" s="192" t="str">
        <f>IF(支会・市支部用データ貼り付けシート!B21="","",支会・市支部用データ貼り付けシート!D21)</f>
        <v/>
      </c>
      <c r="F33" s="193" t="str">
        <f>IF(支会・市支部用データ貼り付けシート!B21="","",IF(支会・市支部用データ貼り付けシート!M21="","",支会・市支部用データ貼り付けシート!M21))</f>
        <v/>
      </c>
      <c r="G33" s="194" t="str">
        <f>IF(支会・市支部用データ貼り付けシート!B21="","",IF(支会・市支部用データ貼り付けシート!N21="","",支会・市支部用データ貼り付けシート!N21))</f>
        <v/>
      </c>
      <c r="H33" s="37" t="str">
        <f t="shared" ref="H33:H96" si="4">IF(C33="","",IF(Z33&gt;2700,1,0))</f>
        <v/>
      </c>
      <c r="I33" s="124" t="str">
        <f t="shared" ref="I33:I96" si="5">IF(C33="","",IF(Z33&gt;4800,1,0))</f>
        <v/>
      </c>
      <c r="J33" s="38" t="str">
        <f t="shared" ref="J33:J96" si="6">IF(C33="","",IF(Z33&gt;6000,1,0))</f>
        <v/>
      </c>
      <c r="K33" s="37" t="str">
        <f t="shared" ref="K33:K96" si="7">IF(C33="","",IF((W33+X33)&gt;2700,1,0))</f>
        <v/>
      </c>
      <c r="L33" s="124" t="str">
        <f t="shared" ref="L33:L96" si="8">IF(C33="","",IF((W33+X33)&gt;4800,1,0))</f>
        <v/>
      </c>
      <c r="M33" s="38" t="str">
        <f t="shared" ref="M33:M96" si="9">IF(C33="","",IF((W33+X33)&gt;6000,1,0))</f>
        <v/>
      </c>
      <c r="N33" s="93" t="str">
        <f>IF(支会・市支部用データ貼り付けシート!B21="","",支会・市支部用データ貼り付けシート!E21)</f>
        <v/>
      </c>
      <c r="O33" s="38" t="str">
        <f>IF(支会・市支部用データ貼り付けシート!B21="","",支会・市支部用データ貼り付けシート!F21)</f>
        <v/>
      </c>
      <c r="P33" s="37" t="str">
        <f>IF(支会・市支部用データ貼り付けシート!B21="","",支会・市支部用データ貼り付けシート!G21)</f>
        <v/>
      </c>
      <c r="Q33" s="38" t="str">
        <f>IF(支会・市支部用データ貼り付けシート!B21="","",支会・市支部用データ貼り付けシート!H21)</f>
        <v/>
      </c>
      <c r="R33" s="37" t="str">
        <f>IF(支会・市支部用データ貼り付けシート!B21="","",支会・市支部用データ貼り付けシート!I21)</f>
        <v/>
      </c>
      <c r="S33" s="38" t="str">
        <f>IF(支会・市支部用データ貼り付けシート!B21="","",支会・市支部用データ貼り付けシート!J21)</f>
        <v/>
      </c>
      <c r="T33" s="23" t="str">
        <f t="shared" ref="T33:T96" si="10">IFERROR(IF(C33="","",INT(Z33/60)),"")</f>
        <v/>
      </c>
      <c r="U33" s="24" t="str">
        <f t="shared" ref="U33:U96" si="11">IFERROR(IF(C33="","",MOD(Z33,60)),"")</f>
        <v/>
      </c>
      <c r="W33" t="str">
        <f t="shared" ref="W33:W96" si="12">IFERROR(IF(C33="","",N33*60+O33),"")</f>
        <v/>
      </c>
      <c r="X33" t="str">
        <f t="shared" ref="X33:X96" si="13">IFERROR(IF(C33="","",P33*60+Q33),"")</f>
        <v/>
      </c>
      <c r="Y33" t="str">
        <f t="shared" ref="Y33:Y96" si="14">IFERROR(IF(C33="","",R33*60+S33),"")</f>
        <v/>
      </c>
      <c r="Z33" t="str">
        <f t="shared" ref="Z33:Z96" si="15">IFERROR(IF(C33="","",W33+X33+Y33),"")</f>
        <v/>
      </c>
    </row>
    <row r="34" spans="1:26">
      <c r="A34" s="83">
        <v>3</v>
      </c>
      <c r="B34" s="189" t="str">
        <f>IF(支会・市支部用データ貼り付けシート!B22="","",支会・市支部用データ貼り付けシート!A22)</f>
        <v/>
      </c>
      <c r="C34" s="190" t="str">
        <f>IF(支会・市支部用データ貼り付けシート!B22="","",支会・市支部用データ貼り付けシート!B22)</f>
        <v/>
      </c>
      <c r="D34" s="191" t="str">
        <f>IF(支会・市支部用データ貼り付けシート!B22="","",支会・市支部用データ貼り付けシート!C22)</f>
        <v/>
      </c>
      <c r="E34" s="192" t="str">
        <f>IF(支会・市支部用データ貼り付けシート!B22="","",支会・市支部用データ貼り付けシート!D22)</f>
        <v/>
      </c>
      <c r="F34" s="193" t="str">
        <f>IF(支会・市支部用データ貼り付けシート!B22="","",IF(支会・市支部用データ貼り付けシート!M22="","",支会・市支部用データ貼り付けシート!M22))</f>
        <v/>
      </c>
      <c r="G34" s="194" t="str">
        <f>IF(支会・市支部用データ貼り付けシート!B22="","",IF(支会・市支部用データ貼り付けシート!N22="","",支会・市支部用データ貼り付けシート!N22))</f>
        <v/>
      </c>
      <c r="H34" s="37" t="str">
        <f t="shared" si="4"/>
        <v/>
      </c>
      <c r="I34" s="124" t="str">
        <f t="shared" si="5"/>
        <v/>
      </c>
      <c r="J34" s="38" t="str">
        <f t="shared" si="6"/>
        <v/>
      </c>
      <c r="K34" s="37" t="str">
        <f t="shared" si="7"/>
        <v/>
      </c>
      <c r="L34" s="124" t="str">
        <f t="shared" si="8"/>
        <v/>
      </c>
      <c r="M34" s="38" t="str">
        <f t="shared" si="9"/>
        <v/>
      </c>
      <c r="N34" s="93" t="str">
        <f>IF(支会・市支部用データ貼り付けシート!B22="","",支会・市支部用データ貼り付けシート!E22)</f>
        <v/>
      </c>
      <c r="O34" s="38" t="str">
        <f>IF(支会・市支部用データ貼り付けシート!B22="","",支会・市支部用データ貼り付けシート!F22)</f>
        <v/>
      </c>
      <c r="P34" s="37" t="str">
        <f>IF(支会・市支部用データ貼り付けシート!B22="","",支会・市支部用データ貼り付けシート!G22)</f>
        <v/>
      </c>
      <c r="Q34" s="38" t="str">
        <f>IF(支会・市支部用データ貼り付けシート!B22="","",支会・市支部用データ貼り付けシート!H22)</f>
        <v/>
      </c>
      <c r="R34" s="37" t="str">
        <f>IF(支会・市支部用データ貼り付けシート!B22="","",支会・市支部用データ貼り付けシート!I22)</f>
        <v/>
      </c>
      <c r="S34" s="38" t="str">
        <f>IF(支会・市支部用データ貼り付けシート!B22="","",支会・市支部用データ貼り付けシート!J22)</f>
        <v/>
      </c>
      <c r="T34" s="23" t="str">
        <f t="shared" si="10"/>
        <v/>
      </c>
      <c r="U34" s="24" t="str">
        <f t="shared" si="11"/>
        <v/>
      </c>
      <c r="W34" t="str">
        <f t="shared" si="12"/>
        <v/>
      </c>
      <c r="X34" t="str">
        <f t="shared" si="13"/>
        <v/>
      </c>
      <c r="Y34" t="str">
        <f t="shared" si="14"/>
        <v/>
      </c>
      <c r="Z34" t="str">
        <f t="shared" si="15"/>
        <v/>
      </c>
    </row>
    <row r="35" spans="1:26">
      <c r="A35" s="84">
        <v>4</v>
      </c>
      <c r="B35" s="189" t="str">
        <f>IF(支会・市支部用データ貼り付けシート!B23="","",支会・市支部用データ貼り付けシート!A23)</f>
        <v/>
      </c>
      <c r="C35" s="190" t="str">
        <f>IF(支会・市支部用データ貼り付けシート!B23="","",支会・市支部用データ貼り付けシート!B23)</f>
        <v/>
      </c>
      <c r="D35" s="191" t="str">
        <f>IF(支会・市支部用データ貼り付けシート!B23="","",支会・市支部用データ貼り付けシート!C23)</f>
        <v/>
      </c>
      <c r="E35" s="192" t="str">
        <f>IF(支会・市支部用データ貼り付けシート!B23="","",支会・市支部用データ貼り付けシート!D23)</f>
        <v/>
      </c>
      <c r="F35" s="193" t="str">
        <f>IF(支会・市支部用データ貼り付けシート!B23="","",IF(支会・市支部用データ貼り付けシート!M23="","",支会・市支部用データ貼り付けシート!M23))</f>
        <v/>
      </c>
      <c r="G35" s="194" t="str">
        <f>IF(支会・市支部用データ貼り付けシート!B23="","",IF(支会・市支部用データ貼り付けシート!N23="","",支会・市支部用データ貼り付けシート!N23))</f>
        <v/>
      </c>
      <c r="H35" s="37" t="str">
        <f t="shared" si="4"/>
        <v/>
      </c>
      <c r="I35" s="124" t="str">
        <f t="shared" si="5"/>
        <v/>
      </c>
      <c r="J35" s="38" t="str">
        <f t="shared" si="6"/>
        <v/>
      </c>
      <c r="K35" s="37" t="str">
        <f t="shared" si="7"/>
        <v/>
      </c>
      <c r="L35" s="124" t="str">
        <f t="shared" si="8"/>
        <v/>
      </c>
      <c r="M35" s="38" t="str">
        <f t="shared" si="9"/>
        <v/>
      </c>
      <c r="N35" s="93" t="str">
        <f>IF(支会・市支部用データ貼り付けシート!B23="","",支会・市支部用データ貼り付けシート!E23)</f>
        <v/>
      </c>
      <c r="O35" s="38" t="str">
        <f>IF(支会・市支部用データ貼り付けシート!B23="","",支会・市支部用データ貼り付けシート!F23)</f>
        <v/>
      </c>
      <c r="P35" s="37" t="str">
        <f>IF(支会・市支部用データ貼り付けシート!B23="","",支会・市支部用データ貼り付けシート!G23)</f>
        <v/>
      </c>
      <c r="Q35" s="38" t="str">
        <f>IF(支会・市支部用データ貼り付けシート!B23="","",支会・市支部用データ貼り付けシート!H23)</f>
        <v/>
      </c>
      <c r="R35" s="37" t="str">
        <f>IF(支会・市支部用データ貼り付けシート!B23="","",支会・市支部用データ貼り付けシート!I23)</f>
        <v/>
      </c>
      <c r="S35" s="38" t="str">
        <f>IF(支会・市支部用データ貼り付けシート!B23="","",支会・市支部用データ貼り付けシート!J23)</f>
        <v/>
      </c>
      <c r="T35" s="23" t="str">
        <f t="shared" si="10"/>
        <v/>
      </c>
      <c r="U35" s="24" t="str">
        <f t="shared" si="11"/>
        <v/>
      </c>
      <c r="W35" t="str">
        <f t="shared" si="12"/>
        <v/>
      </c>
      <c r="X35" t="str">
        <f t="shared" si="13"/>
        <v/>
      </c>
      <c r="Y35" t="str">
        <f t="shared" si="14"/>
        <v/>
      </c>
      <c r="Z35" t="str">
        <f t="shared" si="15"/>
        <v/>
      </c>
    </row>
    <row r="36" spans="1:26">
      <c r="A36" s="83">
        <v>5</v>
      </c>
      <c r="B36" s="189" t="str">
        <f>IF(支会・市支部用データ貼り付けシート!B24="","",支会・市支部用データ貼り付けシート!A24)</f>
        <v/>
      </c>
      <c r="C36" s="190" t="str">
        <f>IF(支会・市支部用データ貼り付けシート!B24="","",支会・市支部用データ貼り付けシート!B24)</f>
        <v/>
      </c>
      <c r="D36" s="191" t="str">
        <f>IF(支会・市支部用データ貼り付けシート!B24="","",支会・市支部用データ貼り付けシート!C24)</f>
        <v/>
      </c>
      <c r="E36" s="192" t="str">
        <f>IF(支会・市支部用データ貼り付けシート!B24="","",支会・市支部用データ貼り付けシート!D24)</f>
        <v/>
      </c>
      <c r="F36" s="193" t="str">
        <f>IF(支会・市支部用データ貼り付けシート!B24="","",IF(支会・市支部用データ貼り付けシート!M24="","",支会・市支部用データ貼り付けシート!M24))</f>
        <v/>
      </c>
      <c r="G36" s="194" t="str">
        <f>IF(支会・市支部用データ貼り付けシート!B24="","",IF(支会・市支部用データ貼り付けシート!N24="","",支会・市支部用データ貼り付けシート!N24))</f>
        <v/>
      </c>
      <c r="H36" s="37" t="str">
        <f t="shared" si="4"/>
        <v/>
      </c>
      <c r="I36" s="124" t="str">
        <f t="shared" si="5"/>
        <v/>
      </c>
      <c r="J36" s="38" t="str">
        <f t="shared" si="6"/>
        <v/>
      </c>
      <c r="K36" s="37" t="str">
        <f t="shared" si="7"/>
        <v/>
      </c>
      <c r="L36" s="124" t="str">
        <f t="shared" si="8"/>
        <v/>
      </c>
      <c r="M36" s="38" t="str">
        <f t="shared" si="9"/>
        <v/>
      </c>
      <c r="N36" s="93" t="str">
        <f>IF(支会・市支部用データ貼り付けシート!B24="","",支会・市支部用データ貼り付けシート!E24)</f>
        <v/>
      </c>
      <c r="O36" s="38" t="str">
        <f>IF(支会・市支部用データ貼り付けシート!B24="","",支会・市支部用データ貼り付けシート!F24)</f>
        <v/>
      </c>
      <c r="P36" s="37" t="str">
        <f>IF(支会・市支部用データ貼り付けシート!B24="","",支会・市支部用データ貼り付けシート!G24)</f>
        <v/>
      </c>
      <c r="Q36" s="38" t="str">
        <f>IF(支会・市支部用データ貼り付けシート!B24="","",支会・市支部用データ貼り付けシート!H24)</f>
        <v/>
      </c>
      <c r="R36" s="37" t="str">
        <f>IF(支会・市支部用データ貼り付けシート!B24="","",支会・市支部用データ貼り付けシート!I24)</f>
        <v/>
      </c>
      <c r="S36" s="38" t="str">
        <f>IF(支会・市支部用データ貼り付けシート!B24="","",支会・市支部用データ貼り付けシート!J24)</f>
        <v/>
      </c>
      <c r="T36" s="23" t="str">
        <f t="shared" si="10"/>
        <v/>
      </c>
      <c r="U36" s="24" t="str">
        <f t="shared" si="11"/>
        <v/>
      </c>
      <c r="W36" t="str">
        <f t="shared" si="12"/>
        <v/>
      </c>
      <c r="X36" t="str">
        <f t="shared" si="13"/>
        <v/>
      </c>
      <c r="Y36" t="str">
        <f t="shared" si="14"/>
        <v/>
      </c>
      <c r="Z36" t="str">
        <f t="shared" si="15"/>
        <v/>
      </c>
    </row>
    <row r="37" spans="1:26">
      <c r="A37" s="84">
        <v>6</v>
      </c>
      <c r="B37" s="189" t="str">
        <f>IF(支会・市支部用データ貼り付けシート!B25="","",支会・市支部用データ貼り付けシート!A25)</f>
        <v/>
      </c>
      <c r="C37" s="190" t="str">
        <f>IF(支会・市支部用データ貼り付けシート!B25="","",支会・市支部用データ貼り付けシート!B25)</f>
        <v/>
      </c>
      <c r="D37" s="191" t="str">
        <f>IF(支会・市支部用データ貼り付けシート!B25="","",支会・市支部用データ貼り付けシート!C25)</f>
        <v/>
      </c>
      <c r="E37" s="192" t="str">
        <f>IF(支会・市支部用データ貼り付けシート!B25="","",支会・市支部用データ貼り付けシート!D25)</f>
        <v/>
      </c>
      <c r="F37" s="193" t="str">
        <f>IF(支会・市支部用データ貼り付けシート!B25="","",IF(支会・市支部用データ貼り付けシート!M25="","",支会・市支部用データ貼り付けシート!M25))</f>
        <v/>
      </c>
      <c r="G37" s="194" t="str">
        <f>IF(支会・市支部用データ貼り付けシート!B25="","",IF(支会・市支部用データ貼り付けシート!N25="","",支会・市支部用データ貼り付けシート!N25))</f>
        <v/>
      </c>
      <c r="H37" s="37" t="str">
        <f t="shared" si="4"/>
        <v/>
      </c>
      <c r="I37" s="124" t="str">
        <f t="shared" si="5"/>
        <v/>
      </c>
      <c r="J37" s="38" t="str">
        <f t="shared" si="6"/>
        <v/>
      </c>
      <c r="K37" s="37" t="str">
        <f t="shared" si="7"/>
        <v/>
      </c>
      <c r="L37" s="124" t="str">
        <f t="shared" si="8"/>
        <v/>
      </c>
      <c r="M37" s="38" t="str">
        <f t="shared" si="9"/>
        <v/>
      </c>
      <c r="N37" s="93" t="str">
        <f>IF(支会・市支部用データ貼り付けシート!B25="","",支会・市支部用データ貼り付けシート!E25)</f>
        <v/>
      </c>
      <c r="O37" s="38" t="str">
        <f>IF(支会・市支部用データ貼り付けシート!B25="","",支会・市支部用データ貼り付けシート!F25)</f>
        <v/>
      </c>
      <c r="P37" s="37" t="str">
        <f>IF(支会・市支部用データ貼り付けシート!B25="","",支会・市支部用データ貼り付けシート!G25)</f>
        <v/>
      </c>
      <c r="Q37" s="38" t="str">
        <f>IF(支会・市支部用データ貼り付けシート!B25="","",支会・市支部用データ貼り付けシート!H25)</f>
        <v/>
      </c>
      <c r="R37" s="37" t="str">
        <f>IF(支会・市支部用データ貼り付けシート!B25="","",支会・市支部用データ貼り付けシート!I25)</f>
        <v/>
      </c>
      <c r="S37" s="38" t="str">
        <f>IF(支会・市支部用データ貼り付けシート!B25="","",支会・市支部用データ貼り付けシート!J25)</f>
        <v/>
      </c>
      <c r="T37" s="23" t="str">
        <f t="shared" si="10"/>
        <v/>
      </c>
      <c r="U37" s="24" t="str">
        <f t="shared" si="11"/>
        <v/>
      </c>
      <c r="W37" t="str">
        <f t="shared" si="12"/>
        <v/>
      </c>
      <c r="X37" t="str">
        <f t="shared" si="13"/>
        <v/>
      </c>
      <c r="Y37" t="str">
        <f t="shared" si="14"/>
        <v/>
      </c>
      <c r="Z37" t="str">
        <f t="shared" si="15"/>
        <v/>
      </c>
    </row>
    <row r="38" spans="1:26">
      <c r="A38" s="83">
        <v>7</v>
      </c>
      <c r="B38" s="189" t="str">
        <f>IF(支会・市支部用データ貼り付けシート!B26="","",支会・市支部用データ貼り付けシート!A26)</f>
        <v/>
      </c>
      <c r="C38" s="190" t="str">
        <f>IF(支会・市支部用データ貼り付けシート!B26="","",支会・市支部用データ貼り付けシート!B26)</f>
        <v/>
      </c>
      <c r="D38" s="191" t="str">
        <f>IF(支会・市支部用データ貼り付けシート!B26="","",支会・市支部用データ貼り付けシート!C26)</f>
        <v/>
      </c>
      <c r="E38" s="192" t="str">
        <f>IF(支会・市支部用データ貼り付けシート!B26="","",支会・市支部用データ貼り付けシート!D26)</f>
        <v/>
      </c>
      <c r="F38" s="193" t="str">
        <f>IF(支会・市支部用データ貼り付けシート!B26="","",IF(支会・市支部用データ貼り付けシート!M26="","",支会・市支部用データ貼り付けシート!M26))</f>
        <v/>
      </c>
      <c r="G38" s="194" t="str">
        <f>IF(支会・市支部用データ貼り付けシート!B26="","",IF(支会・市支部用データ貼り付けシート!N26="","",支会・市支部用データ貼り付けシート!N26))</f>
        <v/>
      </c>
      <c r="H38" s="37" t="str">
        <f t="shared" si="4"/>
        <v/>
      </c>
      <c r="I38" s="124" t="str">
        <f t="shared" si="5"/>
        <v/>
      </c>
      <c r="J38" s="38" t="str">
        <f t="shared" si="6"/>
        <v/>
      </c>
      <c r="K38" s="37" t="str">
        <f t="shared" si="7"/>
        <v/>
      </c>
      <c r="L38" s="124" t="str">
        <f t="shared" si="8"/>
        <v/>
      </c>
      <c r="M38" s="38" t="str">
        <f t="shared" si="9"/>
        <v/>
      </c>
      <c r="N38" s="93" t="str">
        <f>IF(支会・市支部用データ貼り付けシート!B26="","",支会・市支部用データ貼り付けシート!E26)</f>
        <v/>
      </c>
      <c r="O38" s="38" t="str">
        <f>IF(支会・市支部用データ貼り付けシート!B26="","",支会・市支部用データ貼り付けシート!F26)</f>
        <v/>
      </c>
      <c r="P38" s="37" t="str">
        <f>IF(支会・市支部用データ貼り付けシート!B26="","",支会・市支部用データ貼り付けシート!G26)</f>
        <v/>
      </c>
      <c r="Q38" s="38" t="str">
        <f>IF(支会・市支部用データ貼り付けシート!B26="","",支会・市支部用データ貼り付けシート!H26)</f>
        <v/>
      </c>
      <c r="R38" s="37" t="str">
        <f>IF(支会・市支部用データ貼り付けシート!B26="","",支会・市支部用データ貼り付けシート!I26)</f>
        <v/>
      </c>
      <c r="S38" s="38" t="str">
        <f>IF(支会・市支部用データ貼り付けシート!B26="","",支会・市支部用データ貼り付けシート!J26)</f>
        <v/>
      </c>
      <c r="T38" s="23" t="str">
        <f t="shared" si="10"/>
        <v/>
      </c>
      <c r="U38" s="24" t="str">
        <f t="shared" si="11"/>
        <v/>
      </c>
      <c r="W38" t="str">
        <f t="shared" si="12"/>
        <v/>
      </c>
      <c r="X38" t="str">
        <f t="shared" si="13"/>
        <v/>
      </c>
      <c r="Y38" t="str">
        <f t="shared" si="14"/>
        <v/>
      </c>
      <c r="Z38" t="str">
        <f t="shared" si="15"/>
        <v/>
      </c>
    </row>
    <row r="39" spans="1:26">
      <c r="A39" s="84">
        <v>8</v>
      </c>
      <c r="B39" s="189" t="str">
        <f>IF(支会・市支部用データ貼り付けシート!B27="","",支会・市支部用データ貼り付けシート!A27)</f>
        <v/>
      </c>
      <c r="C39" s="190" t="str">
        <f>IF(支会・市支部用データ貼り付けシート!B27="","",支会・市支部用データ貼り付けシート!B27)</f>
        <v/>
      </c>
      <c r="D39" s="191" t="str">
        <f>IF(支会・市支部用データ貼り付けシート!B27="","",支会・市支部用データ貼り付けシート!C27)</f>
        <v/>
      </c>
      <c r="E39" s="192" t="str">
        <f>IF(支会・市支部用データ貼り付けシート!B27="","",支会・市支部用データ貼り付けシート!D27)</f>
        <v/>
      </c>
      <c r="F39" s="193" t="str">
        <f>IF(支会・市支部用データ貼り付けシート!B27="","",IF(支会・市支部用データ貼り付けシート!M27="","",支会・市支部用データ貼り付けシート!M27))</f>
        <v/>
      </c>
      <c r="G39" s="194" t="str">
        <f>IF(支会・市支部用データ貼り付けシート!B27="","",IF(支会・市支部用データ貼り付けシート!N27="","",支会・市支部用データ貼り付けシート!N27))</f>
        <v/>
      </c>
      <c r="H39" s="37" t="str">
        <f t="shared" si="4"/>
        <v/>
      </c>
      <c r="I39" s="124" t="str">
        <f t="shared" si="5"/>
        <v/>
      </c>
      <c r="J39" s="38" t="str">
        <f t="shared" si="6"/>
        <v/>
      </c>
      <c r="K39" s="37" t="str">
        <f t="shared" si="7"/>
        <v/>
      </c>
      <c r="L39" s="124" t="str">
        <f t="shared" si="8"/>
        <v/>
      </c>
      <c r="M39" s="38" t="str">
        <f t="shared" si="9"/>
        <v/>
      </c>
      <c r="N39" s="93" t="str">
        <f>IF(支会・市支部用データ貼り付けシート!B27="","",支会・市支部用データ貼り付けシート!E27)</f>
        <v/>
      </c>
      <c r="O39" s="38" t="str">
        <f>IF(支会・市支部用データ貼り付けシート!B27="","",支会・市支部用データ貼り付けシート!F27)</f>
        <v/>
      </c>
      <c r="P39" s="37" t="str">
        <f>IF(支会・市支部用データ貼り付けシート!B27="","",支会・市支部用データ貼り付けシート!G27)</f>
        <v/>
      </c>
      <c r="Q39" s="38" t="str">
        <f>IF(支会・市支部用データ貼り付けシート!B27="","",支会・市支部用データ貼り付けシート!H27)</f>
        <v/>
      </c>
      <c r="R39" s="37" t="str">
        <f>IF(支会・市支部用データ貼り付けシート!B27="","",支会・市支部用データ貼り付けシート!I27)</f>
        <v/>
      </c>
      <c r="S39" s="38" t="str">
        <f>IF(支会・市支部用データ貼り付けシート!B27="","",支会・市支部用データ貼り付けシート!J27)</f>
        <v/>
      </c>
      <c r="T39" s="23" t="str">
        <f t="shared" si="10"/>
        <v/>
      </c>
      <c r="U39" s="24" t="str">
        <f t="shared" si="11"/>
        <v/>
      </c>
      <c r="W39" t="str">
        <f t="shared" si="12"/>
        <v/>
      </c>
      <c r="X39" t="str">
        <f t="shared" si="13"/>
        <v/>
      </c>
      <c r="Y39" t="str">
        <f t="shared" si="14"/>
        <v/>
      </c>
      <c r="Z39" t="str">
        <f t="shared" si="15"/>
        <v/>
      </c>
    </row>
    <row r="40" spans="1:26">
      <c r="A40" s="83">
        <v>9</v>
      </c>
      <c r="B40" s="189" t="str">
        <f>IF(支会・市支部用データ貼り付けシート!B28="","",支会・市支部用データ貼り付けシート!A28)</f>
        <v/>
      </c>
      <c r="C40" s="190" t="str">
        <f>IF(支会・市支部用データ貼り付けシート!B28="","",支会・市支部用データ貼り付けシート!B28)</f>
        <v/>
      </c>
      <c r="D40" s="191" t="str">
        <f>IF(支会・市支部用データ貼り付けシート!B28="","",支会・市支部用データ貼り付けシート!C28)</f>
        <v/>
      </c>
      <c r="E40" s="192" t="str">
        <f>IF(支会・市支部用データ貼り付けシート!B28="","",支会・市支部用データ貼り付けシート!D28)</f>
        <v/>
      </c>
      <c r="F40" s="193" t="str">
        <f>IF(支会・市支部用データ貼り付けシート!B28="","",IF(支会・市支部用データ貼り付けシート!M28="","",支会・市支部用データ貼り付けシート!M28))</f>
        <v/>
      </c>
      <c r="G40" s="194" t="str">
        <f>IF(支会・市支部用データ貼り付けシート!B28="","",IF(支会・市支部用データ貼り付けシート!N28="","",支会・市支部用データ貼り付けシート!N28))</f>
        <v/>
      </c>
      <c r="H40" s="37" t="str">
        <f t="shared" si="4"/>
        <v/>
      </c>
      <c r="I40" s="124" t="str">
        <f t="shared" si="5"/>
        <v/>
      </c>
      <c r="J40" s="38" t="str">
        <f t="shared" si="6"/>
        <v/>
      </c>
      <c r="K40" s="37" t="str">
        <f t="shared" si="7"/>
        <v/>
      </c>
      <c r="L40" s="124" t="str">
        <f t="shared" si="8"/>
        <v/>
      </c>
      <c r="M40" s="38" t="str">
        <f t="shared" si="9"/>
        <v/>
      </c>
      <c r="N40" s="93" t="str">
        <f>IF(支会・市支部用データ貼り付けシート!B28="","",支会・市支部用データ貼り付けシート!E28)</f>
        <v/>
      </c>
      <c r="O40" s="38" t="str">
        <f>IF(支会・市支部用データ貼り付けシート!B28="","",支会・市支部用データ貼り付けシート!F28)</f>
        <v/>
      </c>
      <c r="P40" s="37" t="str">
        <f>IF(支会・市支部用データ貼り付けシート!B28="","",支会・市支部用データ貼り付けシート!G28)</f>
        <v/>
      </c>
      <c r="Q40" s="38" t="str">
        <f>IF(支会・市支部用データ貼り付けシート!B28="","",支会・市支部用データ貼り付けシート!H28)</f>
        <v/>
      </c>
      <c r="R40" s="37" t="str">
        <f>IF(支会・市支部用データ貼り付けシート!B28="","",支会・市支部用データ貼り付けシート!I28)</f>
        <v/>
      </c>
      <c r="S40" s="38" t="str">
        <f>IF(支会・市支部用データ貼り付けシート!B28="","",支会・市支部用データ貼り付けシート!J28)</f>
        <v/>
      </c>
      <c r="T40" s="23" t="str">
        <f t="shared" si="10"/>
        <v/>
      </c>
      <c r="U40" s="24" t="str">
        <f t="shared" si="11"/>
        <v/>
      </c>
      <c r="W40" t="str">
        <f t="shared" si="12"/>
        <v/>
      </c>
      <c r="X40" t="str">
        <f t="shared" si="13"/>
        <v/>
      </c>
      <c r="Y40" t="str">
        <f t="shared" si="14"/>
        <v/>
      </c>
      <c r="Z40" t="str">
        <f t="shared" si="15"/>
        <v/>
      </c>
    </row>
    <row r="41" spans="1:26">
      <c r="A41" s="84">
        <v>10</v>
      </c>
      <c r="B41" s="189" t="str">
        <f>IF(支会・市支部用データ貼り付けシート!B29="","",支会・市支部用データ貼り付けシート!A29)</f>
        <v/>
      </c>
      <c r="C41" s="190" t="str">
        <f>IF(支会・市支部用データ貼り付けシート!B29="","",支会・市支部用データ貼り付けシート!B29)</f>
        <v/>
      </c>
      <c r="D41" s="191" t="str">
        <f>IF(支会・市支部用データ貼り付けシート!B29="","",支会・市支部用データ貼り付けシート!C29)</f>
        <v/>
      </c>
      <c r="E41" s="192" t="str">
        <f>IF(支会・市支部用データ貼り付けシート!B29="","",支会・市支部用データ貼り付けシート!D29)</f>
        <v/>
      </c>
      <c r="F41" s="193" t="str">
        <f>IF(支会・市支部用データ貼り付けシート!B29="","",IF(支会・市支部用データ貼り付けシート!M29="","",支会・市支部用データ貼り付けシート!M29))</f>
        <v/>
      </c>
      <c r="G41" s="194" t="str">
        <f>IF(支会・市支部用データ貼り付けシート!B29="","",IF(支会・市支部用データ貼り付けシート!N29="","",支会・市支部用データ貼り付けシート!N29))</f>
        <v/>
      </c>
      <c r="H41" s="37" t="str">
        <f t="shared" si="4"/>
        <v/>
      </c>
      <c r="I41" s="124" t="str">
        <f t="shared" si="5"/>
        <v/>
      </c>
      <c r="J41" s="38" t="str">
        <f t="shared" si="6"/>
        <v/>
      </c>
      <c r="K41" s="37" t="str">
        <f t="shared" si="7"/>
        <v/>
      </c>
      <c r="L41" s="124" t="str">
        <f t="shared" si="8"/>
        <v/>
      </c>
      <c r="M41" s="38" t="str">
        <f t="shared" si="9"/>
        <v/>
      </c>
      <c r="N41" s="93" t="str">
        <f>IF(支会・市支部用データ貼り付けシート!B29="","",支会・市支部用データ貼り付けシート!E29)</f>
        <v/>
      </c>
      <c r="O41" s="38" t="str">
        <f>IF(支会・市支部用データ貼り付けシート!B29="","",支会・市支部用データ貼り付けシート!F29)</f>
        <v/>
      </c>
      <c r="P41" s="37" t="str">
        <f>IF(支会・市支部用データ貼り付けシート!B29="","",支会・市支部用データ貼り付けシート!G29)</f>
        <v/>
      </c>
      <c r="Q41" s="38" t="str">
        <f>IF(支会・市支部用データ貼り付けシート!B29="","",支会・市支部用データ貼り付けシート!H29)</f>
        <v/>
      </c>
      <c r="R41" s="37" t="str">
        <f>IF(支会・市支部用データ貼り付けシート!B29="","",支会・市支部用データ貼り付けシート!I29)</f>
        <v/>
      </c>
      <c r="S41" s="38" t="str">
        <f>IF(支会・市支部用データ貼り付けシート!B29="","",支会・市支部用データ貼り付けシート!J29)</f>
        <v/>
      </c>
      <c r="T41" s="23" t="str">
        <f t="shared" si="10"/>
        <v/>
      </c>
      <c r="U41" s="24" t="str">
        <f t="shared" si="11"/>
        <v/>
      </c>
      <c r="W41" t="str">
        <f t="shared" si="12"/>
        <v/>
      </c>
      <c r="X41" t="str">
        <f t="shared" si="13"/>
        <v/>
      </c>
      <c r="Y41" t="str">
        <f t="shared" si="14"/>
        <v/>
      </c>
      <c r="Z41" t="str">
        <f t="shared" si="15"/>
        <v/>
      </c>
    </row>
    <row r="42" spans="1:26">
      <c r="A42" s="83">
        <v>11</v>
      </c>
      <c r="B42" s="189" t="str">
        <f>IF(支会・市支部用データ貼り付けシート!B30="","",支会・市支部用データ貼り付けシート!A30)</f>
        <v/>
      </c>
      <c r="C42" s="190" t="str">
        <f>IF(支会・市支部用データ貼り付けシート!B30="","",支会・市支部用データ貼り付けシート!B30)</f>
        <v/>
      </c>
      <c r="D42" s="191" t="str">
        <f>IF(支会・市支部用データ貼り付けシート!B30="","",支会・市支部用データ貼り付けシート!C30)</f>
        <v/>
      </c>
      <c r="E42" s="192" t="str">
        <f>IF(支会・市支部用データ貼り付けシート!B30="","",支会・市支部用データ貼り付けシート!D30)</f>
        <v/>
      </c>
      <c r="F42" s="193" t="str">
        <f>IF(支会・市支部用データ貼り付けシート!B30="","",IF(支会・市支部用データ貼り付けシート!M30="","",支会・市支部用データ貼り付けシート!M30))</f>
        <v/>
      </c>
      <c r="G42" s="194" t="str">
        <f>IF(支会・市支部用データ貼り付けシート!B30="","",IF(支会・市支部用データ貼り付けシート!N30="","",支会・市支部用データ貼り付けシート!N30))</f>
        <v/>
      </c>
      <c r="H42" s="37" t="str">
        <f t="shared" si="4"/>
        <v/>
      </c>
      <c r="I42" s="124" t="str">
        <f t="shared" si="5"/>
        <v/>
      </c>
      <c r="J42" s="38" t="str">
        <f t="shared" si="6"/>
        <v/>
      </c>
      <c r="K42" s="37" t="str">
        <f t="shared" si="7"/>
        <v/>
      </c>
      <c r="L42" s="124" t="str">
        <f t="shared" si="8"/>
        <v/>
      </c>
      <c r="M42" s="38" t="str">
        <f t="shared" si="9"/>
        <v/>
      </c>
      <c r="N42" s="93" t="str">
        <f>IF(支会・市支部用データ貼り付けシート!B30="","",支会・市支部用データ貼り付けシート!E30)</f>
        <v/>
      </c>
      <c r="O42" s="38" t="str">
        <f>IF(支会・市支部用データ貼り付けシート!B30="","",支会・市支部用データ貼り付けシート!F30)</f>
        <v/>
      </c>
      <c r="P42" s="37" t="str">
        <f>IF(支会・市支部用データ貼り付けシート!B30="","",支会・市支部用データ貼り付けシート!G30)</f>
        <v/>
      </c>
      <c r="Q42" s="38" t="str">
        <f>IF(支会・市支部用データ貼り付けシート!B30="","",支会・市支部用データ貼り付けシート!H30)</f>
        <v/>
      </c>
      <c r="R42" s="37" t="str">
        <f>IF(支会・市支部用データ貼り付けシート!B30="","",支会・市支部用データ貼り付けシート!I30)</f>
        <v/>
      </c>
      <c r="S42" s="38" t="str">
        <f>IF(支会・市支部用データ貼り付けシート!B30="","",支会・市支部用データ貼り付けシート!J30)</f>
        <v/>
      </c>
      <c r="T42" s="23" t="str">
        <f t="shared" si="10"/>
        <v/>
      </c>
      <c r="U42" s="24" t="str">
        <f t="shared" si="11"/>
        <v/>
      </c>
      <c r="W42" t="str">
        <f t="shared" si="12"/>
        <v/>
      </c>
      <c r="X42" t="str">
        <f t="shared" si="13"/>
        <v/>
      </c>
      <c r="Y42" t="str">
        <f t="shared" si="14"/>
        <v/>
      </c>
      <c r="Z42" t="str">
        <f t="shared" si="15"/>
        <v/>
      </c>
    </row>
    <row r="43" spans="1:26">
      <c r="A43" s="84">
        <v>12</v>
      </c>
      <c r="B43" s="189" t="str">
        <f>IF(支会・市支部用データ貼り付けシート!B31="","",支会・市支部用データ貼り付けシート!A31)</f>
        <v/>
      </c>
      <c r="C43" s="190" t="str">
        <f>IF(支会・市支部用データ貼り付けシート!B31="","",支会・市支部用データ貼り付けシート!B31)</f>
        <v/>
      </c>
      <c r="D43" s="191" t="str">
        <f>IF(支会・市支部用データ貼り付けシート!B31="","",支会・市支部用データ貼り付けシート!C31)</f>
        <v/>
      </c>
      <c r="E43" s="192" t="str">
        <f>IF(支会・市支部用データ貼り付けシート!B31="","",支会・市支部用データ貼り付けシート!D31)</f>
        <v/>
      </c>
      <c r="F43" s="193" t="str">
        <f>IF(支会・市支部用データ貼り付けシート!B31="","",IF(支会・市支部用データ貼り付けシート!M31="","",支会・市支部用データ貼り付けシート!M31))</f>
        <v/>
      </c>
      <c r="G43" s="194" t="str">
        <f>IF(支会・市支部用データ貼り付けシート!B31="","",IF(支会・市支部用データ貼り付けシート!N31="","",支会・市支部用データ貼り付けシート!N31))</f>
        <v/>
      </c>
      <c r="H43" s="37" t="str">
        <f t="shared" si="4"/>
        <v/>
      </c>
      <c r="I43" s="124" t="str">
        <f t="shared" si="5"/>
        <v/>
      </c>
      <c r="J43" s="38" t="str">
        <f t="shared" si="6"/>
        <v/>
      </c>
      <c r="K43" s="37" t="str">
        <f t="shared" si="7"/>
        <v/>
      </c>
      <c r="L43" s="124" t="str">
        <f t="shared" si="8"/>
        <v/>
      </c>
      <c r="M43" s="38" t="str">
        <f t="shared" si="9"/>
        <v/>
      </c>
      <c r="N43" s="93" t="str">
        <f>IF(支会・市支部用データ貼り付けシート!B31="","",支会・市支部用データ貼り付けシート!E31)</f>
        <v/>
      </c>
      <c r="O43" s="38" t="str">
        <f>IF(支会・市支部用データ貼り付けシート!B31="","",支会・市支部用データ貼り付けシート!F31)</f>
        <v/>
      </c>
      <c r="P43" s="37" t="str">
        <f>IF(支会・市支部用データ貼り付けシート!B31="","",支会・市支部用データ貼り付けシート!G31)</f>
        <v/>
      </c>
      <c r="Q43" s="38" t="str">
        <f>IF(支会・市支部用データ貼り付けシート!B31="","",支会・市支部用データ貼り付けシート!H31)</f>
        <v/>
      </c>
      <c r="R43" s="37" t="str">
        <f>IF(支会・市支部用データ貼り付けシート!B31="","",支会・市支部用データ貼り付けシート!I31)</f>
        <v/>
      </c>
      <c r="S43" s="38" t="str">
        <f>IF(支会・市支部用データ貼り付けシート!B31="","",支会・市支部用データ貼り付けシート!J31)</f>
        <v/>
      </c>
      <c r="T43" s="23" t="str">
        <f t="shared" si="10"/>
        <v/>
      </c>
      <c r="U43" s="24" t="str">
        <f t="shared" si="11"/>
        <v/>
      </c>
      <c r="W43" t="str">
        <f t="shared" si="12"/>
        <v/>
      </c>
      <c r="X43" t="str">
        <f t="shared" si="13"/>
        <v/>
      </c>
      <c r="Y43" t="str">
        <f t="shared" si="14"/>
        <v/>
      </c>
      <c r="Z43" t="str">
        <f t="shared" si="15"/>
        <v/>
      </c>
    </row>
    <row r="44" spans="1:26">
      <c r="A44" s="83">
        <v>13</v>
      </c>
      <c r="B44" s="189" t="str">
        <f>IF(支会・市支部用データ貼り付けシート!B32="","",支会・市支部用データ貼り付けシート!A32)</f>
        <v/>
      </c>
      <c r="C44" s="190" t="str">
        <f>IF(支会・市支部用データ貼り付けシート!B32="","",支会・市支部用データ貼り付けシート!B32)</f>
        <v/>
      </c>
      <c r="D44" s="191" t="str">
        <f>IF(支会・市支部用データ貼り付けシート!B32="","",支会・市支部用データ貼り付けシート!C32)</f>
        <v/>
      </c>
      <c r="E44" s="192" t="str">
        <f>IF(支会・市支部用データ貼り付けシート!B32="","",支会・市支部用データ貼り付けシート!D32)</f>
        <v/>
      </c>
      <c r="F44" s="193" t="str">
        <f>IF(支会・市支部用データ貼り付けシート!B32="","",IF(支会・市支部用データ貼り付けシート!M32="","",支会・市支部用データ貼り付けシート!M32))</f>
        <v/>
      </c>
      <c r="G44" s="194" t="str">
        <f>IF(支会・市支部用データ貼り付けシート!B32="","",IF(支会・市支部用データ貼り付けシート!N32="","",支会・市支部用データ貼り付けシート!N32))</f>
        <v/>
      </c>
      <c r="H44" s="37" t="str">
        <f t="shared" si="4"/>
        <v/>
      </c>
      <c r="I44" s="124" t="str">
        <f t="shared" si="5"/>
        <v/>
      </c>
      <c r="J44" s="38" t="str">
        <f t="shared" si="6"/>
        <v/>
      </c>
      <c r="K44" s="37" t="str">
        <f t="shared" si="7"/>
        <v/>
      </c>
      <c r="L44" s="124" t="str">
        <f t="shared" si="8"/>
        <v/>
      </c>
      <c r="M44" s="38" t="str">
        <f t="shared" si="9"/>
        <v/>
      </c>
      <c r="N44" s="93" t="str">
        <f>IF(支会・市支部用データ貼り付けシート!B32="","",支会・市支部用データ貼り付けシート!E32)</f>
        <v/>
      </c>
      <c r="O44" s="38" t="str">
        <f>IF(支会・市支部用データ貼り付けシート!B32="","",支会・市支部用データ貼り付けシート!F32)</f>
        <v/>
      </c>
      <c r="P44" s="37" t="str">
        <f>IF(支会・市支部用データ貼り付けシート!B32="","",支会・市支部用データ貼り付けシート!G32)</f>
        <v/>
      </c>
      <c r="Q44" s="38" t="str">
        <f>IF(支会・市支部用データ貼り付けシート!B32="","",支会・市支部用データ貼り付けシート!H32)</f>
        <v/>
      </c>
      <c r="R44" s="37" t="str">
        <f>IF(支会・市支部用データ貼り付けシート!B32="","",支会・市支部用データ貼り付けシート!I32)</f>
        <v/>
      </c>
      <c r="S44" s="38" t="str">
        <f>IF(支会・市支部用データ貼り付けシート!B32="","",支会・市支部用データ貼り付けシート!J32)</f>
        <v/>
      </c>
      <c r="T44" s="23" t="str">
        <f t="shared" si="10"/>
        <v/>
      </c>
      <c r="U44" s="24" t="str">
        <f t="shared" si="11"/>
        <v/>
      </c>
      <c r="W44" t="str">
        <f t="shared" si="12"/>
        <v/>
      </c>
      <c r="X44" t="str">
        <f t="shared" si="13"/>
        <v/>
      </c>
      <c r="Y44" t="str">
        <f t="shared" si="14"/>
        <v/>
      </c>
      <c r="Z44" t="str">
        <f t="shared" si="15"/>
        <v/>
      </c>
    </row>
    <row r="45" spans="1:26">
      <c r="A45" s="84">
        <v>14</v>
      </c>
      <c r="B45" s="189" t="str">
        <f>IF(支会・市支部用データ貼り付けシート!B33="","",支会・市支部用データ貼り付けシート!A33)</f>
        <v/>
      </c>
      <c r="C45" s="190" t="str">
        <f>IF(支会・市支部用データ貼り付けシート!B33="","",支会・市支部用データ貼り付けシート!B33)</f>
        <v/>
      </c>
      <c r="D45" s="191" t="str">
        <f>IF(支会・市支部用データ貼り付けシート!B33="","",支会・市支部用データ貼り付けシート!C33)</f>
        <v/>
      </c>
      <c r="E45" s="192" t="str">
        <f>IF(支会・市支部用データ貼り付けシート!B33="","",支会・市支部用データ貼り付けシート!D33)</f>
        <v/>
      </c>
      <c r="F45" s="193" t="str">
        <f>IF(支会・市支部用データ貼り付けシート!B33="","",IF(支会・市支部用データ貼り付けシート!M33="","",支会・市支部用データ貼り付けシート!M33))</f>
        <v/>
      </c>
      <c r="G45" s="194" t="str">
        <f>IF(支会・市支部用データ貼り付けシート!B33="","",IF(支会・市支部用データ貼り付けシート!N33="","",支会・市支部用データ貼り付けシート!N33))</f>
        <v/>
      </c>
      <c r="H45" s="37" t="str">
        <f t="shared" si="4"/>
        <v/>
      </c>
      <c r="I45" s="124" t="str">
        <f t="shared" si="5"/>
        <v/>
      </c>
      <c r="J45" s="38" t="str">
        <f t="shared" si="6"/>
        <v/>
      </c>
      <c r="K45" s="37" t="str">
        <f t="shared" si="7"/>
        <v/>
      </c>
      <c r="L45" s="124" t="str">
        <f t="shared" si="8"/>
        <v/>
      </c>
      <c r="M45" s="38" t="str">
        <f t="shared" si="9"/>
        <v/>
      </c>
      <c r="N45" s="93" t="str">
        <f>IF(支会・市支部用データ貼り付けシート!B33="","",支会・市支部用データ貼り付けシート!E33)</f>
        <v/>
      </c>
      <c r="O45" s="38" t="str">
        <f>IF(支会・市支部用データ貼り付けシート!B33="","",支会・市支部用データ貼り付けシート!F33)</f>
        <v/>
      </c>
      <c r="P45" s="37" t="str">
        <f>IF(支会・市支部用データ貼り付けシート!B33="","",支会・市支部用データ貼り付けシート!G33)</f>
        <v/>
      </c>
      <c r="Q45" s="38" t="str">
        <f>IF(支会・市支部用データ貼り付けシート!B33="","",支会・市支部用データ貼り付けシート!H33)</f>
        <v/>
      </c>
      <c r="R45" s="37" t="str">
        <f>IF(支会・市支部用データ貼り付けシート!B33="","",支会・市支部用データ貼り付けシート!I33)</f>
        <v/>
      </c>
      <c r="S45" s="38" t="str">
        <f>IF(支会・市支部用データ貼り付けシート!B33="","",支会・市支部用データ貼り付けシート!J33)</f>
        <v/>
      </c>
      <c r="T45" s="23" t="str">
        <f t="shared" si="10"/>
        <v/>
      </c>
      <c r="U45" s="24" t="str">
        <f t="shared" si="11"/>
        <v/>
      </c>
      <c r="W45" t="str">
        <f t="shared" si="12"/>
        <v/>
      </c>
      <c r="X45" t="str">
        <f t="shared" si="13"/>
        <v/>
      </c>
      <c r="Y45" t="str">
        <f t="shared" si="14"/>
        <v/>
      </c>
      <c r="Z45" t="str">
        <f t="shared" si="15"/>
        <v/>
      </c>
    </row>
    <row r="46" spans="1:26">
      <c r="A46" s="83">
        <v>15</v>
      </c>
      <c r="B46" s="189" t="str">
        <f>IF(支会・市支部用データ貼り付けシート!B34="","",支会・市支部用データ貼り付けシート!A34)</f>
        <v/>
      </c>
      <c r="C46" s="190" t="str">
        <f>IF(支会・市支部用データ貼り付けシート!B34="","",支会・市支部用データ貼り付けシート!B34)</f>
        <v/>
      </c>
      <c r="D46" s="191" t="str">
        <f>IF(支会・市支部用データ貼り付けシート!B34="","",支会・市支部用データ貼り付けシート!C34)</f>
        <v/>
      </c>
      <c r="E46" s="192" t="str">
        <f>IF(支会・市支部用データ貼り付けシート!B34="","",支会・市支部用データ貼り付けシート!D34)</f>
        <v/>
      </c>
      <c r="F46" s="193" t="str">
        <f>IF(支会・市支部用データ貼り付けシート!B34="","",IF(支会・市支部用データ貼り付けシート!M34="","",支会・市支部用データ貼り付けシート!M34))</f>
        <v/>
      </c>
      <c r="G46" s="194" t="str">
        <f>IF(支会・市支部用データ貼り付けシート!B34="","",IF(支会・市支部用データ貼り付けシート!N34="","",支会・市支部用データ貼り付けシート!N34))</f>
        <v/>
      </c>
      <c r="H46" s="37" t="str">
        <f t="shared" si="4"/>
        <v/>
      </c>
      <c r="I46" s="124" t="str">
        <f t="shared" si="5"/>
        <v/>
      </c>
      <c r="J46" s="38" t="str">
        <f t="shared" si="6"/>
        <v/>
      </c>
      <c r="K46" s="37" t="str">
        <f t="shared" si="7"/>
        <v/>
      </c>
      <c r="L46" s="124" t="str">
        <f t="shared" si="8"/>
        <v/>
      </c>
      <c r="M46" s="38" t="str">
        <f t="shared" si="9"/>
        <v/>
      </c>
      <c r="N46" s="93" t="str">
        <f>IF(支会・市支部用データ貼り付けシート!B34="","",支会・市支部用データ貼り付けシート!E34)</f>
        <v/>
      </c>
      <c r="O46" s="38" t="str">
        <f>IF(支会・市支部用データ貼り付けシート!B34="","",支会・市支部用データ貼り付けシート!F34)</f>
        <v/>
      </c>
      <c r="P46" s="37" t="str">
        <f>IF(支会・市支部用データ貼り付けシート!B34="","",支会・市支部用データ貼り付けシート!G34)</f>
        <v/>
      </c>
      <c r="Q46" s="38" t="str">
        <f>IF(支会・市支部用データ貼り付けシート!B34="","",支会・市支部用データ貼り付けシート!H34)</f>
        <v/>
      </c>
      <c r="R46" s="37" t="str">
        <f>IF(支会・市支部用データ貼り付けシート!B34="","",支会・市支部用データ貼り付けシート!I34)</f>
        <v/>
      </c>
      <c r="S46" s="38" t="str">
        <f>IF(支会・市支部用データ貼り付けシート!B34="","",支会・市支部用データ貼り付けシート!J34)</f>
        <v/>
      </c>
      <c r="T46" s="23" t="str">
        <f t="shared" si="10"/>
        <v/>
      </c>
      <c r="U46" s="24" t="str">
        <f t="shared" si="11"/>
        <v/>
      </c>
      <c r="W46" t="str">
        <f t="shared" si="12"/>
        <v/>
      </c>
      <c r="X46" t="str">
        <f t="shared" si="13"/>
        <v/>
      </c>
      <c r="Y46" t="str">
        <f t="shared" si="14"/>
        <v/>
      </c>
      <c r="Z46" t="str">
        <f t="shared" si="15"/>
        <v/>
      </c>
    </row>
    <row r="47" spans="1:26">
      <c r="A47" s="84">
        <v>16</v>
      </c>
      <c r="B47" s="189" t="str">
        <f>IF(支会・市支部用データ貼り付けシート!B35="","",支会・市支部用データ貼り付けシート!A35)</f>
        <v/>
      </c>
      <c r="C47" s="190" t="str">
        <f>IF(支会・市支部用データ貼り付けシート!B35="","",支会・市支部用データ貼り付けシート!B35)</f>
        <v/>
      </c>
      <c r="D47" s="191" t="str">
        <f>IF(支会・市支部用データ貼り付けシート!B35="","",支会・市支部用データ貼り付けシート!C35)</f>
        <v/>
      </c>
      <c r="E47" s="192" t="str">
        <f>IF(支会・市支部用データ貼り付けシート!B35="","",支会・市支部用データ貼り付けシート!D35)</f>
        <v/>
      </c>
      <c r="F47" s="193" t="str">
        <f>IF(支会・市支部用データ貼り付けシート!B35="","",IF(支会・市支部用データ貼り付けシート!M35="","",支会・市支部用データ貼り付けシート!M35))</f>
        <v/>
      </c>
      <c r="G47" s="194" t="str">
        <f>IF(支会・市支部用データ貼り付けシート!B35="","",IF(支会・市支部用データ貼り付けシート!N35="","",支会・市支部用データ貼り付けシート!N35))</f>
        <v/>
      </c>
      <c r="H47" s="37" t="str">
        <f t="shared" si="4"/>
        <v/>
      </c>
      <c r="I47" s="124" t="str">
        <f t="shared" si="5"/>
        <v/>
      </c>
      <c r="J47" s="38" t="str">
        <f t="shared" si="6"/>
        <v/>
      </c>
      <c r="K47" s="37" t="str">
        <f t="shared" si="7"/>
        <v/>
      </c>
      <c r="L47" s="124" t="str">
        <f t="shared" si="8"/>
        <v/>
      </c>
      <c r="M47" s="38" t="str">
        <f t="shared" si="9"/>
        <v/>
      </c>
      <c r="N47" s="93" t="str">
        <f>IF(支会・市支部用データ貼り付けシート!B35="","",支会・市支部用データ貼り付けシート!E35)</f>
        <v/>
      </c>
      <c r="O47" s="38" t="str">
        <f>IF(支会・市支部用データ貼り付けシート!B35="","",支会・市支部用データ貼り付けシート!F35)</f>
        <v/>
      </c>
      <c r="P47" s="37" t="str">
        <f>IF(支会・市支部用データ貼り付けシート!B35="","",支会・市支部用データ貼り付けシート!G35)</f>
        <v/>
      </c>
      <c r="Q47" s="38" t="str">
        <f>IF(支会・市支部用データ貼り付けシート!B35="","",支会・市支部用データ貼り付けシート!H35)</f>
        <v/>
      </c>
      <c r="R47" s="37" t="str">
        <f>IF(支会・市支部用データ貼り付けシート!B35="","",支会・市支部用データ貼り付けシート!I35)</f>
        <v/>
      </c>
      <c r="S47" s="38" t="str">
        <f>IF(支会・市支部用データ貼り付けシート!B35="","",支会・市支部用データ貼り付けシート!J35)</f>
        <v/>
      </c>
      <c r="T47" s="23" t="str">
        <f t="shared" si="10"/>
        <v/>
      </c>
      <c r="U47" s="24" t="str">
        <f t="shared" si="11"/>
        <v/>
      </c>
      <c r="W47" t="str">
        <f t="shared" si="12"/>
        <v/>
      </c>
      <c r="X47" t="str">
        <f t="shared" si="13"/>
        <v/>
      </c>
      <c r="Y47" t="str">
        <f t="shared" si="14"/>
        <v/>
      </c>
      <c r="Z47" t="str">
        <f t="shared" si="15"/>
        <v/>
      </c>
    </row>
    <row r="48" spans="1:26">
      <c r="A48" s="83">
        <v>17</v>
      </c>
      <c r="B48" s="189" t="str">
        <f>IF(支会・市支部用データ貼り付けシート!B36="","",支会・市支部用データ貼り付けシート!A36)</f>
        <v/>
      </c>
      <c r="C48" s="190" t="str">
        <f>IF(支会・市支部用データ貼り付けシート!B36="","",支会・市支部用データ貼り付けシート!B36)</f>
        <v/>
      </c>
      <c r="D48" s="191" t="str">
        <f>IF(支会・市支部用データ貼り付けシート!B36="","",支会・市支部用データ貼り付けシート!C36)</f>
        <v/>
      </c>
      <c r="E48" s="192" t="str">
        <f>IF(支会・市支部用データ貼り付けシート!B36="","",支会・市支部用データ貼り付けシート!D36)</f>
        <v/>
      </c>
      <c r="F48" s="193" t="str">
        <f>IF(支会・市支部用データ貼り付けシート!B36="","",IF(支会・市支部用データ貼り付けシート!M36="","",支会・市支部用データ貼り付けシート!M36))</f>
        <v/>
      </c>
      <c r="G48" s="194" t="str">
        <f>IF(支会・市支部用データ貼り付けシート!B36="","",IF(支会・市支部用データ貼り付けシート!N36="","",支会・市支部用データ貼り付けシート!N36))</f>
        <v/>
      </c>
      <c r="H48" s="37" t="str">
        <f t="shared" si="4"/>
        <v/>
      </c>
      <c r="I48" s="124" t="str">
        <f t="shared" si="5"/>
        <v/>
      </c>
      <c r="J48" s="38" t="str">
        <f t="shared" si="6"/>
        <v/>
      </c>
      <c r="K48" s="37" t="str">
        <f t="shared" si="7"/>
        <v/>
      </c>
      <c r="L48" s="124" t="str">
        <f t="shared" si="8"/>
        <v/>
      </c>
      <c r="M48" s="38" t="str">
        <f t="shared" si="9"/>
        <v/>
      </c>
      <c r="N48" s="93" t="str">
        <f>IF(支会・市支部用データ貼り付けシート!B36="","",支会・市支部用データ貼り付けシート!E36)</f>
        <v/>
      </c>
      <c r="O48" s="38" t="str">
        <f>IF(支会・市支部用データ貼り付けシート!B36="","",支会・市支部用データ貼り付けシート!F36)</f>
        <v/>
      </c>
      <c r="P48" s="37" t="str">
        <f>IF(支会・市支部用データ貼り付けシート!B36="","",支会・市支部用データ貼り付けシート!G36)</f>
        <v/>
      </c>
      <c r="Q48" s="38" t="str">
        <f>IF(支会・市支部用データ貼り付けシート!B36="","",支会・市支部用データ貼り付けシート!H36)</f>
        <v/>
      </c>
      <c r="R48" s="37" t="str">
        <f>IF(支会・市支部用データ貼り付けシート!B36="","",支会・市支部用データ貼り付けシート!I36)</f>
        <v/>
      </c>
      <c r="S48" s="38" t="str">
        <f>IF(支会・市支部用データ貼り付けシート!B36="","",支会・市支部用データ貼り付けシート!J36)</f>
        <v/>
      </c>
      <c r="T48" s="23" t="str">
        <f t="shared" si="10"/>
        <v/>
      </c>
      <c r="U48" s="24" t="str">
        <f t="shared" si="11"/>
        <v/>
      </c>
      <c r="W48" t="str">
        <f t="shared" si="12"/>
        <v/>
      </c>
      <c r="X48" t="str">
        <f t="shared" si="13"/>
        <v/>
      </c>
      <c r="Y48" t="str">
        <f t="shared" si="14"/>
        <v/>
      </c>
      <c r="Z48" t="str">
        <f t="shared" si="15"/>
        <v/>
      </c>
    </row>
    <row r="49" spans="1:26">
      <c r="A49" s="84">
        <v>18</v>
      </c>
      <c r="B49" s="189" t="str">
        <f>IF(支会・市支部用データ貼り付けシート!B37="","",支会・市支部用データ貼り付けシート!A37)</f>
        <v/>
      </c>
      <c r="C49" s="190" t="str">
        <f>IF(支会・市支部用データ貼り付けシート!B37="","",支会・市支部用データ貼り付けシート!B37)</f>
        <v/>
      </c>
      <c r="D49" s="191" t="str">
        <f>IF(支会・市支部用データ貼り付けシート!B37="","",支会・市支部用データ貼り付けシート!C37)</f>
        <v/>
      </c>
      <c r="E49" s="192" t="str">
        <f>IF(支会・市支部用データ貼り付けシート!B37="","",支会・市支部用データ貼り付けシート!D37)</f>
        <v/>
      </c>
      <c r="F49" s="193" t="str">
        <f>IF(支会・市支部用データ貼り付けシート!B37="","",IF(支会・市支部用データ貼り付けシート!M37="","",支会・市支部用データ貼り付けシート!M37))</f>
        <v/>
      </c>
      <c r="G49" s="194" t="str">
        <f>IF(支会・市支部用データ貼り付けシート!B37="","",IF(支会・市支部用データ貼り付けシート!N37="","",支会・市支部用データ貼り付けシート!N37))</f>
        <v/>
      </c>
      <c r="H49" s="37" t="str">
        <f t="shared" si="4"/>
        <v/>
      </c>
      <c r="I49" s="124" t="str">
        <f t="shared" si="5"/>
        <v/>
      </c>
      <c r="J49" s="38" t="str">
        <f t="shared" si="6"/>
        <v/>
      </c>
      <c r="K49" s="37" t="str">
        <f t="shared" si="7"/>
        <v/>
      </c>
      <c r="L49" s="124" t="str">
        <f t="shared" si="8"/>
        <v/>
      </c>
      <c r="M49" s="38" t="str">
        <f t="shared" si="9"/>
        <v/>
      </c>
      <c r="N49" s="93" t="str">
        <f>IF(支会・市支部用データ貼り付けシート!B37="","",支会・市支部用データ貼り付けシート!E37)</f>
        <v/>
      </c>
      <c r="O49" s="38" t="str">
        <f>IF(支会・市支部用データ貼り付けシート!B37="","",支会・市支部用データ貼り付けシート!F37)</f>
        <v/>
      </c>
      <c r="P49" s="37" t="str">
        <f>IF(支会・市支部用データ貼り付けシート!B37="","",支会・市支部用データ貼り付けシート!G37)</f>
        <v/>
      </c>
      <c r="Q49" s="38" t="str">
        <f>IF(支会・市支部用データ貼り付けシート!B37="","",支会・市支部用データ貼り付けシート!H37)</f>
        <v/>
      </c>
      <c r="R49" s="37" t="str">
        <f>IF(支会・市支部用データ貼り付けシート!B37="","",支会・市支部用データ貼り付けシート!I37)</f>
        <v/>
      </c>
      <c r="S49" s="38" t="str">
        <f>IF(支会・市支部用データ貼り付けシート!B37="","",支会・市支部用データ貼り付けシート!J37)</f>
        <v/>
      </c>
      <c r="T49" s="23" t="str">
        <f t="shared" si="10"/>
        <v/>
      </c>
      <c r="U49" s="24" t="str">
        <f t="shared" si="11"/>
        <v/>
      </c>
      <c r="W49" t="str">
        <f t="shared" si="12"/>
        <v/>
      </c>
      <c r="X49" t="str">
        <f t="shared" si="13"/>
        <v/>
      </c>
      <c r="Y49" t="str">
        <f t="shared" si="14"/>
        <v/>
      </c>
      <c r="Z49" t="str">
        <f t="shared" si="15"/>
        <v/>
      </c>
    </row>
    <row r="50" spans="1:26">
      <c r="A50" s="83">
        <v>19</v>
      </c>
      <c r="B50" s="189" t="str">
        <f>IF(支会・市支部用データ貼り付けシート!B38="","",支会・市支部用データ貼り付けシート!A38)</f>
        <v/>
      </c>
      <c r="C50" s="190" t="str">
        <f>IF(支会・市支部用データ貼り付けシート!B38="","",支会・市支部用データ貼り付けシート!B38)</f>
        <v/>
      </c>
      <c r="D50" s="191" t="str">
        <f>IF(支会・市支部用データ貼り付けシート!B38="","",支会・市支部用データ貼り付けシート!C38)</f>
        <v/>
      </c>
      <c r="E50" s="192" t="str">
        <f>IF(支会・市支部用データ貼り付けシート!B38="","",支会・市支部用データ貼り付けシート!D38)</f>
        <v/>
      </c>
      <c r="F50" s="193" t="str">
        <f>IF(支会・市支部用データ貼り付けシート!B38="","",IF(支会・市支部用データ貼り付けシート!M38="","",支会・市支部用データ貼り付けシート!M38))</f>
        <v/>
      </c>
      <c r="G50" s="194" t="str">
        <f>IF(支会・市支部用データ貼り付けシート!B38="","",IF(支会・市支部用データ貼り付けシート!N38="","",支会・市支部用データ貼り付けシート!N38))</f>
        <v/>
      </c>
      <c r="H50" s="37" t="str">
        <f t="shared" si="4"/>
        <v/>
      </c>
      <c r="I50" s="124" t="str">
        <f t="shared" si="5"/>
        <v/>
      </c>
      <c r="J50" s="38" t="str">
        <f t="shared" si="6"/>
        <v/>
      </c>
      <c r="K50" s="37" t="str">
        <f t="shared" si="7"/>
        <v/>
      </c>
      <c r="L50" s="124" t="str">
        <f t="shared" si="8"/>
        <v/>
      </c>
      <c r="M50" s="38" t="str">
        <f t="shared" si="9"/>
        <v/>
      </c>
      <c r="N50" s="93" t="str">
        <f>IF(支会・市支部用データ貼り付けシート!B38="","",支会・市支部用データ貼り付けシート!E38)</f>
        <v/>
      </c>
      <c r="O50" s="38" t="str">
        <f>IF(支会・市支部用データ貼り付けシート!B38="","",支会・市支部用データ貼り付けシート!F38)</f>
        <v/>
      </c>
      <c r="P50" s="37" t="str">
        <f>IF(支会・市支部用データ貼り付けシート!B38="","",支会・市支部用データ貼り付けシート!G38)</f>
        <v/>
      </c>
      <c r="Q50" s="38" t="str">
        <f>IF(支会・市支部用データ貼り付けシート!B38="","",支会・市支部用データ貼り付けシート!H38)</f>
        <v/>
      </c>
      <c r="R50" s="37" t="str">
        <f>IF(支会・市支部用データ貼り付けシート!B38="","",支会・市支部用データ貼り付けシート!I38)</f>
        <v/>
      </c>
      <c r="S50" s="38" t="str">
        <f>IF(支会・市支部用データ貼り付けシート!B38="","",支会・市支部用データ貼り付けシート!J38)</f>
        <v/>
      </c>
      <c r="T50" s="23" t="str">
        <f t="shared" si="10"/>
        <v/>
      </c>
      <c r="U50" s="24" t="str">
        <f t="shared" si="11"/>
        <v/>
      </c>
      <c r="W50" t="str">
        <f t="shared" si="12"/>
        <v/>
      </c>
      <c r="X50" t="str">
        <f t="shared" si="13"/>
        <v/>
      </c>
      <c r="Y50" t="str">
        <f t="shared" si="14"/>
        <v/>
      </c>
      <c r="Z50" t="str">
        <f t="shared" si="15"/>
        <v/>
      </c>
    </row>
    <row r="51" spans="1:26">
      <c r="A51" s="84">
        <v>20</v>
      </c>
      <c r="B51" s="189" t="str">
        <f>IF(支会・市支部用データ貼り付けシート!B39="","",支会・市支部用データ貼り付けシート!A39)</f>
        <v/>
      </c>
      <c r="C51" s="190" t="str">
        <f>IF(支会・市支部用データ貼り付けシート!B39="","",支会・市支部用データ貼り付けシート!B39)</f>
        <v/>
      </c>
      <c r="D51" s="191" t="str">
        <f>IF(支会・市支部用データ貼り付けシート!B39="","",支会・市支部用データ貼り付けシート!C39)</f>
        <v/>
      </c>
      <c r="E51" s="192" t="str">
        <f>IF(支会・市支部用データ貼り付けシート!B39="","",支会・市支部用データ貼り付けシート!D39)</f>
        <v/>
      </c>
      <c r="F51" s="193" t="str">
        <f>IF(支会・市支部用データ貼り付けシート!B39="","",IF(支会・市支部用データ貼り付けシート!M39="","",支会・市支部用データ貼り付けシート!M39))</f>
        <v/>
      </c>
      <c r="G51" s="194" t="str">
        <f>IF(支会・市支部用データ貼り付けシート!B39="","",IF(支会・市支部用データ貼り付けシート!N39="","",支会・市支部用データ貼り付けシート!N39))</f>
        <v/>
      </c>
      <c r="H51" s="37" t="str">
        <f t="shared" si="4"/>
        <v/>
      </c>
      <c r="I51" s="124" t="str">
        <f t="shared" si="5"/>
        <v/>
      </c>
      <c r="J51" s="38" t="str">
        <f t="shared" si="6"/>
        <v/>
      </c>
      <c r="K51" s="37" t="str">
        <f t="shared" si="7"/>
        <v/>
      </c>
      <c r="L51" s="124" t="str">
        <f t="shared" si="8"/>
        <v/>
      </c>
      <c r="M51" s="38" t="str">
        <f t="shared" si="9"/>
        <v/>
      </c>
      <c r="N51" s="93" t="str">
        <f>IF(支会・市支部用データ貼り付けシート!B39="","",支会・市支部用データ貼り付けシート!E39)</f>
        <v/>
      </c>
      <c r="O51" s="38" t="str">
        <f>IF(支会・市支部用データ貼り付けシート!B39="","",支会・市支部用データ貼り付けシート!F39)</f>
        <v/>
      </c>
      <c r="P51" s="37" t="str">
        <f>IF(支会・市支部用データ貼り付けシート!B39="","",支会・市支部用データ貼り付けシート!G39)</f>
        <v/>
      </c>
      <c r="Q51" s="38" t="str">
        <f>IF(支会・市支部用データ貼り付けシート!B39="","",支会・市支部用データ貼り付けシート!H39)</f>
        <v/>
      </c>
      <c r="R51" s="37" t="str">
        <f>IF(支会・市支部用データ貼り付けシート!B39="","",支会・市支部用データ貼り付けシート!I39)</f>
        <v/>
      </c>
      <c r="S51" s="38" t="str">
        <f>IF(支会・市支部用データ貼り付けシート!B39="","",支会・市支部用データ貼り付けシート!J39)</f>
        <v/>
      </c>
      <c r="T51" s="23" t="str">
        <f t="shared" si="10"/>
        <v/>
      </c>
      <c r="U51" s="24" t="str">
        <f t="shared" si="11"/>
        <v/>
      </c>
      <c r="W51" t="str">
        <f t="shared" si="12"/>
        <v/>
      </c>
      <c r="X51" t="str">
        <f t="shared" si="13"/>
        <v/>
      </c>
      <c r="Y51" t="str">
        <f t="shared" si="14"/>
        <v/>
      </c>
      <c r="Z51" t="str">
        <f t="shared" si="15"/>
        <v/>
      </c>
    </row>
    <row r="52" spans="1:26">
      <c r="A52" s="83">
        <v>21</v>
      </c>
      <c r="B52" s="189" t="str">
        <f>IF(支会・市支部用データ貼り付けシート!B40="","",支会・市支部用データ貼り付けシート!A40)</f>
        <v/>
      </c>
      <c r="C52" s="190" t="str">
        <f>IF(支会・市支部用データ貼り付けシート!B40="","",支会・市支部用データ貼り付けシート!B40)</f>
        <v/>
      </c>
      <c r="D52" s="191" t="str">
        <f>IF(支会・市支部用データ貼り付けシート!B40="","",支会・市支部用データ貼り付けシート!C40)</f>
        <v/>
      </c>
      <c r="E52" s="192" t="str">
        <f>IF(支会・市支部用データ貼り付けシート!B40="","",支会・市支部用データ貼り付けシート!D40)</f>
        <v/>
      </c>
      <c r="F52" s="193" t="str">
        <f>IF(支会・市支部用データ貼り付けシート!B40="","",IF(支会・市支部用データ貼り付けシート!M40="","",支会・市支部用データ貼り付けシート!M40))</f>
        <v/>
      </c>
      <c r="G52" s="194" t="str">
        <f>IF(支会・市支部用データ貼り付けシート!B40="","",IF(支会・市支部用データ貼り付けシート!N40="","",支会・市支部用データ貼り付けシート!N40))</f>
        <v/>
      </c>
      <c r="H52" s="37" t="str">
        <f t="shared" si="4"/>
        <v/>
      </c>
      <c r="I52" s="124" t="str">
        <f t="shared" si="5"/>
        <v/>
      </c>
      <c r="J52" s="38" t="str">
        <f t="shared" si="6"/>
        <v/>
      </c>
      <c r="K52" s="37" t="str">
        <f t="shared" si="7"/>
        <v/>
      </c>
      <c r="L52" s="124" t="str">
        <f t="shared" si="8"/>
        <v/>
      </c>
      <c r="M52" s="38" t="str">
        <f t="shared" si="9"/>
        <v/>
      </c>
      <c r="N52" s="93" t="str">
        <f>IF(支会・市支部用データ貼り付けシート!B40="","",支会・市支部用データ貼り付けシート!E40)</f>
        <v/>
      </c>
      <c r="O52" s="38" t="str">
        <f>IF(支会・市支部用データ貼り付けシート!B40="","",支会・市支部用データ貼り付けシート!F40)</f>
        <v/>
      </c>
      <c r="P52" s="37" t="str">
        <f>IF(支会・市支部用データ貼り付けシート!B40="","",支会・市支部用データ貼り付けシート!G40)</f>
        <v/>
      </c>
      <c r="Q52" s="38" t="str">
        <f>IF(支会・市支部用データ貼り付けシート!B40="","",支会・市支部用データ貼り付けシート!H40)</f>
        <v/>
      </c>
      <c r="R52" s="37" t="str">
        <f>IF(支会・市支部用データ貼り付けシート!B40="","",支会・市支部用データ貼り付けシート!I40)</f>
        <v/>
      </c>
      <c r="S52" s="38" t="str">
        <f>IF(支会・市支部用データ貼り付けシート!B40="","",支会・市支部用データ貼り付けシート!J40)</f>
        <v/>
      </c>
      <c r="T52" s="23" t="str">
        <f t="shared" si="10"/>
        <v/>
      </c>
      <c r="U52" s="24" t="str">
        <f t="shared" si="11"/>
        <v/>
      </c>
      <c r="W52" t="str">
        <f t="shared" si="12"/>
        <v/>
      </c>
      <c r="X52" t="str">
        <f t="shared" si="13"/>
        <v/>
      </c>
      <c r="Y52" t="str">
        <f t="shared" si="14"/>
        <v/>
      </c>
      <c r="Z52" t="str">
        <f t="shared" si="15"/>
        <v/>
      </c>
    </row>
    <row r="53" spans="1:26">
      <c r="A53" s="84">
        <v>22</v>
      </c>
      <c r="B53" s="189" t="str">
        <f>IF(支会・市支部用データ貼り付けシート!B41="","",支会・市支部用データ貼り付けシート!A41)</f>
        <v/>
      </c>
      <c r="C53" s="190" t="str">
        <f>IF(支会・市支部用データ貼り付けシート!B41="","",支会・市支部用データ貼り付けシート!B41)</f>
        <v/>
      </c>
      <c r="D53" s="191" t="str">
        <f>IF(支会・市支部用データ貼り付けシート!B41="","",支会・市支部用データ貼り付けシート!C41)</f>
        <v/>
      </c>
      <c r="E53" s="192" t="str">
        <f>IF(支会・市支部用データ貼り付けシート!B41="","",支会・市支部用データ貼り付けシート!D41)</f>
        <v/>
      </c>
      <c r="F53" s="193" t="str">
        <f>IF(支会・市支部用データ貼り付けシート!B41="","",IF(支会・市支部用データ貼り付けシート!M41="","",支会・市支部用データ貼り付けシート!M41))</f>
        <v/>
      </c>
      <c r="G53" s="194" t="str">
        <f>IF(支会・市支部用データ貼り付けシート!B41="","",IF(支会・市支部用データ貼り付けシート!N41="","",支会・市支部用データ貼り付けシート!N41))</f>
        <v/>
      </c>
      <c r="H53" s="37" t="str">
        <f t="shared" si="4"/>
        <v/>
      </c>
      <c r="I53" s="124" t="str">
        <f t="shared" si="5"/>
        <v/>
      </c>
      <c r="J53" s="38" t="str">
        <f t="shared" si="6"/>
        <v/>
      </c>
      <c r="K53" s="37" t="str">
        <f t="shared" si="7"/>
        <v/>
      </c>
      <c r="L53" s="124" t="str">
        <f t="shared" si="8"/>
        <v/>
      </c>
      <c r="M53" s="38" t="str">
        <f t="shared" si="9"/>
        <v/>
      </c>
      <c r="N53" s="93" t="str">
        <f>IF(支会・市支部用データ貼り付けシート!B41="","",支会・市支部用データ貼り付けシート!E41)</f>
        <v/>
      </c>
      <c r="O53" s="38" t="str">
        <f>IF(支会・市支部用データ貼り付けシート!B41="","",支会・市支部用データ貼り付けシート!F41)</f>
        <v/>
      </c>
      <c r="P53" s="37" t="str">
        <f>IF(支会・市支部用データ貼り付けシート!B41="","",支会・市支部用データ貼り付けシート!G41)</f>
        <v/>
      </c>
      <c r="Q53" s="38" t="str">
        <f>IF(支会・市支部用データ貼り付けシート!B41="","",支会・市支部用データ貼り付けシート!H41)</f>
        <v/>
      </c>
      <c r="R53" s="37" t="str">
        <f>IF(支会・市支部用データ貼り付けシート!B41="","",支会・市支部用データ貼り付けシート!I41)</f>
        <v/>
      </c>
      <c r="S53" s="38" t="str">
        <f>IF(支会・市支部用データ貼り付けシート!B41="","",支会・市支部用データ貼り付けシート!J41)</f>
        <v/>
      </c>
      <c r="T53" s="23" t="str">
        <f t="shared" si="10"/>
        <v/>
      </c>
      <c r="U53" s="24" t="str">
        <f t="shared" si="11"/>
        <v/>
      </c>
      <c r="W53" t="str">
        <f t="shared" si="12"/>
        <v/>
      </c>
      <c r="X53" t="str">
        <f t="shared" si="13"/>
        <v/>
      </c>
      <c r="Y53" t="str">
        <f t="shared" si="14"/>
        <v/>
      </c>
      <c r="Z53" t="str">
        <f t="shared" si="15"/>
        <v/>
      </c>
    </row>
    <row r="54" spans="1:26">
      <c r="A54" s="83">
        <v>23</v>
      </c>
      <c r="B54" s="189" t="str">
        <f>IF(支会・市支部用データ貼り付けシート!B42="","",支会・市支部用データ貼り付けシート!A42)</f>
        <v/>
      </c>
      <c r="C54" s="190" t="str">
        <f>IF(支会・市支部用データ貼り付けシート!B42="","",支会・市支部用データ貼り付けシート!B42)</f>
        <v/>
      </c>
      <c r="D54" s="191" t="str">
        <f>IF(支会・市支部用データ貼り付けシート!B42="","",支会・市支部用データ貼り付けシート!C42)</f>
        <v/>
      </c>
      <c r="E54" s="192" t="str">
        <f>IF(支会・市支部用データ貼り付けシート!B42="","",支会・市支部用データ貼り付けシート!D42)</f>
        <v/>
      </c>
      <c r="F54" s="193" t="str">
        <f>IF(支会・市支部用データ貼り付けシート!B42="","",IF(支会・市支部用データ貼り付けシート!M42="","",支会・市支部用データ貼り付けシート!M42))</f>
        <v/>
      </c>
      <c r="G54" s="194" t="str">
        <f>IF(支会・市支部用データ貼り付けシート!B42="","",IF(支会・市支部用データ貼り付けシート!N42="","",支会・市支部用データ貼り付けシート!N42))</f>
        <v/>
      </c>
      <c r="H54" s="37" t="str">
        <f t="shared" si="4"/>
        <v/>
      </c>
      <c r="I54" s="124" t="str">
        <f t="shared" si="5"/>
        <v/>
      </c>
      <c r="J54" s="38" t="str">
        <f t="shared" si="6"/>
        <v/>
      </c>
      <c r="K54" s="37" t="str">
        <f t="shared" si="7"/>
        <v/>
      </c>
      <c r="L54" s="124" t="str">
        <f t="shared" si="8"/>
        <v/>
      </c>
      <c r="M54" s="38" t="str">
        <f t="shared" si="9"/>
        <v/>
      </c>
      <c r="N54" s="93" t="str">
        <f>IF(支会・市支部用データ貼り付けシート!B42="","",支会・市支部用データ貼り付けシート!E42)</f>
        <v/>
      </c>
      <c r="O54" s="38" t="str">
        <f>IF(支会・市支部用データ貼り付けシート!B42="","",支会・市支部用データ貼り付けシート!F42)</f>
        <v/>
      </c>
      <c r="P54" s="37" t="str">
        <f>IF(支会・市支部用データ貼り付けシート!B42="","",支会・市支部用データ貼り付けシート!G42)</f>
        <v/>
      </c>
      <c r="Q54" s="38" t="str">
        <f>IF(支会・市支部用データ貼り付けシート!B42="","",支会・市支部用データ貼り付けシート!H42)</f>
        <v/>
      </c>
      <c r="R54" s="37" t="str">
        <f>IF(支会・市支部用データ貼り付けシート!B42="","",支会・市支部用データ貼り付けシート!I42)</f>
        <v/>
      </c>
      <c r="S54" s="38" t="str">
        <f>IF(支会・市支部用データ貼り付けシート!B42="","",支会・市支部用データ貼り付けシート!J42)</f>
        <v/>
      </c>
      <c r="T54" s="23" t="str">
        <f t="shared" si="10"/>
        <v/>
      </c>
      <c r="U54" s="24" t="str">
        <f t="shared" si="11"/>
        <v/>
      </c>
      <c r="W54" t="str">
        <f t="shared" si="12"/>
        <v/>
      </c>
      <c r="X54" t="str">
        <f t="shared" si="13"/>
        <v/>
      </c>
      <c r="Y54" t="str">
        <f t="shared" si="14"/>
        <v/>
      </c>
      <c r="Z54" t="str">
        <f t="shared" si="15"/>
        <v/>
      </c>
    </row>
    <row r="55" spans="1:26">
      <c r="A55" s="84">
        <v>24</v>
      </c>
      <c r="B55" s="189" t="str">
        <f>IF(支会・市支部用データ貼り付けシート!B43="","",支会・市支部用データ貼り付けシート!A43)</f>
        <v/>
      </c>
      <c r="C55" s="190" t="str">
        <f>IF(支会・市支部用データ貼り付けシート!B43="","",支会・市支部用データ貼り付けシート!B43)</f>
        <v/>
      </c>
      <c r="D55" s="191" t="str">
        <f>IF(支会・市支部用データ貼り付けシート!B43="","",支会・市支部用データ貼り付けシート!C43)</f>
        <v/>
      </c>
      <c r="E55" s="192" t="str">
        <f>IF(支会・市支部用データ貼り付けシート!B43="","",支会・市支部用データ貼り付けシート!D43)</f>
        <v/>
      </c>
      <c r="F55" s="193" t="str">
        <f>IF(支会・市支部用データ貼り付けシート!B43="","",IF(支会・市支部用データ貼り付けシート!M43="","",支会・市支部用データ貼り付けシート!M43))</f>
        <v/>
      </c>
      <c r="G55" s="194" t="str">
        <f>IF(支会・市支部用データ貼り付けシート!B43="","",IF(支会・市支部用データ貼り付けシート!N43="","",支会・市支部用データ貼り付けシート!N43))</f>
        <v/>
      </c>
      <c r="H55" s="37" t="str">
        <f t="shared" si="4"/>
        <v/>
      </c>
      <c r="I55" s="124" t="str">
        <f t="shared" si="5"/>
        <v/>
      </c>
      <c r="J55" s="38" t="str">
        <f t="shared" si="6"/>
        <v/>
      </c>
      <c r="K55" s="37" t="str">
        <f t="shared" si="7"/>
        <v/>
      </c>
      <c r="L55" s="124" t="str">
        <f t="shared" si="8"/>
        <v/>
      </c>
      <c r="M55" s="38" t="str">
        <f t="shared" si="9"/>
        <v/>
      </c>
      <c r="N55" s="93" t="str">
        <f>IF(支会・市支部用データ貼り付けシート!B43="","",支会・市支部用データ貼り付けシート!E43)</f>
        <v/>
      </c>
      <c r="O55" s="38" t="str">
        <f>IF(支会・市支部用データ貼り付けシート!B43="","",支会・市支部用データ貼り付けシート!F43)</f>
        <v/>
      </c>
      <c r="P55" s="37" t="str">
        <f>IF(支会・市支部用データ貼り付けシート!B43="","",支会・市支部用データ貼り付けシート!G43)</f>
        <v/>
      </c>
      <c r="Q55" s="38" t="str">
        <f>IF(支会・市支部用データ貼り付けシート!B43="","",支会・市支部用データ貼り付けシート!H43)</f>
        <v/>
      </c>
      <c r="R55" s="37" t="str">
        <f>IF(支会・市支部用データ貼り付けシート!B43="","",支会・市支部用データ貼り付けシート!I43)</f>
        <v/>
      </c>
      <c r="S55" s="38" t="str">
        <f>IF(支会・市支部用データ貼り付けシート!B43="","",支会・市支部用データ貼り付けシート!J43)</f>
        <v/>
      </c>
      <c r="T55" s="23" t="str">
        <f t="shared" si="10"/>
        <v/>
      </c>
      <c r="U55" s="24" t="str">
        <f t="shared" si="11"/>
        <v/>
      </c>
      <c r="W55" t="str">
        <f t="shared" si="12"/>
        <v/>
      </c>
      <c r="X55" t="str">
        <f t="shared" si="13"/>
        <v/>
      </c>
      <c r="Y55" t="str">
        <f t="shared" si="14"/>
        <v/>
      </c>
      <c r="Z55" t="str">
        <f t="shared" si="15"/>
        <v/>
      </c>
    </row>
    <row r="56" spans="1:26">
      <c r="A56" s="83">
        <v>25</v>
      </c>
      <c r="B56" s="189" t="str">
        <f>IF(支会・市支部用データ貼り付けシート!B44="","",支会・市支部用データ貼り付けシート!A44)</f>
        <v/>
      </c>
      <c r="C56" s="190" t="str">
        <f>IF(支会・市支部用データ貼り付けシート!B44="","",支会・市支部用データ貼り付けシート!B44)</f>
        <v/>
      </c>
      <c r="D56" s="191" t="str">
        <f>IF(支会・市支部用データ貼り付けシート!B44="","",支会・市支部用データ貼り付けシート!C44)</f>
        <v/>
      </c>
      <c r="E56" s="192" t="str">
        <f>IF(支会・市支部用データ貼り付けシート!B44="","",支会・市支部用データ貼り付けシート!D44)</f>
        <v/>
      </c>
      <c r="F56" s="193" t="str">
        <f>IF(支会・市支部用データ貼り付けシート!B44="","",IF(支会・市支部用データ貼り付けシート!M44="","",支会・市支部用データ貼り付けシート!M44))</f>
        <v/>
      </c>
      <c r="G56" s="194" t="str">
        <f>IF(支会・市支部用データ貼り付けシート!B44="","",IF(支会・市支部用データ貼り付けシート!N44="","",支会・市支部用データ貼り付けシート!N44))</f>
        <v/>
      </c>
      <c r="H56" s="37" t="str">
        <f t="shared" si="4"/>
        <v/>
      </c>
      <c r="I56" s="124" t="str">
        <f t="shared" si="5"/>
        <v/>
      </c>
      <c r="J56" s="38" t="str">
        <f t="shared" si="6"/>
        <v/>
      </c>
      <c r="K56" s="37" t="str">
        <f t="shared" si="7"/>
        <v/>
      </c>
      <c r="L56" s="124" t="str">
        <f t="shared" si="8"/>
        <v/>
      </c>
      <c r="M56" s="38" t="str">
        <f t="shared" si="9"/>
        <v/>
      </c>
      <c r="N56" s="93" t="str">
        <f>IF(支会・市支部用データ貼り付けシート!B44="","",支会・市支部用データ貼り付けシート!E44)</f>
        <v/>
      </c>
      <c r="O56" s="38" t="str">
        <f>IF(支会・市支部用データ貼り付けシート!B44="","",支会・市支部用データ貼り付けシート!F44)</f>
        <v/>
      </c>
      <c r="P56" s="37" t="str">
        <f>IF(支会・市支部用データ貼り付けシート!B44="","",支会・市支部用データ貼り付けシート!G44)</f>
        <v/>
      </c>
      <c r="Q56" s="38" t="str">
        <f>IF(支会・市支部用データ貼り付けシート!B44="","",支会・市支部用データ貼り付けシート!H44)</f>
        <v/>
      </c>
      <c r="R56" s="37" t="str">
        <f>IF(支会・市支部用データ貼り付けシート!B44="","",支会・市支部用データ貼り付けシート!I44)</f>
        <v/>
      </c>
      <c r="S56" s="38" t="str">
        <f>IF(支会・市支部用データ貼り付けシート!B44="","",支会・市支部用データ貼り付けシート!J44)</f>
        <v/>
      </c>
      <c r="T56" s="23" t="str">
        <f t="shared" si="10"/>
        <v/>
      </c>
      <c r="U56" s="24" t="str">
        <f t="shared" si="11"/>
        <v/>
      </c>
      <c r="W56" t="str">
        <f t="shared" si="12"/>
        <v/>
      </c>
      <c r="X56" t="str">
        <f t="shared" si="13"/>
        <v/>
      </c>
      <c r="Y56" t="str">
        <f t="shared" si="14"/>
        <v/>
      </c>
      <c r="Z56" t="str">
        <f t="shared" si="15"/>
        <v/>
      </c>
    </row>
    <row r="57" spans="1:26">
      <c r="A57" s="84">
        <v>26</v>
      </c>
      <c r="B57" s="189" t="str">
        <f>IF(支会・市支部用データ貼り付けシート!B45="","",支会・市支部用データ貼り付けシート!A45)</f>
        <v/>
      </c>
      <c r="C57" s="190" t="str">
        <f>IF(支会・市支部用データ貼り付けシート!B45="","",支会・市支部用データ貼り付けシート!B45)</f>
        <v/>
      </c>
      <c r="D57" s="191" t="str">
        <f>IF(支会・市支部用データ貼り付けシート!B45="","",支会・市支部用データ貼り付けシート!C45)</f>
        <v/>
      </c>
      <c r="E57" s="192" t="str">
        <f>IF(支会・市支部用データ貼り付けシート!B45="","",支会・市支部用データ貼り付けシート!D45)</f>
        <v/>
      </c>
      <c r="F57" s="193" t="str">
        <f>IF(支会・市支部用データ貼り付けシート!B45="","",IF(支会・市支部用データ貼り付けシート!M45="","",支会・市支部用データ貼り付けシート!M45))</f>
        <v/>
      </c>
      <c r="G57" s="194" t="str">
        <f>IF(支会・市支部用データ貼り付けシート!B45="","",IF(支会・市支部用データ貼り付けシート!N45="","",支会・市支部用データ貼り付けシート!N45))</f>
        <v/>
      </c>
      <c r="H57" s="37" t="str">
        <f t="shared" si="4"/>
        <v/>
      </c>
      <c r="I57" s="124" t="str">
        <f t="shared" si="5"/>
        <v/>
      </c>
      <c r="J57" s="38" t="str">
        <f t="shared" si="6"/>
        <v/>
      </c>
      <c r="K57" s="37" t="str">
        <f t="shared" si="7"/>
        <v/>
      </c>
      <c r="L57" s="124" t="str">
        <f t="shared" si="8"/>
        <v/>
      </c>
      <c r="M57" s="38" t="str">
        <f t="shared" si="9"/>
        <v/>
      </c>
      <c r="N57" s="93" t="str">
        <f>IF(支会・市支部用データ貼り付けシート!B45="","",支会・市支部用データ貼り付けシート!E45)</f>
        <v/>
      </c>
      <c r="O57" s="38" t="str">
        <f>IF(支会・市支部用データ貼り付けシート!B45="","",支会・市支部用データ貼り付けシート!F45)</f>
        <v/>
      </c>
      <c r="P57" s="37" t="str">
        <f>IF(支会・市支部用データ貼り付けシート!B45="","",支会・市支部用データ貼り付けシート!G45)</f>
        <v/>
      </c>
      <c r="Q57" s="38" t="str">
        <f>IF(支会・市支部用データ貼り付けシート!B45="","",支会・市支部用データ貼り付けシート!H45)</f>
        <v/>
      </c>
      <c r="R57" s="37" t="str">
        <f>IF(支会・市支部用データ貼り付けシート!B45="","",支会・市支部用データ貼り付けシート!I45)</f>
        <v/>
      </c>
      <c r="S57" s="38" t="str">
        <f>IF(支会・市支部用データ貼り付けシート!B45="","",支会・市支部用データ貼り付けシート!J45)</f>
        <v/>
      </c>
      <c r="T57" s="23" t="str">
        <f t="shared" si="10"/>
        <v/>
      </c>
      <c r="U57" s="24" t="str">
        <f t="shared" si="11"/>
        <v/>
      </c>
      <c r="W57" t="str">
        <f t="shared" si="12"/>
        <v/>
      </c>
      <c r="X57" t="str">
        <f t="shared" si="13"/>
        <v/>
      </c>
      <c r="Y57" t="str">
        <f t="shared" si="14"/>
        <v/>
      </c>
      <c r="Z57" t="str">
        <f t="shared" si="15"/>
        <v/>
      </c>
    </row>
    <row r="58" spans="1:26">
      <c r="A58" s="83">
        <v>27</v>
      </c>
      <c r="B58" s="189" t="str">
        <f>IF(支会・市支部用データ貼り付けシート!B46="","",支会・市支部用データ貼り付けシート!A46)</f>
        <v/>
      </c>
      <c r="C58" s="190" t="str">
        <f>IF(支会・市支部用データ貼り付けシート!B46="","",支会・市支部用データ貼り付けシート!B46)</f>
        <v/>
      </c>
      <c r="D58" s="191" t="str">
        <f>IF(支会・市支部用データ貼り付けシート!B46="","",支会・市支部用データ貼り付けシート!C46)</f>
        <v/>
      </c>
      <c r="E58" s="192" t="str">
        <f>IF(支会・市支部用データ貼り付けシート!B46="","",支会・市支部用データ貼り付けシート!D46)</f>
        <v/>
      </c>
      <c r="F58" s="193" t="str">
        <f>IF(支会・市支部用データ貼り付けシート!B46="","",IF(支会・市支部用データ貼り付けシート!M46="","",支会・市支部用データ貼り付けシート!M46))</f>
        <v/>
      </c>
      <c r="G58" s="194" t="str">
        <f>IF(支会・市支部用データ貼り付けシート!B46="","",IF(支会・市支部用データ貼り付けシート!N46="","",支会・市支部用データ貼り付けシート!N46))</f>
        <v/>
      </c>
      <c r="H58" s="37" t="str">
        <f t="shared" si="4"/>
        <v/>
      </c>
      <c r="I58" s="124" t="str">
        <f t="shared" si="5"/>
        <v/>
      </c>
      <c r="J58" s="38" t="str">
        <f t="shared" si="6"/>
        <v/>
      </c>
      <c r="K58" s="37" t="str">
        <f t="shared" si="7"/>
        <v/>
      </c>
      <c r="L58" s="124" t="str">
        <f t="shared" si="8"/>
        <v/>
      </c>
      <c r="M58" s="38" t="str">
        <f t="shared" si="9"/>
        <v/>
      </c>
      <c r="N58" s="93" t="str">
        <f>IF(支会・市支部用データ貼り付けシート!B46="","",支会・市支部用データ貼り付けシート!E46)</f>
        <v/>
      </c>
      <c r="O58" s="38" t="str">
        <f>IF(支会・市支部用データ貼り付けシート!B46="","",支会・市支部用データ貼り付けシート!F46)</f>
        <v/>
      </c>
      <c r="P58" s="37" t="str">
        <f>IF(支会・市支部用データ貼り付けシート!B46="","",支会・市支部用データ貼り付けシート!G46)</f>
        <v/>
      </c>
      <c r="Q58" s="38" t="str">
        <f>IF(支会・市支部用データ貼り付けシート!B46="","",支会・市支部用データ貼り付けシート!H46)</f>
        <v/>
      </c>
      <c r="R58" s="37" t="str">
        <f>IF(支会・市支部用データ貼り付けシート!B46="","",支会・市支部用データ貼り付けシート!I46)</f>
        <v/>
      </c>
      <c r="S58" s="38" t="str">
        <f>IF(支会・市支部用データ貼り付けシート!B46="","",支会・市支部用データ貼り付けシート!J46)</f>
        <v/>
      </c>
      <c r="T58" s="23" t="str">
        <f t="shared" si="10"/>
        <v/>
      </c>
      <c r="U58" s="24" t="str">
        <f t="shared" si="11"/>
        <v/>
      </c>
      <c r="W58" t="str">
        <f t="shared" si="12"/>
        <v/>
      </c>
      <c r="X58" t="str">
        <f t="shared" si="13"/>
        <v/>
      </c>
      <c r="Y58" t="str">
        <f t="shared" si="14"/>
        <v/>
      </c>
      <c r="Z58" t="str">
        <f t="shared" si="15"/>
        <v/>
      </c>
    </row>
    <row r="59" spans="1:26">
      <c r="A59" s="84">
        <v>28</v>
      </c>
      <c r="B59" s="189" t="str">
        <f>IF(支会・市支部用データ貼り付けシート!B47="","",支会・市支部用データ貼り付けシート!A47)</f>
        <v/>
      </c>
      <c r="C59" s="190" t="str">
        <f>IF(支会・市支部用データ貼り付けシート!B47="","",支会・市支部用データ貼り付けシート!B47)</f>
        <v/>
      </c>
      <c r="D59" s="191" t="str">
        <f>IF(支会・市支部用データ貼り付けシート!B47="","",支会・市支部用データ貼り付けシート!C47)</f>
        <v/>
      </c>
      <c r="E59" s="192" t="str">
        <f>IF(支会・市支部用データ貼り付けシート!B47="","",支会・市支部用データ貼り付けシート!D47)</f>
        <v/>
      </c>
      <c r="F59" s="193" t="str">
        <f>IF(支会・市支部用データ貼り付けシート!B47="","",IF(支会・市支部用データ貼り付けシート!M47="","",支会・市支部用データ貼り付けシート!M47))</f>
        <v/>
      </c>
      <c r="G59" s="194" t="str">
        <f>IF(支会・市支部用データ貼り付けシート!B47="","",IF(支会・市支部用データ貼り付けシート!N47="","",支会・市支部用データ貼り付けシート!N47))</f>
        <v/>
      </c>
      <c r="H59" s="37" t="str">
        <f t="shared" si="4"/>
        <v/>
      </c>
      <c r="I59" s="124" t="str">
        <f t="shared" si="5"/>
        <v/>
      </c>
      <c r="J59" s="38" t="str">
        <f t="shared" si="6"/>
        <v/>
      </c>
      <c r="K59" s="37" t="str">
        <f t="shared" si="7"/>
        <v/>
      </c>
      <c r="L59" s="124" t="str">
        <f t="shared" si="8"/>
        <v/>
      </c>
      <c r="M59" s="38" t="str">
        <f t="shared" si="9"/>
        <v/>
      </c>
      <c r="N59" s="93" t="str">
        <f>IF(支会・市支部用データ貼り付けシート!B47="","",支会・市支部用データ貼り付けシート!E47)</f>
        <v/>
      </c>
      <c r="O59" s="38" t="str">
        <f>IF(支会・市支部用データ貼り付けシート!B47="","",支会・市支部用データ貼り付けシート!F47)</f>
        <v/>
      </c>
      <c r="P59" s="37" t="str">
        <f>IF(支会・市支部用データ貼り付けシート!B47="","",支会・市支部用データ貼り付けシート!G47)</f>
        <v/>
      </c>
      <c r="Q59" s="38" t="str">
        <f>IF(支会・市支部用データ貼り付けシート!B47="","",支会・市支部用データ貼り付けシート!H47)</f>
        <v/>
      </c>
      <c r="R59" s="37" t="str">
        <f>IF(支会・市支部用データ貼り付けシート!B47="","",支会・市支部用データ貼り付けシート!I47)</f>
        <v/>
      </c>
      <c r="S59" s="38" t="str">
        <f>IF(支会・市支部用データ貼り付けシート!B47="","",支会・市支部用データ貼り付けシート!J47)</f>
        <v/>
      </c>
      <c r="T59" s="23" t="str">
        <f t="shared" si="10"/>
        <v/>
      </c>
      <c r="U59" s="24" t="str">
        <f t="shared" si="11"/>
        <v/>
      </c>
      <c r="W59" t="str">
        <f t="shared" si="12"/>
        <v/>
      </c>
      <c r="X59" t="str">
        <f t="shared" si="13"/>
        <v/>
      </c>
      <c r="Y59" t="str">
        <f t="shared" si="14"/>
        <v/>
      </c>
      <c r="Z59" t="str">
        <f t="shared" si="15"/>
        <v/>
      </c>
    </row>
    <row r="60" spans="1:26">
      <c r="A60" s="83">
        <v>29</v>
      </c>
      <c r="B60" s="189" t="str">
        <f>IF(支会・市支部用データ貼り付けシート!B48="","",支会・市支部用データ貼り付けシート!A48)</f>
        <v/>
      </c>
      <c r="C60" s="190" t="str">
        <f>IF(支会・市支部用データ貼り付けシート!B48="","",支会・市支部用データ貼り付けシート!B48)</f>
        <v/>
      </c>
      <c r="D60" s="191" t="str">
        <f>IF(支会・市支部用データ貼り付けシート!B48="","",支会・市支部用データ貼り付けシート!C48)</f>
        <v/>
      </c>
      <c r="E60" s="192" t="str">
        <f>IF(支会・市支部用データ貼り付けシート!B48="","",支会・市支部用データ貼り付けシート!D48)</f>
        <v/>
      </c>
      <c r="F60" s="193" t="str">
        <f>IF(支会・市支部用データ貼り付けシート!B48="","",IF(支会・市支部用データ貼り付けシート!M48="","",支会・市支部用データ貼り付けシート!M48))</f>
        <v/>
      </c>
      <c r="G60" s="194" t="str">
        <f>IF(支会・市支部用データ貼り付けシート!B48="","",IF(支会・市支部用データ貼り付けシート!N48="","",支会・市支部用データ貼り付けシート!N48))</f>
        <v/>
      </c>
      <c r="H60" s="37" t="str">
        <f t="shared" si="4"/>
        <v/>
      </c>
      <c r="I60" s="124" t="str">
        <f t="shared" si="5"/>
        <v/>
      </c>
      <c r="J60" s="38" t="str">
        <f t="shared" si="6"/>
        <v/>
      </c>
      <c r="K60" s="37" t="str">
        <f t="shared" si="7"/>
        <v/>
      </c>
      <c r="L60" s="124" t="str">
        <f t="shared" si="8"/>
        <v/>
      </c>
      <c r="M60" s="38" t="str">
        <f t="shared" si="9"/>
        <v/>
      </c>
      <c r="N60" s="93" t="str">
        <f>IF(支会・市支部用データ貼り付けシート!B48="","",支会・市支部用データ貼り付けシート!E48)</f>
        <v/>
      </c>
      <c r="O60" s="38" t="str">
        <f>IF(支会・市支部用データ貼り付けシート!B48="","",支会・市支部用データ貼り付けシート!F48)</f>
        <v/>
      </c>
      <c r="P60" s="37" t="str">
        <f>IF(支会・市支部用データ貼り付けシート!B48="","",支会・市支部用データ貼り付けシート!G48)</f>
        <v/>
      </c>
      <c r="Q60" s="38" t="str">
        <f>IF(支会・市支部用データ貼り付けシート!B48="","",支会・市支部用データ貼り付けシート!H48)</f>
        <v/>
      </c>
      <c r="R60" s="37" t="str">
        <f>IF(支会・市支部用データ貼り付けシート!B48="","",支会・市支部用データ貼り付けシート!I48)</f>
        <v/>
      </c>
      <c r="S60" s="38" t="str">
        <f>IF(支会・市支部用データ貼り付けシート!B48="","",支会・市支部用データ貼り付けシート!J48)</f>
        <v/>
      </c>
      <c r="T60" s="23" t="str">
        <f t="shared" si="10"/>
        <v/>
      </c>
      <c r="U60" s="24" t="str">
        <f t="shared" si="11"/>
        <v/>
      </c>
      <c r="W60" t="str">
        <f t="shared" si="12"/>
        <v/>
      </c>
      <c r="X60" t="str">
        <f t="shared" si="13"/>
        <v/>
      </c>
      <c r="Y60" t="str">
        <f t="shared" si="14"/>
        <v/>
      </c>
      <c r="Z60" t="str">
        <f t="shared" si="15"/>
        <v/>
      </c>
    </row>
    <row r="61" spans="1:26">
      <c r="A61" s="84">
        <v>30</v>
      </c>
      <c r="B61" s="189" t="str">
        <f>IF(支会・市支部用データ貼り付けシート!B49="","",支会・市支部用データ貼り付けシート!A49)</f>
        <v/>
      </c>
      <c r="C61" s="190" t="str">
        <f>IF(支会・市支部用データ貼り付けシート!B49="","",支会・市支部用データ貼り付けシート!B49)</f>
        <v/>
      </c>
      <c r="D61" s="191" t="str">
        <f>IF(支会・市支部用データ貼り付けシート!B49="","",支会・市支部用データ貼り付けシート!C49)</f>
        <v/>
      </c>
      <c r="E61" s="192" t="str">
        <f>IF(支会・市支部用データ貼り付けシート!B49="","",支会・市支部用データ貼り付けシート!D49)</f>
        <v/>
      </c>
      <c r="F61" s="193" t="str">
        <f>IF(支会・市支部用データ貼り付けシート!B49="","",IF(支会・市支部用データ貼り付けシート!M49="","",支会・市支部用データ貼り付けシート!M49))</f>
        <v/>
      </c>
      <c r="G61" s="194" t="str">
        <f>IF(支会・市支部用データ貼り付けシート!B49="","",IF(支会・市支部用データ貼り付けシート!N49="","",支会・市支部用データ貼り付けシート!N49))</f>
        <v/>
      </c>
      <c r="H61" s="37" t="str">
        <f t="shared" si="4"/>
        <v/>
      </c>
      <c r="I61" s="124" t="str">
        <f t="shared" si="5"/>
        <v/>
      </c>
      <c r="J61" s="38" t="str">
        <f t="shared" si="6"/>
        <v/>
      </c>
      <c r="K61" s="37" t="str">
        <f t="shared" si="7"/>
        <v/>
      </c>
      <c r="L61" s="124" t="str">
        <f t="shared" si="8"/>
        <v/>
      </c>
      <c r="M61" s="38" t="str">
        <f t="shared" si="9"/>
        <v/>
      </c>
      <c r="N61" s="93" t="str">
        <f>IF(支会・市支部用データ貼り付けシート!B49="","",支会・市支部用データ貼り付けシート!E49)</f>
        <v/>
      </c>
      <c r="O61" s="38" t="str">
        <f>IF(支会・市支部用データ貼り付けシート!B49="","",支会・市支部用データ貼り付けシート!F49)</f>
        <v/>
      </c>
      <c r="P61" s="37" t="str">
        <f>IF(支会・市支部用データ貼り付けシート!B49="","",支会・市支部用データ貼り付けシート!G49)</f>
        <v/>
      </c>
      <c r="Q61" s="38" t="str">
        <f>IF(支会・市支部用データ貼り付けシート!B49="","",支会・市支部用データ貼り付けシート!H49)</f>
        <v/>
      </c>
      <c r="R61" s="37" t="str">
        <f>IF(支会・市支部用データ貼り付けシート!B49="","",支会・市支部用データ貼り付けシート!I49)</f>
        <v/>
      </c>
      <c r="S61" s="38" t="str">
        <f>IF(支会・市支部用データ貼り付けシート!B49="","",支会・市支部用データ貼り付けシート!J49)</f>
        <v/>
      </c>
      <c r="T61" s="23" t="str">
        <f t="shared" si="10"/>
        <v/>
      </c>
      <c r="U61" s="24" t="str">
        <f t="shared" si="11"/>
        <v/>
      </c>
      <c r="W61" t="str">
        <f t="shared" si="12"/>
        <v/>
      </c>
      <c r="X61" t="str">
        <f t="shared" si="13"/>
        <v/>
      </c>
      <c r="Y61" t="str">
        <f t="shared" si="14"/>
        <v/>
      </c>
      <c r="Z61" t="str">
        <f t="shared" si="15"/>
        <v/>
      </c>
    </row>
    <row r="62" spans="1:26">
      <c r="A62" s="83">
        <v>31</v>
      </c>
      <c r="B62" s="189" t="str">
        <f>IF(支会・市支部用データ貼り付けシート!B50="","",支会・市支部用データ貼り付けシート!A50)</f>
        <v/>
      </c>
      <c r="C62" s="190" t="str">
        <f>IF(支会・市支部用データ貼り付けシート!B50="","",支会・市支部用データ貼り付けシート!B50)</f>
        <v/>
      </c>
      <c r="D62" s="191" t="str">
        <f>IF(支会・市支部用データ貼り付けシート!B50="","",支会・市支部用データ貼り付けシート!C50)</f>
        <v/>
      </c>
      <c r="E62" s="192" t="str">
        <f>IF(支会・市支部用データ貼り付けシート!B50="","",支会・市支部用データ貼り付けシート!D50)</f>
        <v/>
      </c>
      <c r="F62" s="193" t="str">
        <f>IF(支会・市支部用データ貼り付けシート!B50="","",IF(支会・市支部用データ貼り付けシート!M50="","",支会・市支部用データ貼り付けシート!M50))</f>
        <v/>
      </c>
      <c r="G62" s="194" t="str">
        <f>IF(支会・市支部用データ貼り付けシート!B50="","",IF(支会・市支部用データ貼り付けシート!N50="","",支会・市支部用データ貼り付けシート!N50))</f>
        <v/>
      </c>
      <c r="H62" s="37" t="str">
        <f t="shared" si="4"/>
        <v/>
      </c>
      <c r="I62" s="124" t="str">
        <f t="shared" si="5"/>
        <v/>
      </c>
      <c r="J62" s="38" t="str">
        <f t="shared" si="6"/>
        <v/>
      </c>
      <c r="K62" s="37" t="str">
        <f t="shared" si="7"/>
        <v/>
      </c>
      <c r="L62" s="124" t="str">
        <f t="shared" si="8"/>
        <v/>
      </c>
      <c r="M62" s="38" t="str">
        <f t="shared" si="9"/>
        <v/>
      </c>
      <c r="N62" s="93" t="str">
        <f>IF(支会・市支部用データ貼り付けシート!B50="","",支会・市支部用データ貼り付けシート!E50)</f>
        <v/>
      </c>
      <c r="O62" s="38" t="str">
        <f>IF(支会・市支部用データ貼り付けシート!B50="","",支会・市支部用データ貼り付けシート!F50)</f>
        <v/>
      </c>
      <c r="P62" s="37" t="str">
        <f>IF(支会・市支部用データ貼り付けシート!B50="","",支会・市支部用データ貼り付けシート!G50)</f>
        <v/>
      </c>
      <c r="Q62" s="38" t="str">
        <f>IF(支会・市支部用データ貼り付けシート!B50="","",支会・市支部用データ貼り付けシート!H50)</f>
        <v/>
      </c>
      <c r="R62" s="37" t="str">
        <f>IF(支会・市支部用データ貼り付けシート!B50="","",支会・市支部用データ貼り付けシート!I50)</f>
        <v/>
      </c>
      <c r="S62" s="38" t="str">
        <f>IF(支会・市支部用データ貼り付けシート!B50="","",支会・市支部用データ貼り付けシート!J50)</f>
        <v/>
      </c>
      <c r="T62" s="23" t="str">
        <f t="shared" si="10"/>
        <v/>
      </c>
      <c r="U62" s="24" t="str">
        <f t="shared" si="11"/>
        <v/>
      </c>
      <c r="W62" t="str">
        <f t="shared" si="12"/>
        <v/>
      </c>
      <c r="X62" t="str">
        <f t="shared" si="13"/>
        <v/>
      </c>
      <c r="Y62" t="str">
        <f t="shared" si="14"/>
        <v/>
      </c>
      <c r="Z62" t="str">
        <f t="shared" si="15"/>
        <v/>
      </c>
    </row>
    <row r="63" spans="1:26">
      <c r="A63" s="84">
        <v>32</v>
      </c>
      <c r="B63" s="189" t="str">
        <f>IF(支会・市支部用データ貼り付けシート!B51="","",支会・市支部用データ貼り付けシート!A51)</f>
        <v/>
      </c>
      <c r="C63" s="190" t="str">
        <f>IF(支会・市支部用データ貼り付けシート!B51="","",支会・市支部用データ貼り付けシート!B51)</f>
        <v/>
      </c>
      <c r="D63" s="191" t="str">
        <f>IF(支会・市支部用データ貼り付けシート!B51="","",支会・市支部用データ貼り付けシート!C51)</f>
        <v/>
      </c>
      <c r="E63" s="192" t="str">
        <f>IF(支会・市支部用データ貼り付けシート!B51="","",支会・市支部用データ貼り付けシート!D51)</f>
        <v/>
      </c>
      <c r="F63" s="193" t="str">
        <f>IF(支会・市支部用データ貼り付けシート!B51="","",IF(支会・市支部用データ貼り付けシート!M51="","",支会・市支部用データ貼り付けシート!M51))</f>
        <v/>
      </c>
      <c r="G63" s="194" t="str">
        <f>IF(支会・市支部用データ貼り付けシート!B51="","",IF(支会・市支部用データ貼り付けシート!N51="","",支会・市支部用データ貼り付けシート!N51))</f>
        <v/>
      </c>
      <c r="H63" s="37" t="str">
        <f t="shared" si="4"/>
        <v/>
      </c>
      <c r="I63" s="124" t="str">
        <f t="shared" si="5"/>
        <v/>
      </c>
      <c r="J63" s="38" t="str">
        <f t="shared" si="6"/>
        <v/>
      </c>
      <c r="K63" s="37" t="str">
        <f t="shared" si="7"/>
        <v/>
      </c>
      <c r="L63" s="124" t="str">
        <f t="shared" si="8"/>
        <v/>
      </c>
      <c r="M63" s="38" t="str">
        <f t="shared" si="9"/>
        <v/>
      </c>
      <c r="N63" s="93" t="str">
        <f>IF(支会・市支部用データ貼り付けシート!B51="","",支会・市支部用データ貼り付けシート!E51)</f>
        <v/>
      </c>
      <c r="O63" s="38" t="str">
        <f>IF(支会・市支部用データ貼り付けシート!B51="","",支会・市支部用データ貼り付けシート!F51)</f>
        <v/>
      </c>
      <c r="P63" s="37" t="str">
        <f>IF(支会・市支部用データ貼り付けシート!B51="","",支会・市支部用データ貼り付けシート!G51)</f>
        <v/>
      </c>
      <c r="Q63" s="38" t="str">
        <f>IF(支会・市支部用データ貼り付けシート!B51="","",支会・市支部用データ貼り付けシート!H51)</f>
        <v/>
      </c>
      <c r="R63" s="37" t="str">
        <f>IF(支会・市支部用データ貼り付けシート!B51="","",支会・市支部用データ貼り付けシート!I51)</f>
        <v/>
      </c>
      <c r="S63" s="38" t="str">
        <f>IF(支会・市支部用データ貼り付けシート!B51="","",支会・市支部用データ貼り付けシート!J51)</f>
        <v/>
      </c>
      <c r="T63" s="23" t="str">
        <f t="shared" si="10"/>
        <v/>
      </c>
      <c r="U63" s="24" t="str">
        <f t="shared" si="11"/>
        <v/>
      </c>
      <c r="W63" t="str">
        <f t="shared" si="12"/>
        <v/>
      </c>
      <c r="X63" t="str">
        <f t="shared" si="13"/>
        <v/>
      </c>
      <c r="Y63" t="str">
        <f t="shared" si="14"/>
        <v/>
      </c>
      <c r="Z63" t="str">
        <f t="shared" si="15"/>
        <v/>
      </c>
    </row>
    <row r="64" spans="1:26">
      <c r="A64" s="83">
        <v>33</v>
      </c>
      <c r="B64" s="189" t="str">
        <f>IF(支会・市支部用データ貼り付けシート!B52="","",支会・市支部用データ貼り付けシート!A52)</f>
        <v/>
      </c>
      <c r="C64" s="190" t="str">
        <f>IF(支会・市支部用データ貼り付けシート!B52="","",支会・市支部用データ貼り付けシート!B52)</f>
        <v/>
      </c>
      <c r="D64" s="191" t="str">
        <f>IF(支会・市支部用データ貼り付けシート!B52="","",支会・市支部用データ貼り付けシート!C52)</f>
        <v/>
      </c>
      <c r="E64" s="192" t="str">
        <f>IF(支会・市支部用データ貼り付けシート!B52="","",支会・市支部用データ貼り付けシート!D52)</f>
        <v/>
      </c>
      <c r="F64" s="193" t="str">
        <f>IF(支会・市支部用データ貼り付けシート!B52="","",IF(支会・市支部用データ貼り付けシート!M52="","",支会・市支部用データ貼り付けシート!M52))</f>
        <v/>
      </c>
      <c r="G64" s="194" t="str">
        <f>IF(支会・市支部用データ貼り付けシート!B52="","",IF(支会・市支部用データ貼り付けシート!N52="","",支会・市支部用データ貼り付けシート!N52))</f>
        <v/>
      </c>
      <c r="H64" s="37" t="str">
        <f t="shared" si="4"/>
        <v/>
      </c>
      <c r="I64" s="124" t="str">
        <f t="shared" si="5"/>
        <v/>
      </c>
      <c r="J64" s="38" t="str">
        <f t="shared" si="6"/>
        <v/>
      </c>
      <c r="K64" s="37" t="str">
        <f t="shared" si="7"/>
        <v/>
      </c>
      <c r="L64" s="124" t="str">
        <f t="shared" si="8"/>
        <v/>
      </c>
      <c r="M64" s="38" t="str">
        <f t="shared" si="9"/>
        <v/>
      </c>
      <c r="N64" s="93" t="str">
        <f>IF(支会・市支部用データ貼り付けシート!B52="","",支会・市支部用データ貼り付けシート!E52)</f>
        <v/>
      </c>
      <c r="O64" s="38" t="str">
        <f>IF(支会・市支部用データ貼り付けシート!B52="","",支会・市支部用データ貼り付けシート!F52)</f>
        <v/>
      </c>
      <c r="P64" s="37" t="str">
        <f>IF(支会・市支部用データ貼り付けシート!B52="","",支会・市支部用データ貼り付けシート!G52)</f>
        <v/>
      </c>
      <c r="Q64" s="38" t="str">
        <f>IF(支会・市支部用データ貼り付けシート!B52="","",支会・市支部用データ貼り付けシート!H52)</f>
        <v/>
      </c>
      <c r="R64" s="37" t="str">
        <f>IF(支会・市支部用データ貼り付けシート!B52="","",支会・市支部用データ貼り付けシート!I52)</f>
        <v/>
      </c>
      <c r="S64" s="38" t="str">
        <f>IF(支会・市支部用データ貼り付けシート!B52="","",支会・市支部用データ貼り付けシート!J52)</f>
        <v/>
      </c>
      <c r="T64" s="23" t="str">
        <f t="shared" si="10"/>
        <v/>
      </c>
      <c r="U64" s="24" t="str">
        <f t="shared" si="11"/>
        <v/>
      </c>
      <c r="W64" t="str">
        <f t="shared" si="12"/>
        <v/>
      </c>
      <c r="X64" t="str">
        <f t="shared" si="13"/>
        <v/>
      </c>
      <c r="Y64" t="str">
        <f t="shared" si="14"/>
        <v/>
      </c>
      <c r="Z64" t="str">
        <f t="shared" si="15"/>
        <v/>
      </c>
    </row>
    <row r="65" spans="1:26">
      <c r="A65" s="84">
        <v>34</v>
      </c>
      <c r="B65" s="189" t="str">
        <f>IF(支会・市支部用データ貼り付けシート!B53="","",支会・市支部用データ貼り付けシート!A53)</f>
        <v/>
      </c>
      <c r="C65" s="190" t="str">
        <f>IF(支会・市支部用データ貼り付けシート!B53="","",支会・市支部用データ貼り付けシート!B53)</f>
        <v/>
      </c>
      <c r="D65" s="191" t="str">
        <f>IF(支会・市支部用データ貼り付けシート!B53="","",支会・市支部用データ貼り付けシート!C53)</f>
        <v/>
      </c>
      <c r="E65" s="192" t="str">
        <f>IF(支会・市支部用データ貼り付けシート!B53="","",支会・市支部用データ貼り付けシート!D53)</f>
        <v/>
      </c>
      <c r="F65" s="193" t="str">
        <f>IF(支会・市支部用データ貼り付けシート!B53="","",IF(支会・市支部用データ貼り付けシート!M53="","",支会・市支部用データ貼り付けシート!M53))</f>
        <v/>
      </c>
      <c r="G65" s="194" t="str">
        <f>IF(支会・市支部用データ貼り付けシート!B53="","",IF(支会・市支部用データ貼り付けシート!N53="","",支会・市支部用データ貼り付けシート!N53))</f>
        <v/>
      </c>
      <c r="H65" s="37" t="str">
        <f t="shared" si="4"/>
        <v/>
      </c>
      <c r="I65" s="124" t="str">
        <f t="shared" si="5"/>
        <v/>
      </c>
      <c r="J65" s="38" t="str">
        <f t="shared" si="6"/>
        <v/>
      </c>
      <c r="K65" s="37" t="str">
        <f t="shared" si="7"/>
        <v/>
      </c>
      <c r="L65" s="124" t="str">
        <f t="shared" si="8"/>
        <v/>
      </c>
      <c r="M65" s="38" t="str">
        <f t="shared" si="9"/>
        <v/>
      </c>
      <c r="N65" s="93" t="str">
        <f>IF(支会・市支部用データ貼り付けシート!B53="","",支会・市支部用データ貼り付けシート!E53)</f>
        <v/>
      </c>
      <c r="O65" s="38" t="str">
        <f>IF(支会・市支部用データ貼り付けシート!B53="","",支会・市支部用データ貼り付けシート!F53)</f>
        <v/>
      </c>
      <c r="P65" s="37" t="str">
        <f>IF(支会・市支部用データ貼り付けシート!B53="","",支会・市支部用データ貼り付けシート!G53)</f>
        <v/>
      </c>
      <c r="Q65" s="38" t="str">
        <f>IF(支会・市支部用データ貼り付けシート!B53="","",支会・市支部用データ貼り付けシート!H53)</f>
        <v/>
      </c>
      <c r="R65" s="37" t="str">
        <f>IF(支会・市支部用データ貼り付けシート!B53="","",支会・市支部用データ貼り付けシート!I53)</f>
        <v/>
      </c>
      <c r="S65" s="38" t="str">
        <f>IF(支会・市支部用データ貼り付けシート!B53="","",支会・市支部用データ貼り付けシート!J53)</f>
        <v/>
      </c>
      <c r="T65" s="23" t="str">
        <f t="shared" si="10"/>
        <v/>
      </c>
      <c r="U65" s="24" t="str">
        <f t="shared" si="11"/>
        <v/>
      </c>
      <c r="W65" t="str">
        <f t="shared" si="12"/>
        <v/>
      </c>
      <c r="X65" t="str">
        <f t="shared" si="13"/>
        <v/>
      </c>
      <c r="Y65" t="str">
        <f t="shared" si="14"/>
        <v/>
      </c>
      <c r="Z65" t="str">
        <f t="shared" si="15"/>
        <v/>
      </c>
    </row>
    <row r="66" spans="1:26">
      <c r="A66" s="83">
        <v>35</v>
      </c>
      <c r="B66" s="189" t="str">
        <f>IF(支会・市支部用データ貼り付けシート!B54="","",支会・市支部用データ貼り付けシート!A54)</f>
        <v/>
      </c>
      <c r="C66" s="190" t="str">
        <f>IF(支会・市支部用データ貼り付けシート!B54="","",支会・市支部用データ貼り付けシート!B54)</f>
        <v/>
      </c>
      <c r="D66" s="191" t="str">
        <f>IF(支会・市支部用データ貼り付けシート!B54="","",支会・市支部用データ貼り付けシート!C54)</f>
        <v/>
      </c>
      <c r="E66" s="192" t="str">
        <f>IF(支会・市支部用データ貼り付けシート!B54="","",支会・市支部用データ貼り付けシート!D54)</f>
        <v/>
      </c>
      <c r="F66" s="193" t="str">
        <f>IF(支会・市支部用データ貼り付けシート!B54="","",IF(支会・市支部用データ貼り付けシート!M54="","",支会・市支部用データ貼り付けシート!M54))</f>
        <v/>
      </c>
      <c r="G66" s="194" t="str">
        <f>IF(支会・市支部用データ貼り付けシート!B54="","",IF(支会・市支部用データ貼り付けシート!N54="","",支会・市支部用データ貼り付けシート!N54))</f>
        <v/>
      </c>
      <c r="H66" s="37" t="str">
        <f t="shared" si="4"/>
        <v/>
      </c>
      <c r="I66" s="124" t="str">
        <f t="shared" si="5"/>
        <v/>
      </c>
      <c r="J66" s="38" t="str">
        <f t="shared" si="6"/>
        <v/>
      </c>
      <c r="K66" s="37" t="str">
        <f t="shared" si="7"/>
        <v/>
      </c>
      <c r="L66" s="124" t="str">
        <f t="shared" si="8"/>
        <v/>
      </c>
      <c r="M66" s="38" t="str">
        <f t="shared" si="9"/>
        <v/>
      </c>
      <c r="N66" s="93" t="str">
        <f>IF(支会・市支部用データ貼り付けシート!B54="","",支会・市支部用データ貼り付けシート!E54)</f>
        <v/>
      </c>
      <c r="O66" s="38" t="str">
        <f>IF(支会・市支部用データ貼り付けシート!B54="","",支会・市支部用データ貼り付けシート!F54)</f>
        <v/>
      </c>
      <c r="P66" s="37" t="str">
        <f>IF(支会・市支部用データ貼り付けシート!B54="","",支会・市支部用データ貼り付けシート!G54)</f>
        <v/>
      </c>
      <c r="Q66" s="38" t="str">
        <f>IF(支会・市支部用データ貼り付けシート!B54="","",支会・市支部用データ貼り付けシート!H54)</f>
        <v/>
      </c>
      <c r="R66" s="37" t="str">
        <f>IF(支会・市支部用データ貼り付けシート!B54="","",支会・市支部用データ貼り付けシート!I54)</f>
        <v/>
      </c>
      <c r="S66" s="38" t="str">
        <f>IF(支会・市支部用データ貼り付けシート!B54="","",支会・市支部用データ貼り付けシート!J54)</f>
        <v/>
      </c>
      <c r="T66" s="23" t="str">
        <f t="shared" si="10"/>
        <v/>
      </c>
      <c r="U66" s="24" t="str">
        <f t="shared" si="11"/>
        <v/>
      </c>
      <c r="W66" t="str">
        <f t="shared" si="12"/>
        <v/>
      </c>
      <c r="X66" t="str">
        <f t="shared" si="13"/>
        <v/>
      </c>
      <c r="Y66" t="str">
        <f t="shared" si="14"/>
        <v/>
      </c>
      <c r="Z66" t="str">
        <f t="shared" si="15"/>
        <v/>
      </c>
    </row>
    <row r="67" spans="1:26">
      <c r="A67" s="84">
        <v>36</v>
      </c>
      <c r="B67" s="189" t="str">
        <f>IF(支会・市支部用データ貼り付けシート!B55="","",支会・市支部用データ貼り付けシート!A55)</f>
        <v/>
      </c>
      <c r="C67" s="190" t="str">
        <f>IF(支会・市支部用データ貼り付けシート!B55="","",支会・市支部用データ貼り付けシート!B55)</f>
        <v/>
      </c>
      <c r="D67" s="191" t="str">
        <f>IF(支会・市支部用データ貼り付けシート!B55="","",支会・市支部用データ貼り付けシート!C55)</f>
        <v/>
      </c>
      <c r="E67" s="192" t="str">
        <f>IF(支会・市支部用データ貼り付けシート!B55="","",支会・市支部用データ貼り付けシート!D55)</f>
        <v/>
      </c>
      <c r="F67" s="193" t="str">
        <f>IF(支会・市支部用データ貼り付けシート!B55="","",IF(支会・市支部用データ貼り付けシート!M55="","",支会・市支部用データ貼り付けシート!M55))</f>
        <v/>
      </c>
      <c r="G67" s="194" t="str">
        <f>IF(支会・市支部用データ貼り付けシート!B55="","",IF(支会・市支部用データ貼り付けシート!N55="","",支会・市支部用データ貼り付けシート!N55))</f>
        <v/>
      </c>
      <c r="H67" s="37" t="str">
        <f t="shared" si="4"/>
        <v/>
      </c>
      <c r="I67" s="124" t="str">
        <f t="shared" si="5"/>
        <v/>
      </c>
      <c r="J67" s="38" t="str">
        <f t="shared" si="6"/>
        <v/>
      </c>
      <c r="K67" s="37" t="str">
        <f t="shared" si="7"/>
        <v/>
      </c>
      <c r="L67" s="124" t="str">
        <f t="shared" si="8"/>
        <v/>
      </c>
      <c r="M67" s="38" t="str">
        <f t="shared" si="9"/>
        <v/>
      </c>
      <c r="N67" s="93" t="str">
        <f>IF(支会・市支部用データ貼り付けシート!B55="","",支会・市支部用データ貼り付けシート!E55)</f>
        <v/>
      </c>
      <c r="O67" s="38" t="str">
        <f>IF(支会・市支部用データ貼り付けシート!B55="","",支会・市支部用データ貼り付けシート!F55)</f>
        <v/>
      </c>
      <c r="P67" s="37" t="str">
        <f>IF(支会・市支部用データ貼り付けシート!B55="","",支会・市支部用データ貼り付けシート!G55)</f>
        <v/>
      </c>
      <c r="Q67" s="38" t="str">
        <f>IF(支会・市支部用データ貼り付けシート!B55="","",支会・市支部用データ貼り付けシート!H55)</f>
        <v/>
      </c>
      <c r="R67" s="37" t="str">
        <f>IF(支会・市支部用データ貼り付けシート!B55="","",支会・市支部用データ貼り付けシート!I55)</f>
        <v/>
      </c>
      <c r="S67" s="38" t="str">
        <f>IF(支会・市支部用データ貼り付けシート!B55="","",支会・市支部用データ貼り付けシート!J55)</f>
        <v/>
      </c>
      <c r="T67" s="23" t="str">
        <f t="shared" si="10"/>
        <v/>
      </c>
      <c r="U67" s="24" t="str">
        <f t="shared" si="11"/>
        <v/>
      </c>
      <c r="W67" t="str">
        <f t="shared" si="12"/>
        <v/>
      </c>
      <c r="X67" t="str">
        <f t="shared" si="13"/>
        <v/>
      </c>
      <c r="Y67" t="str">
        <f t="shared" si="14"/>
        <v/>
      </c>
      <c r="Z67" t="str">
        <f t="shared" si="15"/>
        <v/>
      </c>
    </row>
    <row r="68" spans="1:26">
      <c r="A68" s="83">
        <v>37</v>
      </c>
      <c r="B68" s="189" t="str">
        <f>IF(支会・市支部用データ貼り付けシート!B56="","",支会・市支部用データ貼り付けシート!A56)</f>
        <v/>
      </c>
      <c r="C68" s="190" t="str">
        <f>IF(支会・市支部用データ貼り付けシート!B56="","",支会・市支部用データ貼り付けシート!B56)</f>
        <v/>
      </c>
      <c r="D68" s="191" t="str">
        <f>IF(支会・市支部用データ貼り付けシート!B56="","",支会・市支部用データ貼り付けシート!C56)</f>
        <v/>
      </c>
      <c r="E68" s="192" t="str">
        <f>IF(支会・市支部用データ貼り付けシート!B56="","",支会・市支部用データ貼り付けシート!D56)</f>
        <v/>
      </c>
      <c r="F68" s="193" t="str">
        <f>IF(支会・市支部用データ貼り付けシート!B56="","",IF(支会・市支部用データ貼り付けシート!M56="","",支会・市支部用データ貼り付けシート!M56))</f>
        <v/>
      </c>
      <c r="G68" s="194" t="str">
        <f>IF(支会・市支部用データ貼り付けシート!B56="","",IF(支会・市支部用データ貼り付けシート!N56="","",支会・市支部用データ貼り付けシート!N56))</f>
        <v/>
      </c>
      <c r="H68" s="37" t="str">
        <f t="shared" si="4"/>
        <v/>
      </c>
      <c r="I68" s="124" t="str">
        <f t="shared" si="5"/>
        <v/>
      </c>
      <c r="J68" s="38" t="str">
        <f t="shared" si="6"/>
        <v/>
      </c>
      <c r="K68" s="37" t="str">
        <f t="shared" si="7"/>
        <v/>
      </c>
      <c r="L68" s="124" t="str">
        <f t="shared" si="8"/>
        <v/>
      </c>
      <c r="M68" s="38" t="str">
        <f t="shared" si="9"/>
        <v/>
      </c>
      <c r="N68" s="93" t="str">
        <f>IF(支会・市支部用データ貼り付けシート!B56="","",支会・市支部用データ貼り付けシート!E56)</f>
        <v/>
      </c>
      <c r="O68" s="38" t="str">
        <f>IF(支会・市支部用データ貼り付けシート!B56="","",支会・市支部用データ貼り付けシート!F56)</f>
        <v/>
      </c>
      <c r="P68" s="37" t="str">
        <f>IF(支会・市支部用データ貼り付けシート!B56="","",支会・市支部用データ貼り付けシート!G56)</f>
        <v/>
      </c>
      <c r="Q68" s="38" t="str">
        <f>IF(支会・市支部用データ貼り付けシート!B56="","",支会・市支部用データ貼り付けシート!H56)</f>
        <v/>
      </c>
      <c r="R68" s="37" t="str">
        <f>IF(支会・市支部用データ貼り付けシート!B56="","",支会・市支部用データ貼り付けシート!I56)</f>
        <v/>
      </c>
      <c r="S68" s="38" t="str">
        <f>IF(支会・市支部用データ貼り付けシート!B56="","",支会・市支部用データ貼り付けシート!J56)</f>
        <v/>
      </c>
      <c r="T68" s="23" t="str">
        <f t="shared" si="10"/>
        <v/>
      </c>
      <c r="U68" s="24" t="str">
        <f t="shared" si="11"/>
        <v/>
      </c>
      <c r="W68" t="str">
        <f t="shared" si="12"/>
        <v/>
      </c>
      <c r="X68" t="str">
        <f t="shared" si="13"/>
        <v/>
      </c>
      <c r="Y68" t="str">
        <f t="shared" si="14"/>
        <v/>
      </c>
      <c r="Z68" t="str">
        <f t="shared" si="15"/>
        <v/>
      </c>
    </row>
    <row r="69" spans="1:26">
      <c r="A69" s="84">
        <v>38</v>
      </c>
      <c r="B69" s="189" t="str">
        <f>IF(支会・市支部用データ貼り付けシート!B57="","",支会・市支部用データ貼り付けシート!A57)</f>
        <v/>
      </c>
      <c r="C69" s="190" t="str">
        <f>IF(支会・市支部用データ貼り付けシート!B57="","",支会・市支部用データ貼り付けシート!B57)</f>
        <v/>
      </c>
      <c r="D69" s="191" t="str">
        <f>IF(支会・市支部用データ貼り付けシート!B57="","",支会・市支部用データ貼り付けシート!C57)</f>
        <v/>
      </c>
      <c r="E69" s="192" t="str">
        <f>IF(支会・市支部用データ貼り付けシート!B57="","",支会・市支部用データ貼り付けシート!D57)</f>
        <v/>
      </c>
      <c r="F69" s="193" t="str">
        <f>IF(支会・市支部用データ貼り付けシート!B57="","",IF(支会・市支部用データ貼り付けシート!M57="","",支会・市支部用データ貼り付けシート!M57))</f>
        <v/>
      </c>
      <c r="G69" s="194" t="str">
        <f>IF(支会・市支部用データ貼り付けシート!B57="","",IF(支会・市支部用データ貼り付けシート!N57="","",支会・市支部用データ貼り付けシート!N57))</f>
        <v/>
      </c>
      <c r="H69" s="37" t="str">
        <f t="shared" si="4"/>
        <v/>
      </c>
      <c r="I69" s="124" t="str">
        <f t="shared" si="5"/>
        <v/>
      </c>
      <c r="J69" s="38" t="str">
        <f t="shared" si="6"/>
        <v/>
      </c>
      <c r="K69" s="37" t="str">
        <f t="shared" si="7"/>
        <v/>
      </c>
      <c r="L69" s="124" t="str">
        <f t="shared" si="8"/>
        <v/>
      </c>
      <c r="M69" s="38" t="str">
        <f t="shared" si="9"/>
        <v/>
      </c>
      <c r="N69" s="93" t="str">
        <f>IF(支会・市支部用データ貼り付けシート!B57="","",支会・市支部用データ貼り付けシート!E57)</f>
        <v/>
      </c>
      <c r="O69" s="38" t="str">
        <f>IF(支会・市支部用データ貼り付けシート!B57="","",支会・市支部用データ貼り付けシート!F57)</f>
        <v/>
      </c>
      <c r="P69" s="37" t="str">
        <f>IF(支会・市支部用データ貼り付けシート!B57="","",支会・市支部用データ貼り付けシート!G57)</f>
        <v/>
      </c>
      <c r="Q69" s="38" t="str">
        <f>IF(支会・市支部用データ貼り付けシート!B57="","",支会・市支部用データ貼り付けシート!H57)</f>
        <v/>
      </c>
      <c r="R69" s="37" t="str">
        <f>IF(支会・市支部用データ貼り付けシート!B57="","",支会・市支部用データ貼り付けシート!I57)</f>
        <v/>
      </c>
      <c r="S69" s="38" t="str">
        <f>IF(支会・市支部用データ貼り付けシート!B57="","",支会・市支部用データ貼り付けシート!J57)</f>
        <v/>
      </c>
      <c r="T69" s="23" t="str">
        <f t="shared" si="10"/>
        <v/>
      </c>
      <c r="U69" s="24" t="str">
        <f t="shared" si="11"/>
        <v/>
      </c>
      <c r="W69" t="str">
        <f t="shared" si="12"/>
        <v/>
      </c>
      <c r="X69" t="str">
        <f t="shared" si="13"/>
        <v/>
      </c>
      <c r="Y69" t="str">
        <f t="shared" si="14"/>
        <v/>
      </c>
      <c r="Z69" t="str">
        <f t="shared" si="15"/>
        <v/>
      </c>
    </row>
    <row r="70" spans="1:26">
      <c r="A70" s="83">
        <v>39</v>
      </c>
      <c r="B70" s="189" t="str">
        <f>IF(支会・市支部用データ貼り付けシート!B58="","",支会・市支部用データ貼り付けシート!A58)</f>
        <v/>
      </c>
      <c r="C70" s="190" t="str">
        <f>IF(支会・市支部用データ貼り付けシート!B58="","",支会・市支部用データ貼り付けシート!B58)</f>
        <v/>
      </c>
      <c r="D70" s="191" t="str">
        <f>IF(支会・市支部用データ貼り付けシート!B58="","",支会・市支部用データ貼り付けシート!C58)</f>
        <v/>
      </c>
      <c r="E70" s="192" t="str">
        <f>IF(支会・市支部用データ貼り付けシート!B58="","",支会・市支部用データ貼り付けシート!D58)</f>
        <v/>
      </c>
      <c r="F70" s="193" t="str">
        <f>IF(支会・市支部用データ貼り付けシート!B58="","",IF(支会・市支部用データ貼り付けシート!M58="","",支会・市支部用データ貼り付けシート!M58))</f>
        <v/>
      </c>
      <c r="G70" s="194" t="str">
        <f>IF(支会・市支部用データ貼り付けシート!B58="","",IF(支会・市支部用データ貼り付けシート!N58="","",支会・市支部用データ貼り付けシート!N58))</f>
        <v/>
      </c>
      <c r="H70" s="37" t="str">
        <f t="shared" si="4"/>
        <v/>
      </c>
      <c r="I70" s="124" t="str">
        <f t="shared" si="5"/>
        <v/>
      </c>
      <c r="J70" s="38" t="str">
        <f t="shared" si="6"/>
        <v/>
      </c>
      <c r="K70" s="37" t="str">
        <f t="shared" si="7"/>
        <v/>
      </c>
      <c r="L70" s="124" t="str">
        <f t="shared" si="8"/>
        <v/>
      </c>
      <c r="M70" s="38" t="str">
        <f t="shared" si="9"/>
        <v/>
      </c>
      <c r="N70" s="93" t="str">
        <f>IF(支会・市支部用データ貼り付けシート!B58="","",支会・市支部用データ貼り付けシート!E58)</f>
        <v/>
      </c>
      <c r="O70" s="38" t="str">
        <f>IF(支会・市支部用データ貼り付けシート!B58="","",支会・市支部用データ貼り付けシート!F58)</f>
        <v/>
      </c>
      <c r="P70" s="37" t="str">
        <f>IF(支会・市支部用データ貼り付けシート!B58="","",支会・市支部用データ貼り付けシート!G58)</f>
        <v/>
      </c>
      <c r="Q70" s="38" t="str">
        <f>IF(支会・市支部用データ貼り付けシート!B58="","",支会・市支部用データ貼り付けシート!H58)</f>
        <v/>
      </c>
      <c r="R70" s="37" t="str">
        <f>IF(支会・市支部用データ貼り付けシート!B58="","",支会・市支部用データ貼り付けシート!I58)</f>
        <v/>
      </c>
      <c r="S70" s="38" t="str">
        <f>IF(支会・市支部用データ貼り付けシート!B58="","",支会・市支部用データ貼り付けシート!J58)</f>
        <v/>
      </c>
      <c r="T70" s="23" t="str">
        <f t="shared" si="10"/>
        <v/>
      </c>
      <c r="U70" s="24" t="str">
        <f t="shared" si="11"/>
        <v/>
      </c>
      <c r="W70" t="str">
        <f t="shared" si="12"/>
        <v/>
      </c>
      <c r="X70" t="str">
        <f t="shared" si="13"/>
        <v/>
      </c>
      <c r="Y70" t="str">
        <f t="shared" si="14"/>
        <v/>
      </c>
      <c r="Z70" t="str">
        <f t="shared" si="15"/>
        <v/>
      </c>
    </row>
    <row r="71" spans="1:26">
      <c r="A71" s="84">
        <v>40</v>
      </c>
      <c r="B71" s="189" t="str">
        <f>IF(支会・市支部用データ貼り付けシート!B59="","",支会・市支部用データ貼り付けシート!A59)</f>
        <v/>
      </c>
      <c r="C71" s="190" t="str">
        <f>IF(支会・市支部用データ貼り付けシート!B59="","",支会・市支部用データ貼り付けシート!B59)</f>
        <v/>
      </c>
      <c r="D71" s="191" t="str">
        <f>IF(支会・市支部用データ貼り付けシート!B59="","",支会・市支部用データ貼り付けシート!C59)</f>
        <v/>
      </c>
      <c r="E71" s="192" t="str">
        <f>IF(支会・市支部用データ貼り付けシート!B59="","",支会・市支部用データ貼り付けシート!D59)</f>
        <v/>
      </c>
      <c r="F71" s="193" t="str">
        <f>IF(支会・市支部用データ貼り付けシート!B59="","",IF(支会・市支部用データ貼り付けシート!M59="","",支会・市支部用データ貼り付けシート!M59))</f>
        <v/>
      </c>
      <c r="G71" s="194" t="str">
        <f>IF(支会・市支部用データ貼り付けシート!B59="","",IF(支会・市支部用データ貼り付けシート!N59="","",支会・市支部用データ貼り付けシート!N59))</f>
        <v/>
      </c>
      <c r="H71" s="37" t="str">
        <f t="shared" si="4"/>
        <v/>
      </c>
      <c r="I71" s="124" t="str">
        <f t="shared" si="5"/>
        <v/>
      </c>
      <c r="J71" s="38" t="str">
        <f t="shared" si="6"/>
        <v/>
      </c>
      <c r="K71" s="37" t="str">
        <f t="shared" si="7"/>
        <v/>
      </c>
      <c r="L71" s="124" t="str">
        <f t="shared" si="8"/>
        <v/>
      </c>
      <c r="M71" s="38" t="str">
        <f t="shared" si="9"/>
        <v/>
      </c>
      <c r="N71" s="93" t="str">
        <f>IF(支会・市支部用データ貼り付けシート!B59="","",支会・市支部用データ貼り付けシート!E59)</f>
        <v/>
      </c>
      <c r="O71" s="38" t="str">
        <f>IF(支会・市支部用データ貼り付けシート!B59="","",支会・市支部用データ貼り付けシート!F59)</f>
        <v/>
      </c>
      <c r="P71" s="37" t="str">
        <f>IF(支会・市支部用データ貼り付けシート!B59="","",支会・市支部用データ貼り付けシート!G59)</f>
        <v/>
      </c>
      <c r="Q71" s="38" t="str">
        <f>IF(支会・市支部用データ貼り付けシート!B59="","",支会・市支部用データ貼り付けシート!H59)</f>
        <v/>
      </c>
      <c r="R71" s="37" t="str">
        <f>IF(支会・市支部用データ貼り付けシート!B59="","",支会・市支部用データ貼り付けシート!I59)</f>
        <v/>
      </c>
      <c r="S71" s="38" t="str">
        <f>IF(支会・市支部用データ貼り付けシート!B59="","",支会・市支部用データ貼り付けシート!J59)</f>
        <v/>
      </c>
      <c r="T71" s="23" t="str">
        <f t="shared" si="10"/>
        <v/>
      </c>
      <c r="U71" s="24" t="str">
        <f t="shared" si="11"/>
        <v/>
      </c>
      <c r="W71" t="str">
        <f t="shared" si="12"/>
        <v/>
      </c>
      <c r="X71" t="str">
        <f t="shared" si="13"/>
        <v/>
      </c>
      <c r="Y71" t="str">
        <f t="shared" si="14"/>
        <v/>
      </c>
      <c r="Z71" t="str">
        <f t="shared" si="15"/>
        <v/>
      </c>
    </row>
    <row r="72" spans="1:26">
      <c r="A72" s="83">
        <v>41</v>
      </c>
      <c r="B72" s="189" t="str">
        <f>IF(支会・市支部用データ貼り付けシート!B60="","",支会・市支部用データ貼り付けシート!A60)</f>
        <v/>
      </c>
      <c r="C72" s="190" t="str">
        <f>IF(支会・市支部用データ貼り付けシート!B60="","",支会・市支部用データ貼り付けシート!B60)</f>
        <v/>
      </c>
      <c r="D72" s="191" t="str">
        <f>IF(支会・市支部用データ貼り付けシート!B60="","",支会・市支部用データ貼り付けシート!C60)</f>
        <v/>
      </c>
      <c r="E72" s="192" t="str">
        <f>IF(支会・市支部用データ貼り付けシート!B60="","",支会・市支部用データ貼り付けシート!D60)</f>
        <v/>
      </c>
      <c r="F72" s="193" t="str">
        <f>IF(支会・市支部用データ貼り付けシート!B60="","",IF(支会・市支部用データ貼り付けシート!M60="","",支会・市支部用データ貼り付けシート!M60))</f>
        <v/>
      </c>
      <c r="G72" s="194" t="str">
        <f>IF(支会・市支部用データ貼り付けシート!B60="","",IF(支会・市支部用データ貼り付けシート!N60="","",支会・市支部用データ貼り付けシート!N60))</f>
        <v/>
      </c>
      <c r="H72" s="37" t="str">
        <f t="shared" si="4"/>
        <v/>
      </c>
      <c r="I72" s="124" t="str">
        <f t="shared" si="5"/>
        <v/>
      </c>
      <c r="J72" s="38" t="str">
        <f t="shared" si="6"/>
        <v/>
      </c>
      <c r="K72" s="37" t="str">
        <f t="shared" si="7"/>
        <v/>
      </c>
      <c r="L72" s="124" t="str">
        <f t="shared" si="8"/>
        <v/>
      </c>
      <c r="M72" s="38" t="str">
        <f t="shared" si="9"/>
        <v/>
      </c>
      <c r="N72" s="93" t="str">
        <f>IF(支会・市支部用データ貼り付けシート!B60="","",支会・市支部用データ貼り付けシート!E60)</f>
        <v/>
      </c>
      <c r="O72" s="38" t="str">
        <f>IF(支会・市支部用データ貼り付けシート!B60="","",支会・市支部用データ貼り付けシート!F60)</f>
        <v/>
      </c>
      <c r="P72" s="37" t="str">
        <f>IF(支会・市支部用データ貼り付けシート!B60="","",支会・市支部用データ貼り付けシート!G60)</f>
        <v/>
      </c>
      <c r="Q72" s="38" t="str">
        <f>IF(支会・市支部用データ貼り付けシート!B60="","",支会・市支部用データ貼り付けシート!H60)</f>
        <v/>
      </c>
      <c r="R72" s="37" t="str">
        <f>IF(支会・市支部用データ貼り付けシート!B60="","",支会・市支部用データ貼り付けシート!I60)</f>
        <v/>
      </c>
      <c r="S72" s="38" t="str">
        <f>IF(支会・市支部用データ貼り付けシート!B60="","",支会・市支部用データ貼り付けシート!J60)</f>
        <v/>
      </c>
      <c r="T72" s="23" t="str">
        <f t="shared" si="10"/>
        <v/>
      </c>
      <c r="U72" s="24" t="str">
        <f t="shared" si="11"/>
        <v/>
      </c>
      <c r="W72" t="str">
        <f t="shared" si="12"/>
        <v/>
      </c>
      <c r="X72" t="str">
        <f t="shared" si="13"/>
        <v/>
      </c>
      <c r="Y72" t="str">
        <f t="shared" si="14"/>
        <v/>
      </c>
      <c r="Z72" t="str">
        <f t="shared" si="15"/>
        <v/>
      </c>
    </row>
    <row r="73" spans="1:26">
      <c r="A73" s="84">
        <v>42</v>
      </c>
      <c r="B73" s="189" t="str">
        <f>IF(支会・市支部用データ貼り付けシート!B61="","",支会・市支部用データ貼り付けシート!A61)</f>
        <v/>
      </c>
      <c r="C73" s="190" t="str">
        <f>IF(支会・市支部用データ貼り付けシート!B61="","",支会・市支部用データ貼り付けシート!B61)</f>
        <v/>
      </c>
      <c r="D73" s="191" t="str">
        <f>IF(支会・市支部用データ貼り付けシート!B61="","",支会・市支部用データ貼り付けシート!C61)</f>
        <v/>
      </c>
      <c r="E73" s="192" t="str">
        <f>IF(支会・市支部用データ貼り付けシート!B61="","",支会・市支部用データ貼り付けシート!D61)</f>
        <v/>
      </c>
      <c r="F73" s="193" t="str">
        <f>IF(支会・市支部用データ貼り付けシート!B61="","",IF(支会・市支部用データ貼り付けシート!M61="","",支会・市支部用データ貼り付けシート!M61))</f>
        <v/>
      </c>
      <c r="G73" s="194" t="str">
        <f>IF(支会・市支部用データ貼り付けシート!B61="","",IF(支会・市支部用データ貼り付けシート!N61="","",支会・市支部用データ貼り付けシート!N61))</f>
        <v/>
      </c>
      <c r="H73" s="37" t="str">
        <f t="shared" si="4"/>
        <v/>
      </c>
      <c r="I73" s="124" t="str">
        <f t="shared" si="5"/>
        <v/>
      </c>
      <c r="J73" s="38" t="str">
        <f t="shared" si="6"/>
        <v/>
      </c>
      <c r="K73" s="37" t="str">
        <f t="shared" si="7"/>
        <v/>
      </c>
      <c r="L73" s="124" t="str">
        <f t="shared" si="8"/>
        <v/>
      </c>
      <c r="M73" s="38" t="str">
        <f t="shared" si="9"/>
        <v/>
      </c>
      <c r="N73" s="93" t="str">
        <f>IF(支会・市支部用データ貼り付けシート!B61="","",支会・市支部用データ貼り付けシート!E61)</f>
        <v/>
      </c>
      <c r="O73" s="38" t="str">
        <f>IF(支会・市支部用データ貼り付けシート!B61="","",支会・市支部用データ貼り付けシート!F61)</f>
        <v/>
      </c>
      <c r="P73" s="37" t="str">
        <f>IF(支会・市支部用データ貼り付けシート!B61="","",支会・市支部用データ貼り付けシート!G61)</f>
        <v/>
      </c>
      <c r="Q73" s="38" t="str">
        <f>IF(支会・市支部用データ貼り付けシート!B61="","",支会・市支部用データ貼り付けシート!H61)</f>
        <v/>
      </c>
      <c r="R73" s="37" t="str">
        <f>IF(支会・市支部用データ貼り付けシート!B61="","",支会・市支部用データ貼り付けシート!I61)</f>
        <v/>
      </c>
      <c r="S73" s="38" t="str">
        <f>IF(支会・市支部用データ貼り付けシート!B61="","",支会・市支部用データ貼り付けシート!J61)</f>
        <v/>
      </c>
      <c r="T73" s="23" t="str">
        <f t="shared" si="10"/>
        <v/>
      </c>
      <c r="U73" s="24" t="str">
        <f t="shared" si="11"/>
        <v/>
      </c>
      <c r="W73" t="str">
        <f t="shared" si="12"/>
        <v/>
      </c>
      <c r="X73" t="str">
        <f t="shared" si="13"/>
        <v/>
      </c>
      <c r="Y73" t="str">
        <f t="shared" si="14"/>
        <v/>
      </c>
      <c r="Z73" t="str">
        <f t="shared" si="15"/>
        <v/>
      </c>
    </row>
    <row r="74" spans="1:26">
      <c r="A74" s="83">
        <v>43</v>
      </c>
      <c r="B74" s="189" t="str">
        <f>IF(支会・市支部用データ貼り付けシート!B62="","",支会・市支部用データ貼り付けシート!A62)</f>
        <v/>
      </c>
      <c r="C74" s="190" t="str">
        <f>IF(支会・市支部用データ貼り付けシート!B62="","",支会・市支部用データ貼り付けシート!B62)</f>
        <v/>
      </c>
      <c r="D74" s="191" t="str">
        <f>IF(支会・市支部用データ貼り付けシート!B62="","",支会・市支部用データ貼り付けシート!C62)</f>
        <v/>
      </c>
      <c r="E74" s="192" t="str">
        <f>IF(支会・市支部用データ貼り付けシート!B62="","",支会・市支部用データ貼り付けシート!D62)</f>
        <v/>
      </c>
      <c r="F74" s="193" t="str">
        <f>IF(支会・市支部用データ貼り付けシート!B62="","",IF(支会・市支部用データ貼り付けシート!M62="","",支会・市支部用データ貼り付けシート!M62))</f>
        <v/>
      </c>
      <c r="G74" s="194" t="str">
        <f>IF(支会・市支部用データ貼り付けシート!B62="","",IF(支会・市支部用データ貼り付けシート!N62="","",支会・市支部用データ貼り付けシート!N62))</f>
        <v/>
      </c>
      <c r="H74" s="37" t="str">
        <f t="shared" si="4"/>
        <v/>
      </c>
      <c r="I74" s="124" t="str">
        <f t="shared" si="5"/>
        <v/>
      </c>
      <c r="J74" s="38" t="str">
        <f t="shared" si="6"/>
        <v/>
      </c>
      <c r="K74" s="37" t="str">
        <f t="shared" si="7"/>
        <v/>
      </c>
      <c r="L74" s="124" t="str">
        <f t="shared" si="8"/>
        <v/>
      </c>
      <c r="M74" s="38" t="str">
        <f t="shared" si="9"/>
        <v/>
      </c>
      <c r="N74" s="93" t="str">
        <f>IF(支会・市支部用データ貼り付けシート!B62="","",支会・市支部用データ貼り付けシート!E62)</f>
        <v/>
      </c>
      <c r="O74" s="38" t="str">
        <f>IF(支会・市支部用データ貼り付けシート!B62="","",支会・市支部用データ貼り付けシート!F62)</f>
        <v/>
      </c>
      <c r="P74" s="37" t="str">
        <f>IF(支会・市支部用データ貼り付けシート!B62="","",支会・市支部用データ貼り付けシート!G62)</f>
        <v/>
      </c>
      <c r="Q74" s="38" t="str">
        <f>IF(支会・市支部用データ貼り付けシート!B62="","",支会・市支部用データ貼り付けシート!H62)</f>
        <v/>
      </c>
      <c r="R74" s="37" t="str">
        <f>IF(支会・市支部用データ貼り付けシート!B62="","",支会・市支部用データ貼り付けシート!I62)</f>
        <v/>
      </c>
      <c r="S74" s="38" t="str">
        <f>IF(支会・市支部用データ貼り付けシート!B62="","",支会・市支部用データ貼り付けシート!J62)</f>
        <v/>
      </c>
      <c r="T74" s="23" t="str">
        <f t="shared" si="10"/>
        <v/>
      </c>
      <c r="U74" s="24" t="str">
        <f t="shared" si="11"/>
        <v/>
      </c>
      <c r="W74" t="str">
        <f t="shared" si="12"/>
        <v/>
      </c>
      <c r="X74" t="str">
        <f t="shared" si="13"/>
        <v/>
      </c>
      <c r="Y74" t="str">
        <f t="shared" si="14"/>
        <v/>
      </c>
      <c r="Z74" t="str">
        <f t="shared" si="15"/>
        <v/>
      </c>
    </row>
    <row r="75" spans="1:26">
      <c r="A75" s="84">
        <v>44</v>
      </c>
      <c r="B75" s="189" t="str">
        <f>IF(支会・市支部用データ貼り付けシート!B63="","",支会・市支部用データ貼り付けシート!A63)</f>
        <v/>
      </c>
      <c r="C75" s="190" t="str">
        <f>IF(支会・市支部用データ貼り付けシート!B63="","",支会・市支部用データ貼り付けシート!B63)</f>
        <v/>
      </c>
      <c r="D75" s="191" t="str">
        <f>IF(支会・市支部用データ貼り付けシート!B63="","",支会・市支部用データ貼り付けシート!C63)</f>
        <v/>
      </c>
      <c r="E75" s="192" t="str">
        <f>IF(支会・市支部用データ貼り付けシート!B63="","",支会・市支部用データ貼り付けシート!D63)</f>
        <v/>
      </c>
      <c r="F75" s="193" t="str">
        <f>IF(支会・市支部用データ貼り付けシート!B63="","",IF(支会・市支部用データ貼り付けシート!M63="","",支会・市支部用データ貼り付けシート!M63))</f>
        <v/>
      </c>
      <c r="G75" s="194" t="str">
        <f>IF(支会・市支部用データ貼り付けシート!B63="","",IF(支会・市支部用データ貼り付けシート!N63="","",支会・市支部用データ貼り付けシート!N63))</f>
        <v/>
      </c>
      <c r="H75" s="37" t="str">
        <f t="shared" si="4"/>
        <v/>
      </c>
      <c r="I75" s="124" t="str">
        <f t="shared" si="5"/>
        <v/>
      </c>
      <c r="J75" s="38" t="str">
        <f t="shared" si="6"/>
        <v/>
      </c>
      <c r="K75" s="37" t="str">
        <f t="shared" si="7"/>
        <v/>
      </c>
      <c r="L75" s="124" t="str">
        <f t="shared" si="8"/>
        <v/>
      </c>
      <c r="M75" s="38" t="str">
        <f t="shared" si="9"/>
        <v/>
      </c>
      <c r="N75" s="93" t="str">
        <f>IF(支会・市支部用データ貼り付けシート!B63="","",支会・市支部用データ貼り付けシート!E63)</f>
        <v/>
      </c>
      <c r="O75" s="38" t="str">
        <f>IF(支会・市支部用データ貼り付けシート!B63="","",支会・市支部用データ貼り付けシート!F63)</f>
        <v/>
      </c>
      <c r="P75" s="37" t="str">
        <f>IF(支会・市支部用データ貼り付けシート!B63="","",支会・市支部用データ貼り付けシート!G63)</f>
        <v/>
      </c>
      <c r="Q75" s="38" t="str">
        <f>IF(支会・市支部用データ貼り付けシート!B63="","",支会・市支部用データ貼り付けシート!H63)</f>
        <v/>
      </c>
      <c r="R75" s="37" t="str">
        <f>IF(支会・市支部用データ貼り付けシート!B63="","",支会・市支部用データ貼り付けシート!I63)</f>
        <v/>
      </c>
      <c r="S75" s="38" t="str">
        <f>IF(支会・市支部用データ貼り付けシート!B63="","",支会・市支部用データ貼り付けシート!J63)</f>
        <v/>
      </c>
      <c r="T75" s="23" t="str">
        <f t="shared" si="10"/>
        <v/>
      </c>
      <c r="U75" s="24" t="str">
        <f t="shared" si="11"/>
        <v/>
      </c>
      <c r="W75" t="str">
        <f t="shared" si="12"/>
        <v/>
      </c>
      <c r="X75" t="str">
        <f t="shared" si="13"/>
        <v/>
      </c>
      <c r="Y75" t="str">
        <f t="shared" si="14"/>
        <v/>
      </c>
      <c r="Z75" t="str">
        <f t="shared" si="15"/>
        <v/>
      </c>
    </row>
    <row r="76" spans="1:26">
      <c r="A76" s="83">
        <v>45</v>
      </c>
      <c r="B76" s="189" t="str">
        <f>IF(支会・市支部用データ貼り付けシート!B64="","",支会・市支部用データ貼り付けシート!A64)</f>
        <v/>
      </c>
      <c r="C76" s="190" t="str">
        <f>IF(支会・市支部用データ貼り付けシート!B64="","",支会・市支部用データ貼り付けシート!B64)</f>
        <v/>
      </c>
      <c r="D76" s="191" t="str">
        <f>IF(支会・市支部用データ貼り付けシート!B64="","",支会・市支部用データ貼り付けシート!C64)</f>
        <v/>
      </c>
      <c r="E76" s="192" t="str">
        <f>IF(支会・市支部用データ貼り付けシート!B64="","",支会・市支部用データ貼り付けシート!D64)</f>
        <v/>
      </c>
      <c r="F76" s="193" t="str">
        <f>IF(支会・市支部用データ貼り付けシート!B64="","",IF(支会・市支部用データ貼り付けシート!M64="","",支会・市支部用データ貼り付けシート!M64))</f>
        <v/>
      </c>
      <c r="G76" s="194" t="str">
        <f>IF(支会・市支部用データ貼り付けシート!B64="","",IF(支会・市支部用データ貼り付けシート!N64="","",支会・市支部用データ貼り付けシート!N64))</f>
        <v/>
      </c>
      <c r="H76" s="37" t="str">
        <f t="shared" si="4"/>
        <v/>
      </c>
      <c r="I76" s="124" t="str">
        <f t="shared" si="5"/>
        <v/>
      </c>
      <c r="J76" s="38" t="str">
        <f t="shared" si="6"/>
        <v/>
      </c>
      <c r="K76" s="37" t="str">
        <f t="shared" si="7"/>
        <v/>
      </c>
      <c r="L76" s="124" t="str">
        <f t="shared" si="8"/>
        <v/>
      </c>
      <c r="M76" s="38" t="str">
        <f t="shared" si="9"/>
        <v/>
      </c>
      <c r="N76" s="93" t="str">
        <f>IF(支会・市支部用データ貼り付けシート!B64="","",支会・市支部用データ貼り付けシート!E64)</f>
        <v/>
      </c>
      <c r="O76" s="38" t="str">
        <f>IF(支会・市支部用データ貼り付けシート!B64="","",支会・市支部用データ貼り付けシート!F64)</f>
        <v/>
      </c>
      <c r="P76" s="37" t="str">
        <f>IF(支会・市支部用データ貼り付けシート!B64="","",支会・市支部用データ貼り付けシート!G64)</f>
        <v/>
      </c>
      <c r="Q76" s="38" t="str">
        <f>IF(支会・市支部用データ貼り付けシート!B64="","",支会・市支部用データ貼り付けシート!H64)</f>
        <v/>
      </c>
      <c r="R76" s="37" t="str">
        <f>IF(支会・市支部用データ貼り付けシート!B64="","",支会・市支部用データ貼り付けシート!I64)</f>
        <v/>
      </c>
      <c r="S76" s="38" t="str">
        <f>IF(支会・市支部用データ貼り付けシート!B64="","",支会・市支部用データ貼り付けシート!J64)</f>
        <v/>
      </c>
      <c r="T76" s="23" t="str">
        <f t="shared" si="10"/>
        <v/>
      </c>
      <c r="U76" s="24" t="str">
        <f t="shared" si="11"/>
        <v/>
      </c>
      <c r="W76" t="str">
        <f t="shared" si="12"/>
        <v/>
      </c>
      <c r="X76" t="str">
        <f t="shared" si="13"/>
        <v/>
      </c>
      <c r="Y76" t="str">
        <f t="shared" si="14"/>
        <v/>
      </c>
      <c r="Z76" t="str">
        <f t="shared" si="15"/>
        <v/>
      </c>
    </row>
    <row r="77" spans="1:26">
      <c r="A77" s="84">
        <v>46</v>
      </c>
      <c r="B77" s="189" t="str">
        <f>IF(支会・市支部用データ貼り付けシート!B65="","",支会・市支部用データ貼り付けシート!A65)</f>
        <v/>
      </c>
      <c r="C77" s="190" t="str">
        <f>IF(支会・市支部用データ貼り付けシート!B65="","",支会・市支部用データ貼り付けシート!B65)</f>
        <v/>
      </c>
      <c r="D77" s="191" t="str">
        <f>IF(支会・市支部用データ貼り付けシート!B65="","",支会・市支部用データ貼り付けシート!C65)</f>
        <v/>
      </c>
      <c r="E77" s="192" t="str">
        <f>IF(支会・市支部用データ貼り付けシート!B65="","",支会・市支部用データ貼り付けシート!D65)</f>
        <v/>
      </c>
      <c r="F77" s="193" t="str">
        <f>IF(支会・市支部用データ貼り付けシート!B65="","",IF(支会・市支部用データ貼り付けシート!M65="","",支会・市支部用データ貼り付けシート!M65))</f>
        <v/>
      </c>
      <c r="G77" s="194" t="str">
        <f>IF(支会・市支部用データ貼り付けシート!B65="","",IF(支会・市支部用データ貼り付けシート!N65="","",支会・市支部用データ貼り付けシート!N65))</f>
        <v/>
      </c>
      <c r="H77" s="37" t="str">
        <f t="shared" si="4"/>
        <v/>
      </c>
      <c r="I77" s="124" t="str">
        <f t="shared" si="5"/>
        <v/>
      </c>
      <c r="J77" s="38" t="str">
        <f t="shared" si="6"/>
        <v/>
      </c>
      <c r="K77" s="37" t="str">
        <f t="shared" si="7"/>
        <v/>
      </c>
      <c r="L77" s="124" t="str">
        <f t="shared" si="8"/>
        <v/>
      </c>
      <c r="M77" s="38" t="str">
        <f t="shared" si="9"/>
        <v/>
      </c>
      <c r="N77" s="93" t="str">
        <f>IF(支会・市支部用データ貼り付けシート!B65="","",支会・市支部用データ貼り付けシート!E65)</f>
        <v/>
      </c>
      <c r="O77" s="38" t="str">
        <f>IF(支会・市支部用データ貼り付けシート!B65="","",支会・市支部用データ貼り付けシート!F65)</f>
        <v/>
      </c>
      <c r="P77" s="37" t="str">
        <f>IF(支会・市支部用データ貼り付けシート!B65="","",支会・市支部用データ貼り付けシート!G65)</f>
        <v/>
      </c>
      <c r="Q77" s="38" t="str">
        <f>IF(支会・市支部用データ貼り付けシート!B65="","",支会・市支部用データ貼り付けシート!H65)</f>
        <v/>
      </c>
      <c r="R77" s="37" t="str">
        <f>IF(支会・市支部用データ貼り付けシート!B65="","",支会・市支部用データ貼り付けシート!I65)</f>
        <v/>
      </c>
      <c r="S77" s="38" t="str">
        <f>IF(支会・市支部用データ貼り付けシート!B65="","",支会・市支部用データ貼り付けシート!J65)</f>
        <v/>
      </c>
      <c r="T77" s="23" t="str">
        <f t="shared" si="10"/>
        <v/>
      </c>
      <c r="U77" s="24" t="str">
        <f t="shared" si="11"/>
        <v/>
      </c>
      <c r="W77" t="str">
        <f t="shared" si="12"/>
        <v/>
      </c>
      <c r="X77" t="str">
        <f t="shared" si="13"/>
        <v/>
      </c>
      <c r="Y77" t="str">
        <f t="shared" si="14"/>
        <v/>
      </c>
      <c r="Z77" t="str">
        <f t="shared" si="15"/>
        <v/>
      </c>
    </row>
    <row r="78" spans="1:26">
      <c r="A78" s="83">
        <v>47</v>
      </c>
      <c r="B78" s="189" t="str">
        <f>IF(支会・市支部用データ貼り付けシート!B66="","",支会・市支部用データ貼り付けシート!A66)</f>
        <v/>
      </c>
      <c r="C78" s="190" t="str">
        <f>IF(支会・市支部用データ貼り付けシート!B66="","",支会・市支部用データ貼り付けシート!B66)</f>
        <v/>
      </c>
      <c r="D78" s="191" t="str">
        <f>IF(支会・市支部用データ貼り付けシート!B66="","",支会・市支部用データ貼り付けシート!C66)</f>
        <v/>
      </c>
      <c r="E78" s="192" t="str">
        <f>IF(支会・市支部用データ貼り付けシート!B66="","",支会・市支部用データ貼り付けシート!D66)</f>
        <v/>
      </c>
      <c r="F78" s="193" t="str">
        <f>IF(支会・市支部用データ貼り付けシート!B66="","",IF(支会・市支部用データ貼り付けシート!M66="","",支会・市支部用データ貼り付けシート!M66))</f>
        <v/>
      </c>
      <c r="G78" s="194" t="str">
        <f>IF(支会・市支部用データ貼り付けシート!B66="","",IF(支会・市支部用データ貼り付けシート!N66="","",支会・市支部用データ貼り付けシート!N66))</f>
        <v/>
      </c>
      <c r="H78" s="37" t="str">
        <f t="shared" si="4"/>
        <v/>
      </c>
      <c r="I78" s="124" t="str">
        <f t="shared" si="5"/>
        <v/>
      </c>
      <c r="J78" s="38" t="str">
        <f t="shared" si="6"/>
        <v/>
      </c>
      <c r="K78" s="37" t="str">
        <f t="shared" si="7"/>
        <v/>
      </c>
      <c r="L78" s="124" t="str">
        <f t="shared" si="8"/>
        <v/>
      </c>
      <c r="M78" s="38" t="str">
        <f t="shared" si="9"/>
        <v/>
      </c>
      <c r="N78" s="93" t="str">
        <f>IF(支会・市支部用データ貼り付けシート!B66="","",支会・市支部用データ貼り付けシート!E66)</f>
        <v/>
      </c>
      <c r="O78" s="38" t="str">
        <f>IF(支会・市支部用データ貼り付けシート!B66="","",支会・市支部用データ貼り付けシート!F66)</f>
        <v/>
      </c>
      <c r="P78" s="37" t="str">
        <f>IF(支会・市支部用データ貼り付けシート!B66="","",支会・市支部用データ貼り付けシート!G66)</f>
        <v/>
      </c>
      <c r="Q78" s="38" t="str">
        <f>IF(支会・市支部用データ貼り付けシート!B66="","",支会・市支部用データ貼り付けシート!H66)</f>
        <v/>
      </c>
      <c r="R78" s="37" t="str">
        <f>IF(支会・市支部用データ貼り付けシート!B66="","",支会・市支部用データ貼り付けシート!I66)</f>
        <v/>
      </c>
      <c r="S78" s="38" t="str">
        <f>IF(支会・市支部用データ貼り付けシート!B66="","",支会・市支部用データ貼り付けシート!J66)</f>
        <v/>
      </c>
      <c r="T78" s="23" t="str">
        <f t="shared" si="10"/>
        <v/>
      </c>
      <c r="U78" s="24" t="str">
        <f t="shared" si="11"/>
        <v/>
      </c>
      <c r="W78" t="str">
        <f t="shared" si="12"/>
        <v/>
      </c>
      <c r="X78" t="str">
        <f t="shared" si="13"/>
        <v/>
      </c>
      <c r="Y78" t="str">
        <f t="shared" si="14"/>
        <v/>
      </c>
      <c r="Z78" t="str">
        <f t="shared" si="15"/>
        <v/>
      </c>
    </row>
    <row r="79" spans="1:26">
      <c r="A79" s="84">
        <v>48</v>
      </c>
      <c r="B79" s="189" t="str">
        <f>IF(支会・市支部用データ貼り付けシート!B67="","",支会・市支部用データ貼り付けシート!A67)</f>
        <v/>
      </c>
      <c r="C79" s="190" t="str">
        <f>IF(支会・市支部用データ貼り付けシート!B67="","",支会・市支部用データ貼り付けシート!B67)</f>
        <v/>
      </c>
      <c r="D79" s="191" t="str">
        <f>IF(支会・市支部用データ貼り付けシート!B67="","",支会・市支部用データ貼り付けシート!C67)</f>
        <v/>
      </c>
      <c r="E79" s="192" t="str">
        <f>IF(支会・市支部用データ貼り付けシート!B67="","",支会・市支部用データ貼り付けシート!D67)</f>
        <v/>
      </c>
      <c r="F79" s="193" t="str">
        <f>IF(支会・市支部用データ貼り付けシート!B67="","",IF(支会・市支部用データ貼り付けシート!M67="","",支会・市支部用データ貼り付けシート!M67))</f>
        <v/>
      </c>
      <c r="G79" s="194" t="str">
        <f>IF(支会・市支部用データ貼り付けシート!B67="","",IF(支会・市支部用データ貼り付けシート!N67="","",支会・市支部用データ貼り付けシート!N67))</f>
        <v/>
      </c>
      <c r="H79" s="37" t="str">
        <f t="shared" si="4"/>
        <v/>
      </c>
      <c r="I79" s="124" t="str">
        <f t="shared" si="5"/>
        <v/>
      </c>
      <c r="J79" s="38" t="str">
        <f t="shared" si="6"/>
        <v/>
      </c>
      <c r="K79" s="37" t="str">
        <f t="shared" si="7"/>
        <v/>
      </c>
      <c r="L79" s="124" t="str">
        <f t="shared" si="8"/>
        <v/>
      </c>
      <c r="M79" s="38" t="str">
        <f t="shared" si="9"/>
        <v/>
      </c>
      <c r="N79" s="93" t="str">
        <f>IF(支会・市支部用データ貼り付けシート!B67="","",支会・市支部用データ貼り付けシート!E67)</f>
        <v/>
      </c>
      <c r="O79" s="38" t="str">
        <f>IF(支会・市支部用データ貼り付けシート!B67="","",支会・市支部用データ貼り付けシート!F67)</f>
        <v/>
      </c>
      <c r="P79" s="37" t="str">
        <f>IF(支会・市支部用データ貼り付けシート!B67="","",支会・市支部用データ貼り付けシート!G67)</f>
        <v/>
      </c>
      <c r="Q79" s="38" t="str">
        <f>IF(支会・市支部用データ貼り付けシート!B67="","",支会・市支部用データ貼り付けシート!H67)</f>
        <v/>
      </c>
      <c r="R79" s="37" t="str">
        <f>IF(支会・市支部用データ貼り付けシート!B67="","",支会・市支部用データ貼り付けシート!I67)</f>
        <v/>
      </c>
      <c r="S79" s="38" t="str">
        <f>IF(支会・市支部用データ貼り付けシート!B67="","",支会・市支部用データ貼り付けシート!J67)</f>
        <v/>
      </c>
      <c r="T79" s="23" t="str">
        <f t="shared" si="10"/>
        <v/>
      </c>
      <c r="U79" s="24" t="str">
        <f t="shared" si="11"/>
        <v/>
      </c>
      <c r="W79" t="str">
        <f t="shared" si="12"/>
        <v/>
      </c>
      <c r="X79" t="str">
        <f t="shared" si="13"/>
        <v/>
      </c>
      <c r="Y79" t="str">
        <f t="shared" si="14"/>
        <v/>
      </c>
      <c r="Z79" t="str">
        <f t="shared" si="15"/>
        <v/>
      </c>
    </row>
    <row r="80" spans="1:26">
      <c r="A80" s="83">
        <v>49</v>
      </c>
      <c r="B80" s="189" t="str">
        <f>IF(支会・市支部用データ貼り付けシート!B68="","",支会・市支部用データ貼り付けシート!A68)</f>
        <v/>
      </c>
      <c r="C80" s="190" t="str">
        <f>IF(支会・市支部用データ貼り付けシート!B68="","",支会・市支部用データ貼り付けシート!B68)</f>
        <v/>
      </c>
      <c r="D80" s="191" t="str">
        <f>IF(支会・市支部用データ貼り付けシート!B68="","",支会・市支部用データ貼り付けシート!C68)</f>
        <v/>
      </c>
      <c r="E80" s="192" t="str">
        <f>IF(支会・市支部用データ貼り付けシート!B68="","",支会・市支部用データ貼り付けシート!D68)</f>
        <v/>
      </c>
      <c r="F80" s="193" t="str">
        <f>IF(支会・市支部用データ貼り付けシート!B68="","",IF(支会・市支部用データ貼り付けシート!M68="","",支会・市支部用データ貼り付けシート!M68))</f>
        <v/>
      </c>
      <c r="G80" s="194" t="str">
        <f>IF(支会・市支部用データ貼り付けシート!B68="","",IF(支会・市支部用データ貼り付けシート!N68="","",支会・市支部用データ貼り付けシート!N68))</f>
        <v/>
      </c>
      <c r="H80" s="37" t="str">
        <f t="shared" si="4"/>
        <v/>
      </c>
      <c r="I80" s="124" t="str">
        <f t="shared" si="5"/>
        <v/>
      </c>
      <c r="J80" s="38" t="str">
        <f t="shared" si="6"/>
        <v/>
      </c>
      <c r="K80" s="37" t="str">
        <f t="shared" si="7"/>
        <v/>
      </c>
      <c r="L80" s="124" t="str">
        <f t="shared" si="8"/>
        <v/>
      </c>
      <c r="M80" s="38" t="str">
        <f t="shared" si="9"/>
        <v/>
      </c>
      <c r="N80" s="93" t="str">
        <f>IF(支会・市支部用データ貼り付けシート!B68="","",支会・市支部用データ貼り付けシート!E68)</f>
        <v/>
      </c>
      <c r="O80" s="38" t="str">
        <f>IF(支会・市支部用データ貼り付けシート!B68="","",支会・市支部用データ貼り付けシート!F68)</f>
        <v/>
      </c>
      <c r="P80" s="37" t="str">
        <f>IF(支会・市支部用データ貼り付けシート!B68="","",支会・市支部用データ貼り付けシート!G68)</f>
        <v/>
      </c>
      <c r="Q80" s="38" t="str">
        <f>IF(支会・市支部用データ貼り付けシート!B68="","",支会・市支部用データ貼り付けシート!H68)</f>
        <v/>
      </c>
      <c r="R80" s="37" t="str">
        <f>IF(支会・市支部用データ貼り付けシート!B68="","",支会・市支部用データ貼り付けシート!I68)</f>
        <v/>
      </c>
      <c r="S80" s="38" t="str">
        <f>IF(支会・市支部用データ貼り付けシート!B68="","",支会・市支部用データ貼り付けシート!J68)</f>
        <v/>
      </c>
      <c r="T80" s="23" t="str">
        <f t="shared" si="10"/>
        <v/>
      </c>
      <c r="U80" s="24" t="str">
        <f t="shared" si="11"/>
        <v/>
      </c>
      <c r="W80" t="str">
        <f t="shared" si="12"/>
        <v/>
      </c>
      <c r="X80" t="str">
        <f t="shared" si="13"/>
        <v/>
      </c>
      <c r="Y80" t="str">
        <f t="shared" si="14"/>
        <v/>
      </c>
      <c r="Z80" t="str">
        <f t="shared" si="15"/>
        <v/>
      </c>
    </row>
    <row r="81" spans="1:26">
      <c r="A81" s="84">
        <v>50</v>
      </c>
      <c r="B81" s="189" t="str">
        <f>IF(支会・市支部用データ貼り付けシート!B69="","",支会・市支部用データ貼り付けシート!A69)</f>
        <v/>
      </c>
      <c r="C81" s="190" t="str">
        <f>IF(支会・市支部用データ貼り付けシート!B69="","",支会・市支部用データ貼り付けシート!B69)</f>
        <v/>
      </c>
      <c r="D81" s="191" t="str">
        <f>IF(支会・市支部用データ貼り付けシート!B69="","",支会・市支部用データ貼り付けシート!C69)</f>
        <v/>
      </c>
      <c r="E81" s="192" t="str">
        <f>IF(支会・市支部用データ貼り付けシート!B69="","",支会・市支部用データ貼り付けシート!D69)</f>
        <v/>
      </c>
      <c r="F81" s="193" t="str">
        <f>IF(支会・市支部用データ貼り付けシート!B69="","",IF(支会・市支部用データ貼り付けシート!M69="","",支会・市支部用データ貼り付けシート!M69))</f>
        <v/>
      </c>
      <c r="G81" s="194" t="str">
        <f>IF(支会・市支部用データ貼り付けシート!B69="","",IF(支会・市支部用データ貼り付けシート!N69="","",支会・市支部用データ貼り付けシート!N69))</f>
        <v/>
      </c>
      <c r="H81" s="37" t="str">
        <f t="shared" si="4"/>
        <v/>
      </c>
      <c r="I81" s="124" t="str">
        <f t="shared" si="5"/>
        <v/>
      </c>
      <c r="J81" s="38" t="str">
        <f t="shared" si="6"/>
        <v/>
      </c>
      <c r="K81" s="37" t="str">
        <f t="shared" si="7"/>
        <v/>
      </c>
      <c r="L81" s="124" t="str">
        <f t="shared" si="8"/>
        <v/>
      </c>
      <c r="M81" s="38" t="str">
        <f t="shared" si="9"/>
        <v/>
      </c>
      <c r="N81" s="93" t="str">
        <f>IF(支会・市支部用データ貼り付けシート!B69="","",支会・市支部用データ貼り付けシート!E69)</f>
        <v/>
      </c>
      <c r="O81" s="38" t="str">
        <f>IF(支会・市支部用データ貼り付けシート!B69="","",支会・市支部用データ貼り付けシート!F69)</f>
        <v/>
      </c>
      <c r="P81" s="37" t="str">
        <f>IF(支会・市支部用データ貼り付けシート!B69="","",支会・市支部用データ貼り付けシート!G69)</f>
        <v/>
      </c>
      <c r="Q81" s="38" t="str">
        <f>IF(支会・市支部用データ貼り付けシート!B69="","",支会・市支部用データ貼り付けシート!H69)</f>
        <v/>
      </c>
      <c r="R81" s="37" t="str">
        <f>IF(支会・市支部用データ貼り付けシート!B69="","",支会・市支部用データ貼り付けシート!I69)</f>
        <v/>
      </c>
      <c r="S81" s="38" t="str">
        <f>IF(支会・市支部用データ貼り付けシート!B69="","",支会・市支部用データ貼り付けシート!J69)</f>
        <v/>
      </c>
      <c r="T81" s="23" t="str">
        <f t="shared" si="10"/>
        <v/>
      </c>
      <c r="U81" s="24" t="str">
        <f t="shared" si="11"/>
        <v/>
      </c>
      <c r="W81" t="str">
        <f t="shared" si="12"/>
        <v/>
      </c>
      <c r="X81" t="str">
        <f t="shared" si="13"/>
        <v/>
      </c>
      <c r="Y81" t="str">
        <f t="shared" si="14"/>
        <v/>
      </c>
      <c r="Z81" t="str">
        <f t="shared" si="15"/>
        <v/>
      </c>
    </row>
    <row r="82" spans="1:26">
      <c r="A82" s="83">
        <v>51</v>
      </c>
      <c r="B82" s="189" t="str">
        <f>IF(支会・市支部用データ貼り付けシート!B70="","",支会・市支部用データ貼り付けシート!A70)</f>
        <v/>
      </c>
      <c r="C82" s="190" t="str">
        <f>IF(支会・市支部用データ貼り付けシート!B70="","",支会・市支部用データ貼り付けシート!B70)</f>
        <v/>
      </c>
      <c r="D82" s="191" t="str">
        <f>IF(支会・市支部用データ貼り付けシート!B70="","",支会・市支部用データ貼り付けシート!C70)</f>
        <v/>
      </c>
      <c r="E82" s="192" t="str">
        <f>IF(支会・市支部用データ貼り付けシート!B70="","",支会・市支部用データ貼り付けシート!D70)</f>
        <v/>
      </c>
      <c r="F82" s="193" t="str">
        <f>IF(支会・市支部用データ貼り付けシート!B70="","",IF(支会・市支部用データ貼り付けシート!M70="","",支会・市支部用データ貼り付けシート!M70))</f>
        <v/>
      </c>
      <c r="G82" s="194" t="str">
        <f>IF(支会・市支部用データ貼り付けシート!B70="","",IF(支会・市支部用データ貼り付けシート!N70="","",支会・市支部用データ貼り付けシート!N70))</f>
        <v/>
      </c>
      <c r="H82" s="37" t="str">
        <f t="shared" si="4"/>
        <v/>
      </c>
      <c r="I82" s="124" t="str">
        <f t="shared" si="5"/>
        <v/>
      </c>
      <c r="J82" s="38" t="str">
        <f t="shared" si="6"/>
        <v/>
      </c>
      <c r="K82" s="37" t="str">
        <f t="shared" si="7"/>
        <v/>
      </c>
      <c r="L82" s="124" t="str">
        <f t="shared" si="8"/>
        <v/>
      </c>
      <c r="M82" s="38" t="str">
        <f t="shared" si="9"/>
        <v/>
      </c>
      <c r="N82" s="93" t="str">
        <f>IF(支会・市支部用データ貼り付けシート!B70="","",支会・市支部用データ貼り付けシート!E70)</f>
        <v/>
      </c>
      <c r="O82" s="38" t="str">
        <f>IF(支会・市支部用データ貼り付けシート!B70="","",支会・市支部用データ貼り付けシート!F70)</f>
        <v/>
      </c>
      <c r="P82" s="37" t="str">
        <f>IF(支会・市支部用データ貼り付けシート!B70="","",支会・市支部用データ貼り付けシート!G70)</f>
        <v/>
      </c>
      <c r="Q82" s="38" t="str">
        <f>IF(支会・市支部用データ貼り付けシート!B70="","",支会・市支部用データ貼り付けシート!H70)</f>
        <v/>
      </c>
      <c r="R82" s="37" t="str">
        <f>IF(支会・市支部用データ貼り付けシート!B70="","",支会・市支部用データ貼り付けシート!I70)</f>
        <v/>
      </c>
      <c r="S82" s="38" t="str">
        <f>IF(支会・市支部用データ貼り付けシート!B70="","",支会・市支部用データ貼り付けシート!J70)</f>
        <v/>
      </c>
      <c r="T82" s="23" t="str">
        <f t="shared" si="10"/>
        <v/>
      </c>
      <c r="U82" s="24" t="str">
        <f t="shared" si="11"/>
        <v/>
      </c>
      <c r="W82" t="str">
        <f t="shared" si="12"/>
        <v/>
      </c>
      <c r="X82" t="str">
        <f t="shared" si="13"/>
        <v/>
      </c>
      <c r="Y82" t="str">
        <f t="shared" si="14"/>
        <v/>
      </c>
      <c r="Z82" t="str">
        <f t="shared" si="15"/>
        <v/>
      </c>
    </row>
    <row r="83" spans="1:26">
      <c r="A83" s="84">
        <v>52</v>
      </c>
      <c r="B83" s="189" t="str">
        <f>IF(支会・市支部用データ貼り付けシート!B71="","",支会・市支部用データ貼り付けシート!A71)</f>
        <v/>
      </c>
      <c r="C83" s="190" t="str">
        <f>IF(支会・市支部用データ貼り付けシート!B71="","",支会・市支部用データ貼り付けシート!B71)</f>
        <v/>
      </c>
      <c r="D83" s="191" t="str">
        <f>IF(支会・市支部用データ貼り付けシート!B71="","",支会・市支部用データ貼り付けシート!C71)</f>
        <v/>
      </c>
      <c r="E83" s="192" t="str">
        <f>IF(支会・市支部用データ貼り付けシート!B71="","",支会・市支部用データ貼り付けシート!D71)</f>
        <v/>
      </c>
      <c r="F83" s="193" t="str">
        <f>IF(支会・市支部用データ貼り付けシート!B71="","",IF(支会・市支部用データ貼り付けシート!M71="","",支会・市支部用データ貼り付けシート!M71))</f>
        <v/>
      </c>
      <c r="G83" s="194" t="str">
        <f>IF(支会・市支部用データ貼り付けシート!B71="","",IF(支会・市支部用データ貼り付けシート!N71="","",支会・市支部用データ貼り付けシート!N71))</f>
        <v/>
      </c>
      <c r="H83" s="37" t="str">
        <f t="shared" si="4"/>
        <v/>
      </c>
      <c r="I83" s="124" t="str">
        <f t="shared" si="5"/>
        <v/>
      </c>
      <c r="J83" s="38" t="str">
        <f t="shared" si="6"/>
        <v/>
      </c>
      <c r="K83" s="37" t="str">
        <f t="shared" si="7"/>
        <v/>
      </c>
      <c r="L83" s="124" t="str">
        <f t="shared" si="8"/>
        <v/>
      </c>
      <c r="M83" s="38" t="str">
        <f t="shared" si="9"/>
        <v/>
      </c>
      <c r="N83" s="93" t="str">
        <f>IF(支会・市支部用データ貼り付けシート!B71="","",支会・市支部用データ貼り付けシート!E71)</f>
        <v/>
      </c>
      <c r="O83" s="38" t="str">
        <f>IF(支会・市支部用データ貼り付けシート!B71="","",支会・市支部用データ貼り付けシート!F71)</f>
        <v/>
      </c>
      <c r="P83" s="37" t="str">
        <f>IF(支会・市支部用データ貼り付けシート!B71="","",支会・市支部用データ貼り付けシート!G71)</f>
        <v/>
      </c>
      <c r="Q83" s="38" t="str">
        <f>IF(支会・市支部用データ貼り付けシート!B71="","",支会・市支部用データ貼り付けシート!H71)</f>
        <v/>
      </c>
      <c r="R83" s="37" t="str">
        <f>IF(支会・市支部用データ貼り付けシート!B71="","",支会・市支部用データ貼り付けシート!I71)</f>
        <v/>
      </c>
      <c r="S83" s="38" t="str">
        <f>IF(支会・市支部用データ貼り付けシート!B71="","",支会・市支部用データ貼り付けシート!J71)</f>
        <v/>
      </c>
      <c r="T83" s="23" t="str">
        <f t="shared" si="10"/>
        <v/>
      </c>
      <c r="U83" s="24" t="str">
        <f t="shared" si="11"/>
        <v/>
      </c>
      <c r="W83" t="str">
        <f t="shared" si="12"/>
        <v/>
      </c>
      <c r="X83" t="str">
        <f t="shared" si="13"/>
        <v/>
      </c>
      <c r="Y83" t="str">
        <f t="shared" si="14"/>
        <v/>
      </c>
      <c r="Z83" t="str">
        <f t="shared" si="15"/>
        <v/>
      </c>
    </row>
    <row r="84" spans="1:26">
      <c r="A84" s="83">
        <v>53</v>
      </c>
      <c r="B84" s="189" t="str">
        <f>IF(支会・市支部用データ貼り付けシート!B72="","",支会・市支部用データ貼り付けシート!A72)</f>
        <v/>
      </c>
      <c r="C84" s="190" t="str">
        <f>IF(支会・市支部用データ貼り付けシート!B72="","",支会・市支部用データ貼り付けシート!B72)</f>
        <v/>
      </c>
      <c r="D84" s="191" t="str">
        <f>IF(支会・市支部用データ貼り付けシート!B72="","",支会・市支部用データ貼り付けシート!C72)</f>
        <v/>
      </c>
      <c r="E84" s="192" t="str">
        <f>IF(支会・市支部用データ貼り付けシート!B72="","",支会・市支部用データ貼り付けシート!D72)</f>
        <v/>
      </c>
      <c r="F84" s="193" t="str">
        <f>IF(支会・市支部用データ貼り付けシート!B72="","",IF(支会・市支部用データ貼り付けシート!M72="","",支会・市支部用データ貼り付けシート!M72))</f>
        <v/>
      </c>
      <c r="G84" s="194" t="str">
        <f>IF(支会・市支部用データ貼り付けシート!B72="","",IF(支会・市支部用データ貼り付けシート!N72="","",支会・市支部用データ貼り付けシート!N72))</f>
        <v/>
      </c>
      <c r="H84" s="37" t="str">
        <f t="shared" si="4"/>
        <v/>
      </c>
      <c r="I84" s="124" t="str">
        <f t="shared" si="5"/>
        <v/>
      </c>
      <c r="J84" s="38" t="str">
        <f t="shared" si="6"/>
        <v/>
      </c>
      <c r="K84" s="37" t="str">
        <f t="shared" si="7"/>
        <v/>
      </c>
      <c r="L84" s="124" t="str">
        <f t="shared" si="8"/>
        <v/>
      </c>
      <c r="M84" s="38" t="str">
        <f t="shared" si="9"/>
        <v/>
      </c>
      <c r="N84" s="93" t="str">
        <f>IF(支会・市支部用データ貼り付けシート!B72="","",支会・市支部用データ貼り付けシート!E72)</f>
        <v/>
      </c>
      <c r="O84" s="38" t="str">
        <f>IF(支会・市支部用データ貼り付けシート!B72="","",支会・市支部用データ貼り付けシート!F72)</f>
        <v/>
      </c>
      <c r="P84" s="37" t="str">
        <f>IF(支会・市支部用データ貼り付けシート!B72="","",支会・市支部用データ貼り付けシート!G72)</f>
        <v/>
      </c>
      <c r="Q84" s="38" t="str">
        <f>IF(支会・市支部用データ貼り付けシート!B72="","",支会・市支部用データ貼り付けシート!H72)</f>
        <v/>
      </c>
      <c r="R84" s="37" t="str">
        <f>IF(支会・市支部用データ貼り付けシート!B72="","",支会・市支部用データ貼り付けシート!I72)</f>
        <v/>
      </c>
      <c r="S84" s="38" t="str">
        <f>IF(支会・市支部用データ貼り付けシート!B72="","",支会・市支部用データ貼り付けシート!J72)</f>
        <v/>
      </c>
      <c r="T84" s="23" t="str">
        <f t="shared" si="10"/>
        <v/>
      </c>
      <c r="U84" s="24" t="str">
        <f t="shared" si="11"/>
        <v/>
      </c>
      <c r="W84" t="str">
        <f t="shared" si="12"/>
        <v/>
      </c>
      <c r="X84" t="str">
        <f t="shared" si="13"/>
        <v/>
      </c>
      <c r="Y84" t="str">
        <f t="shared" si="14"/>
        <v/>
      </c>
      <c r="Z84" t="str">
        <f t="shared" si="15"/>
        <v/>
      </c>
    </row>
    <row r="85" spans="1:26">
      <c r="A85" s="84">
        <v>54</v>
      </c>
      <c r="B85" s="189" t="str">
        <f>IF(支会・市支部用データ貼り付けシート!B73="","",支会・市支部用データ貼り付けシート!A73)</f>
        <v/>
      </c>
      <c r="C85" s="190" t="str">
        <f>IF(支会・市支部用データ貼り付けシート!B73="","",支会・市支部用データ貼り付けシート!B73)</f>
        <v/>
      </c>
      <c r="D85" s="191" t="str">
        <f>IF(支会・市支部用データ貼り付けシート!B73="","",支会・市支部用データ貼り付けシート!C73)</f>
        <v/>
      </c>
      <c r="E85" s="192" t="str">
        <f>IF(支会・市支部用データ貼り付けシート!B73="","",支会・市支部用データ貼り付けシート!D73)</f>
        <v/>
      </c>
      <c r="F85" s="193" t="str">
        <f>IF(支会・市支部用データ貼り付けシート!B73="","",IF(支会・市支部用データ貼り付けシート!M73="","",支会・市支部用データ貼り付けシート!M73))</f>
        <v/>
      </c>
      <c r="G85" s="194" t="str">
        <f>IF(支会・市支部用データ貼り付けシート!B73="","",IF(支会・市支部用データ貼り付けシート!N73="","",支会・市支部用データ貼り付けシート!N73))</f>
        <v/>
      </c>
      <c r="H85" s="37" t="str">
        <f t="shared" si="4"/>
        <v/>
      </c>
      <c r="I85" s="124" t="str">
        <f t="shared" si="5"/>
        <v/>
      </c>
      <c r="J85" s="38" t="str">
        <f t="shared" si="6"/>
        <v/>
      </c>
      <c r="K85" s="37" t="str">
        <f t="shared" si="7"/>
        <v/>
      </c>
      <c r="L85" s="124" t="str">
        <f t="shared" si="8"/>
        <v/>
      </c>
      <c r="M85" s="38" t="str">
        <f t="shared" si="9"/>
        <v/>
      </c>
      <c r="N85" s="93" t="str">
        <f>IF(支会・市支部用データ貼り付けシート!B73="","",支会・市支部用データ貼り付けシート!E73)</f>
        <v/>
      </c>
      <c r="O85" s="38" t="str">
        <f>IF(支会・市支部用データ貼り付けシート!B73="","",支会・市支部用データ貼り付けシート!F73)</f>
        <v/>
      </c>
      <c r="P85" s="37" t="str">
        <f>IF(支会・市支部用データ貼り付けシート!B73="","",支会・市支部用データ貼り付けシート!G73)</f>
        <v/>
      </c>
      <c r="Q85" s="38" t="str">
        <f>IF(支会・市支部用データ貼り付けシート!B73="","",支会・市支部用データ貼り付けシート!H73)</f>
        <v/>
      </c>
      <c r="R85" s="37" t="str">
        <f>IF(支会・市支部用データ貼り付けシート!B73="","",支会・市支部用データ貼り付けシート!I73)</f>
        <v/>
      </c>
      <c r="S85" s="38" t="str">
        <f>IF(支会・市支部用データ貼り付けシート!B73="","",支会・市支部用データ貼り付けシート!J73)</f>
        <v/>
      </c>
      <c r="T85" s="23" t="str">
        <f t="shared" si="10"/>
        <v/>
      </c>
      <c r="U85" s="24" t="str">
        <f t="shared" si="11"/>
        <v/>
      </c>
      <c r="W85" t="str">
        <f t="shared" si="12"/>
        <v/>
      </c>
      <c r="X85" t="str">
        <f t="shared" si="13"/>
        <v/>
      </c>
      <c r="Y85" t="str">
        <f t="shared" si="14"/>
        <v/>
      </c>
      <c r="Z85" t="str">
        <f t="shared" si="15"/>
        <v/>
      </c>
    </row>
    <row r="86" spans="1:26">
      <c r="A86" s="83">
        <v>55</v>
      </c>
      <c r="B86" s="189" t="str">
        <f>IF(支会・市支部用データ貼り付けシート!B74="","",支会・市支部用データ貼り付けシート!A74)</f>
        <v/>
      </c>
      <c r="C86" s="190" t="str">
        <f>IF(支会・市支部用データ貼り付けシート!B74="","",支会・市支部用データ貼り付けシート!B74)</f>
        <v/>
      </c>
      <c r="D86" s="191" t="str">
        <f>IF(支会・市支部用データ貼り付けシート!B74="","",支会・市支部用データ貼り付けシート!C74)</f>
        <v/>
      </c>
      <c r="E86" s="192" t="str">
        <f>IF(支会・市支部用データ貼り付けシート!B74="","",支会・市支部用データ貼り付けシート!D74)</f>
        <v/>
      </c>
      <c r="F86" s="193" t="str">
        <f>IF(支会・市支部用データ貼り付けシート!B74="","",IF(支会・市支部用データ貼り付けシート!M74="","",支会・市支部用データ貼り付けシート!M74))</f>
        <v/>
      </c>
      <c r="G86" s="194" t="str">
        <f>IF(支会・市支部用データ貼り付けシート!B74="","",IF(支会・市支部用データ貼り付けシート!N74="","",支会・市支部用データ貼り付けシート!N74))</f>
        <v/>
      </c>
      <c r="H86" s="37" t="str">
        <f t="shared" si="4"/>
        <v/>
      </c>
      <c r="I86" s="124" t="str">
        <f t="shared" si="5"/>
        <v/>
      </c>
      <c r="J86" s="38" t="str">
        <f t="shared" si="6"/>
        <v/>
      </c>
      <c r="K86" s="37" t="str">
        <f t="shared" si="7"/>
        <v/>
      </c>
      <c r="L86" s="124" t="str">
        <f t="shared" si="8"/>
        <v/>
      </c>
      <c r="M86" s="38" t="str">
        <f t="shared" si="9"/>
        <v/>
      </c>
      <c r="N86" s="93" t="str">
        <f>IF(支会・市支部用データ貼り付けシート!B74="","",支会・市支部用データ貼り付けシート!E74)</f>
        <v/>
      </c>
      <c r="O86" s="38" t="str">
        <f>IF(支会・市支部用データ貼り付けシート!B74="","",支会・市支部用データ貼り付けシート!F74)</f>
        <v/>
      </c>
      <c r="P86" s="37" t="str">
        <f>IF(支会・市支部用データ貼り付けシート!B74="","",支会・市支部用データ貼り付けシート!G74)</f>
        <v/>
      </c>
      <c r="Q86" s="38" t="str">
        <f>IF(支会・市支部用データ貼り付けシート!B74="","",支会・市支部用データ貼り付けシート!H74)</f>
        <v/>
      </c>
      <c r="R86" s="37" t="str">
        <f>IF(支会・市支部用データ貼り付けシート!B74="","",支会・市支部用データ貼り付けシート!I74)</f>
        <v/>
      </c>
      <c r="S86" s="38" t="str">
        <f>IF(支会・市支部用データ貼り付けシート!B74="","",支会・市支部用データ貼り付けシート!J74)</f>
        <v/>
      </c>
      <c r="T86" s="23" t="str">
        <f t="shared" si="10"/>
        <v/>
      </c>
      <c r="U86" s="24" t="str">
        <f t="shared" si="11"/>
        <v/>
      </c>
      <c r="W86" t="str">
        <f t="shared" si="12"/>
        <v/>
      </c>
      <c r="X86" t="str">
        <f t="shared" si="13"/>
        <v/>
      </c>
      <c r="Y86" t="str">
        <f t="shared" si="14"/>
        <v/>
      </c>
      <c r="Z86" t="str">
        <f t="shared" si="15"/>
        <v/>
      </c>
    </row>
    <row r="87" spans="1:26">
      <c r="A87" s="84">
        <v>56</v>
      </c>
      <c r="B87" s="189" t="str">
        <f>IF(支会・市支部用データ貼り付けシート!B75="","",支会・市支部用データ貼り付けシート!A75)</f>
        <v/>
      </c>
      <c r="C87" s="190" t="str">
        <f>IF(支会・市支部用データ貼り付けシート!B75="","",支会・市支部用データ貼り付けシート!B75)</f>
        <v/>
      </c>
      <c r="D87" s="191" t="str">
        <f>IF(支会・市支部用データ貼り付けシート!B75="","",支会・市支部用データ貼り付けシート!C75)</f>
        <v/>
      </c>
      <c r="E87" s="192" t="str">
        <f>IF(支会・市支部用データ貼り付けシート!B75="","",支会・市支部用データ貼り付けシート!D75)</f>
        <v/>
      </c>
      <c r="F87" s="193" t="str">
        <f>IF(支会・市支部用データ貼り付けシート!B75="","",IF(支会・市支部用データ貼り付けシート!M75="","",支会・市支部用データ貼り付けシート!M75))</f>
        <v/>
      </c>
      <c r="G87" s="194" t="str">
        <f>IF(支会・市支部用データ貼り付けシート!B75="","",IF(支会・市支部用データ貼り付けシート!N75="","",支会・市支部用データ貼り付けシート!N75))</f>
        <v/>
      </c>
      <c r="H87" s="37" t="str">
        <f t="shared" si="4"/>
        <v/>
      </c>
      <c r="I87" s="124" t="str">
        <f t="shared" si="5"/>
        <v/>
      </c>
      <c r="J87" s="38" t="str">
        <f t="shared" si="6"/>
        <v/>
      </c>
      <c r="K87" s="37" t="str">
        <f t="shared" si="7"/>
        <v/>
      </c>
      <c r="L87" s="124" t="str">
        <f t="shared" si="8"/>
        <v/>
      </c>
      <c r="M87" s="38" t="str">
        <f t="shared" si="9"/>
        <v/>
      </c>
      <c r="N87" s="93" t="str">
        <f>IF(支会・市支部用データ貼り付けシート!B75="","",支会・市支部用データ貼り付けシート!E75)</f>
        <v/>
      </c>
      <c r="O87" s="38" t="str">
        <f>IF(支会・市支部用データ貼り付けシート!B75="","",支会・市支部用データ貼り付けシート!F75)</f>
        <v/>
      </c>
      <c r="P87" s="37" t="str">
        <f>IF(支会・市支部用データ貼り付けシート!B75="","",支会・市支部用データ貼り付けシート!G75)</f>
        <v/>
      </c>
      <c r="Q87" s="38" t="str">
        <f>IF(支会・市支部用データ貼り付けシート!B75="","",支会・市支部用データ貼り付けシート!H75)</f>
        <v/>
      </c>
      <c r="R87" s="37" t="str">
        <f>IF(支会・市支部用データ貼り付けシート!B75="","",支会・市支部用データ貼り付けシート!I75)</f>
        <v/>
      </c>
      <c r="S87" s="38" t="str">
        <f>IF(支会・市支部用データ貼り付けシート!B75="","",支会・市支部用データ貼り付けシート!J75)</f>
        <v/>
      </c>
      <c r="T87" s="23" t="str">
        <f t="shared" si="10"/>
        <v/>
      </c>
      <c r="U87" s="24" t="str">
        <f t="shared" si="11"/>
        <v/>
      </c>
      <c r="W87" t="str">
        <f t="shared" si="12"/>
        <v/>
      </c>
      <c r="X87" t="str">
        <f t="shared" si="13"/>
        <v/>
      </c>
      <c r="Y87" t="str">
        <f t="shared" si="14"/>
        <v/>
      </c>
      <c r="Z87" t="str">
        <f t="shared" si="15"/>
        <v/>
      </c>
    </row>
    <row r="88" spans="1:26">
      <c r="A88" s="83">
        <v>57</v>
      </c>
      <c r="B88" s="189" t="str">
        <f>IF(支会・市支部用データ貼り付けシート!B76="","",支会・市支部用データ貼り付けシート!A76)</f>
        <v/>
      </c>
      <c r="C88" s="190" t="str">
        <f>IF(支会・市支部用データ貼り付けシート!B76="","",支会・市支部用データ貼り付けシート!B76)</f>
        <v/>
      </c>
      <c r="D88" s="191" t="str">
        <f>IF(支会・市支部用データ貼り付けシート!B76="","",支会・市支部用データ貼り付けシート!C76)</f>
        <v/>
      </c>
      <c r="E88" s="192" t="str">
        <f>IF(支会・市支部用データ貼り付けシート!B76="","",支会・市支部用データ貼り付けシート!D76)</f>
        <v/>
      </c>
      <c r="F88" s="193" t="str">
        <f>IF(支会・市支部用データ貼り付けシート!B76="","",IF(支会・市支部用データ貼り付けシート!M76="","",支会・市支部用データ貼り付けシート!M76))</f>
        <v/>
      </c>
      <c r="G88" s="194" t="str">
        <f>IF(支会・市支部用データ貼り付けシート!B76="","",IF(支会・市支部用データ貼り付けシート!N76="","",支会・市支部用データ貼り付けシート!N76))</f>
        <v/>
      </c>
      <c r="H88" s="37" t="str">
        <f t="shared" si="4"/>
        <v/>
      </c>
      <c r="I88" s="124" t="str">
        <f t="shared" si="5"/>
        <v/>
      </c>
      <c r="J88" s="38" t="str">
        <f t="shared" si="6"/>
        <v/>
      </c>
      <c r="K88" s="37" t="str">
        <f t="shared" si="7"/>
        <v/>
      </c>
      <c r="L88" s="124" t="str">
        <f t="shared" si="8"/>
        <v/>
      </c>
      <c r="M88" s="38" t="str">
        <f t="shared" si="9"/>
        <v/>
      </c>
      <c r="N88" s="93" t="str">
        <f>IF(支会・市支部用データ貼り付けシート!B76="","",支会・市支部用データ貼り付けシート!E76)</f>
        <v/>
      </c>
      <c r="O88" s="38" t="str">
        <f>IF(支会・市支部用データ貼り付けシート!B76="","",支会・市支部用データ貼り付けシート!F76)</f>
        <v/>
      </c>
      <c r="P88" s="37" t="str">
        <f>IF(支会・市支部用データ貼り付けシート!B76="","",支会・市支部用データ貼り付けシート!G76)</f>
        <v/>
      </c>
      <c r="Q88" s="38" t="str">
        <f>IF(支会・市支部用データ貼り付けシート!B76="","",支会・市支部用データ貼り付けシート!H76)</f>
        <v/>
      </c>
      <c r="R88" s="37" t="str">
        <f>IF(支会・市支部用データ貼り付けシート!B76="","",支会・市支部用データ貼り付けシート!I76)</f>
        <v/>
      </c>
      <c r="S88" s="38" t="str">
        <f>IF(支会・市支部用データ貼り付けシート!B76="","",支会・市支部用データ貼り付けシート!J76)</f>
        <v/>
      </c>
      <c r="T88" s="23" t="str">
        <f t="shared" si="10"/>
        <v/>
      </c>
      <c r="U88" s="24" t="str">
        <f t="shared" si="11"/>
        <v/>
      </c>
      <c r="W88" t="str">
        <f t="shared" si="12"/>
        <v/>
      </c>
      <c r="X88" t="str">
        <f t="shared" si="13"/>
        <v/>
      </c>
      <c r="Y88" t="str">
        <f t="shared" si="14"/>
        <v/>
      </c>
      <c r="Z88" t="str">
        <f t="shared" si="15"/>
        <v/>
      </c>
    </row>
    <row r="89" spans="1:26">
      <c r="A89" s="84">
        <v>58</v>
      </c>
      <c r="B89" s="189" t="str">
        <f>IF(支会・市支部用データ貼り付けシート!B77="","",支会・市支部用データ貼り付けシート!A77)</f>
        <v/>
      </c>
      <c r="C89" s="190" t="str">
        <f>IF(支会・市支部用データ貼り付けシート!B77="","",支会・市支部用データ貼り付けシート!B77)</f>
        <v/>
      </c>
      <c r="D89" s="191" t="str">
        <f>IF(支会・市支部用データ貼り付けシート!B77="","",支会・市支部用データ貼り付けシート!C77)</f>
        <v/>
      </c>
      <c r="E89" s="192" t="str">
        <f>IF(支会・市支部用データ貼り付けシート!B77="","",支会・市支部用データ貼り付けシート!D77)</f>
        <v/>
      </c>
      <c r="F89" s="193" t="str">
        <f>IF(支会・市支部用データ貼り付けシート!B77="","",IF(支会・市支部用データ貼り付けシート!M77="","",支会・市支部用データ貼り付けシート!M77))</f>
        <v/>
      </c>
      <c r="G89" s="194" t="str">
        <f>IF(支会・市支部用データ貼り付けシート!B77="","",IF(支会・市支部用データ貼り付けシート!N77="","",支会・市支部用データ貼り付けシート!N77))</f>
        <v/>
      </c>
      <c r="H89" s="37" t="str">
        <f t="shared" si="4"/>
        <v/>
      </c>
      <c r="I89" s="124" t="str">
        <f t="shared" si="5"/>
        <v/>
      </c>
      <c r="J89" s="38" t="str">
        <f t="shared" si="6"/>
        <v/>
      </c>
      <c r="K89" s="37" t="str">
        <f t="shared" si="7"/>
        <v/>
      </c>
      <c r="L89" s="124" t="str">
        <f t="shared" si="8"/>
        <v/>
      </c>
      <c r="M89" s="38" t="str">
        <f t="shared" si="9"/>
        <v/>
      </c>
      <c r="N89" s="93" t="str">
        <f>IF(支会・市支部用データ貼り付けシート!B77="","",支会・市支部用データ貼り付けシート!E77)</f>
        <v/>
      </c>
      <c r="O89" s="38" t="str">
        <f>IF(支会・市支部用データ貼り付けシート!B77="","",支会・市支部用データ貼り付けシート!F77)</f>
        <v/>
      </c>
      <c r="P89" s="37" t="str">
        <f>IF(支会・市支部用データ貼り付けシート!B77="","",支会・市支部用データ貼り付けシート!G77)</f>
        <v/>
      </c>
      <c r="Q89" s="38" t="str">
        <f>IF(支会・市支部用データ貼り付けシート!B77="","",支会・市支部用データ貼り付けシート!H77)</f>
        <v/>
      </c>
      <c r="R89" s="37" t="str">
        <f>IF(支会・市支部用データ貼り付けシート!B77="","",支会・市支部用データ貼り付けシート!I77)</f>
        <v/>
      </c>
      <c r="S89" s="38" t="str">
        <f>IF(支会・市支部用データ貼り付けシート!B77="","",支会・市支部用データ貼り付けシート!J77)</f>
        <v/>
      </c>
      <c r="T89" s="23" t="str">
        <f t="shared" si="10"/>
        <v/>
      </c>
      <c r="U89" s="24" t="str">
        <f t="shared" si="11"/>
        <v/>
      </c>
      <c r="W89" t="str">
        <f t="shared" si="12"/>
        <v/>
      </c>
      <c r="X89" t="str">
        <f t="shared" si="13"/>
        <v/>
      </c>
      <c r="Y89" t="str">
        <f t="shared" si="14"/>
        <v/>
      </c>
      <c r="Z89" t="str">
        <f t="shared" si="15"/>
        <v/>
      </c>
    </row>
    <row r="90" spans="1:26">
      <c r="A90" s="83">
        <v>59</v>
      </c>
      <c r="B90" s="189" t="str">
        <f>IF(支会・市支部用データ貼り付けシート!B78="","",支会・市支部用データ貼り付けシート!A78)</f>
        <v/>
      </c>
      <c r="C90" s="190" t="str">
        <f>IF(支会・市支部用データ貼り付けシート!B78="","",支会・市支部用データ貼り付けシート!B78)</f>
        <v/>
      </c>
      <c r="D90" s="191" t="str">
        <f>IF(支会・市支部用データ貼り付けシート!B78="","",支会・市支部用データ貼り付けシート!C78)</f>
        <v/>
      </c>
      <c r="E90" s="192" t="str">
        <f>IF(支会・市支部用データ貼り付けシート!B78="","",支会・市支部用データ貼り付けシート!D78)</f>
        <v/>
      </c>
      <c r="F90" s="193" t="str">
        <f>IF(支会・市支部用データ貼り付けシート!B78="","",IF(支会・市支部用データ貼り付けシート!M78="","",支会・市支部用データ貼り付けシート!M78))</f>
        <v/>
      </c>
      <c r="G90" s="194" t="str">
        <f>IF(支会・市支部用データ貼り付けシート!B78="","",IF(支会・市支部用データ貼り付けシート!N78="","",支会・市支部用データ貼り付けシート!N78))</f>
        <v/>
      </c>
      <c r="H90" s="37" t="str">
        <f t="shared" si="4"/>
        <v/>
      </c>
      <c r="I90" s="124" t="str">
        <f t="shared" si="5"/>
        <v/>
      </c>
      <c r="J90" s="38" t="str">
        <f t="shared" si="6"/>
        <v/>
      </c>
      <c r="K90" s="37" t="str">
        <f t="shared" si="7"/>
        <v/>
      </c>
      <c r="L90" s="124" t="str">
        <f t="shared" si="8"/>
        <v/>
      </c>
      <c r="M90" s="38" t="str">
        <f t="shared" si="9"/>
        <v/>
      </c>
      <c r="N90" s="93" t="str">
        <f>IF(支会・市支部用データ貼り付けシート!B78="","",支会・市支部用データ貼り付けシート!E78)</f>
        <v/>
      </c>
      <c r="O90" s="38" t="str">
        <f>IF(支会・市支部用データ貼り付けシート!B78="","",支会・市支部用データ貼り付けシート!F78)</f>
        <v/>
      </c>
      <c r="P90" s="37" t="str">
        <f>IF(支会・市支部用データ貼り付けシート!B78="","",支会・市支部用データ貼り付けシート!G78)</f>
        <v/>
      </c>
      <c r="Q90" s="38" t="str">
        <f>IF(支会・市支部用データ貼り付けシート!B78="","",支会・市支部用データ貼り付けシート!H78)</f>
        <v/>
      </c>
      <c r="R90" s="37" t="str">
        <f>IF(支会・市支部用データ貼り付けシート!B78="","",支会・市支部用データ貼り付けシート!I78)</f>
        <v/>
      </c>
      <c r="S90" s="38" t="str">
        <f>IF(支会・市支部用データ貼り付けシート!B78="","",支会・市支部用データ貼り付けシート!J78)</f>
        <v/>
      </c>
      <c r="T90" s="23" t="str">
        <f t="shared" si="10"/>
        <v/>
      </c>
      <c r="U90" s="24" t="str">
        <f t="shared" si="11"/>
        <v/>
      </c>
      <c r="W90" t="str">
        <f t="shared" si="12"/>
        <v/>
      </c>
      <c r="X90" t="str">
        <f t="shared" si="13"/>
        <v/>
      </c>
      <c r="Y90" t="str">
        <f t="shared" si="14"/>
        <v/>
      </c>
      <c r="Z90" t="str">
        <f t="shared" si="15"/>
        <v/>
      </c>
    </row>
    <row r="91" spans="1:26">
      <c r="A91" s="84">
        <v>60</v>
      </c>
      <c r="B91" s="189" t="str">
        <f>IF(支会・市支部用データ貼り付けシート!B79="","",支会・市支部用データ貼り付けシート!A79)</f>
        <v/>
      </c>
      <c r="C91" s="190" t="str">
        <f>IF(支会・市支部用データ貼り付けシート!B79="","",支会・市支部用データ貼り付けシート!B79)</f>
        <v/>
      </c>
      <c r="D91" s="191" t="str">
        <f>IF(支会・市支部用データ貼り付けシート!B79="","",支会・市支部用データ貼り付けシート!C79)</f>
        <v/>
      </c>
      <c r="E91" s="192" t="str">
        <f>IF(支会・市支部用データ貼り付けシート!B79="","",支会・市支部用データ貼り付けシート!D79)</f>
        <v/>
      </c>
      <c r="F91" s="193" t="str">
        <f>IF(支会・市支部用データ貼り付けシート!B79="","",IF(支会・市支部用データ貼り付けシート!M79="","",支会・市支部用データ貼り付けシート!M79))</f>
        <v/>
      </c>
      <c r="G91" s="194" t="str">
        <f>IF(支会・市支部用データ貼り付けシート!B79="","",IF(支会・市支部用データ貼り付けシート!N79="","",支会・市支部用データ貼り付けシート!N79))</f>
        <v/>
      </c>
      <c r="H91" s="37" t="str">
        <f t="shared" si="4"/>
        <v/>
      </c>
      <c r="I91" s="124" t="str">
        <f t="shared" si="5"/>
        <v/>
      </c>
      <c r="J91" s="38" t="str">
        <f t="shared" si="6"/>
        <v/>
      </c>
      <c r="K91" s="37" t="str">
        <f t="shared" si="7"/>
        <v/>
      </c>
      <c r="L91" s="124" t="str">
        <f t="shared" si="8"/>
        <v/>
      </c>
      <c r="M91" s="38" t="str">
        <f t="shared" si="9"/>
        <v/>
      </c>
      <c r="N91" s="93" t="str">
        <f>IF(支会・市支部用データ貼り付けシート!B79="","",支会・市支部用データ貼り付けシート!E79)</f>
        <v/>
      </c>
      <c r="O91" s="38" t="str">
        <f>IF(支会・市支部用データ貼り付けシート!B79="","",支会・市支部用データ貼り付けシート!F79)</f>
        <v/>
      </c>
      <c r="P91" s="37" t="str">
        <f>IF(支会・市支部用データ貼り付けシート!B79="","",支会・市支部用データ貼り付けシート!G79)</f>
        <v/>
      </c>
      <c r="Q91" s="38" t="str">
        <f>IF(支会・市支部用データ貼り付けシート!B79="","",支会・市支部用データ貼り付けシート!H79)</f>
        <v/>
      </c>
      <c r="R91" s="37" t="str">
        <f>IF(支会・市支部用データ貼り付けシート!B79="","",支会・市支部用データ貼り付けシート!I79)</f>
        <v/>
      </c>
      <c r="S91" s="38" t="str">
        <f>IF(支会・市支部用データ貼り付けシート!B79="","",支会・市支部用データ貼り付けシート!J79)</f>
        <v/>
      </c>
      <c r="T91" s="23" t="str">
        <f t="shared" si="10"/>
        <v/>
      </c>
      <c r="U91" s="24" t="str">
        <f t="shared" si="11"/>
        <v/>
      </c>
      <c r="W91" t="str">
        <f t="shared" si="12"/>
        <v/>
      </c>
      <c r="X91" t="str">
        <f t="shared" si="13"/>
        <v/>
      </c>
      <c r="Y91" t="str">
        <f t="shared" si="14"/>
        <v/>
      </c>
      <c r="Z91" t="str">
        <f t="shared" si="15"/>
        <v/>
      </c>
    </row>
    <row r="92" spans="1:26">
      <c r="A92" s="83">
        <v>61</v>
      </c>
      <c r="B92" s="189" t="str">
        <f>IF(支会・市支部用データ貼り付けシート!B80="","",支会・市支部用データ貼り付けシート!A80)</f>
        <v/>
      </c>
      <c r="C92" s="190" t="str">
        <f>IF(支会・市支部用データ貼り付けシート!B80="","",支会・市支部用データ貼り付けシート!B80)</f>
        <v/>
      </c>
      <c r="D92" s="191" t="str">
        <f>IF(支会・市支部用データ貼り付けシート!B80="","",支会・市支部用データ貼り付けシート!C80)</f>
        <v/>
      </c>
      <c r="E92" s="192" t="str">
        <f>IF(支会・市支部用データ貼り付けシート!B80="","",支会・市支部用データ貼り付けシート!D80)</f>
        <v/>
      </c>
      <c r="F92" s="193" t="str">
        <f>IF(支会・市支部用データ貼り付けシート!B80="","",IF(支会・市支部用データ貼り付けシート!M80="","",支会・市支部用データ貼り付けシート!M80))</f>
        <v/>
      </c>
      <c r="G92" s="194" t="str">
        <f>IF(支会・市支部用データ貼り付けシート!B80="","",IF(支会・市支部用データ貼り付けシート!N80="","",支会・市支部用データ貼り付けシート!N80))</f>
        <v/>
      </c>
      <c r="H92" s="37" t="str">
        <f t="shared" si="4"/>
        <v/>
      </c>
      <c r="I92" s="124" t="str">
        <f t="shared" si="5"/>
        <v/>
      </c>
      <c r="J92" s="38" t="str">
        <f t="shared" si="6"/>
        <v/>
      </c>
      <c r="K92" s="37" t="str">
        <f t="shared" si="7"/>
        <v/>
      </c>
      <c r="L92" s="124" t="str">
        <f t="shared" si="8"/>
        <v/>
      </c>
      <c r="M92" s="38" t="str">
        <f t="shared" si="9"/>
        <v/>
      </c>
      <c r="N92" s="93" t="str">
        <f>IF(支会・市支部用データ貼り付けシート!B80="","",支会・市支部用データ貼り付けシート!E80)</f>
        <v/>
      </c>
      <c r="O92" s="38" t="str">
        <f>IF(支会・市支部用データ貼り付けシート!B80="","",支会・市支部用データ貼り付けシート!F80)</f>
        <v/>
      </c>
      <c r="P92" s="37" t="str">
        <f>IF(支会・市支部用データ貼り付けシート!B80="","",支会・市支部用データ貼り付けシート!G80)</f>
        <v/>
      </c>
      <c r="Q92" s="38" t="str">
        <f>IF(支会・市支部用データ貼り付けシート!B80="","",支会・市支部用データ貼り付けシート!H80)</f>
        <v/>
      </c>
      <c r="R92" s="37" t="str">
        <f>IF(支会・市支部用データ貼り付けシート!B80="","",支会・市支部用データ貼り付けシート!I80)</f>
        <v/>
      </c>
      <c r="S92" s="38" t="str">
        <f>IF(支会・市支部用データ貼り付けシート!B80="","",支会・市支部用データ貼り付けシート!J80)</f>
        <v/>
      </c>
      <c r="T92" s="23" t="str">
        <f t="shared" si="10"/>
        <v/>
      </c>
      <c r="U92" s="24" t="str">
        <f t="shared" si="11"/>
        <v/>
      </c>
      <c r="W92" t="str">
        <f t="shared" si="12"/>
        <v/>
      </c>
      <c r="X92" t="str">
        <f t="shared" si="13"/>
        <v/>
      </c>
      <c r="Y92" t="str">
        <f t="shared" si="14"/>
        <v/>
      </c>
      <c r="Z92" t="str">
        <f t="shared" si="15"/>
        <v/>
      </c>
    </row>
    <row r="93" spans="1:26">
      <c r="A93" s="84">
        <v>62</v>
      </c>
      <c r="B93" s="189" t="str">
        <f>IF(支会・市支部用データ貼り付けシート!B81="","",支会・市支部用データ貼り付けシート!A81)</f>
        <v/>
      </c>
      <c r="C93" s="190" t="str">
        <f>IF(支会・市支部用データ貼り付けシート!B81="","",支会・市支部用データ貼り付けシート!B81)</f>
        <v/>
      </c>
      <c r="D93" s="191" t="str">
        <f>IF(支会・市支部用データ貼り付けシート!B81="","",支会・市支部用データ貼り付けシート!C81)</f>
        <v/>
      </c>
      <c r="E93" s="192" t="str">
        <f>IF(支会・市支部用データ貼り付けシート!B81="","",支会・市支部用データ貼り付けシート!D81)</f>
        <v/>
      </c>
      <c r="F93" s="193" t="str">
        <f>IF(支会・市支部用データ貼り付けシート!B81="","",IF(支会・市支部用データ貼り付けシート!M81="","",支会・市支部用データ貼り付けシート!M81))</f>
        <v/>
      </c>
      <c r="G93" s="194" t="str">
        <f>IF(支会・市支部用データ貼り付けシート!B81="","",IF(支会・市支部用データ貼り付けシート!N81="","",支会・市支部用データ貼り付けシート!N81))</f>
        <v/>
      </c>
      <c r="H93" s="37" t="str">
        <f t="shared" si="4"/>
        <v/>
      </c>
      <c r="I93" s="124" t="str">
        <f t="shared" si="5"/>
        <v/>
      </c>
      <c r="J93" s="38" t="str">
        <f t="shared" si="6"/>
        <v/>
      </c>
      <c r="K93" s="37" t="str">
        <f t="shared" si="7"/>
        <v/>
      </c>
      <c r="L93" s="124" t="str">
        <f t="shared" si="8"/>
        <v/>
      </c>
      <c r="M93" s="38" t="str">
        <f t="shared" si="9"/>
        <v/>
      </c>
      <c r="N93" s="93" t="str">
        <f>IF(支会・市支部用データ貼り付けシート!B81="","",支会・市支部用データ貼り付けシート!E81)</f>
        <v/>
      </c>
      <c r="O93" s="38" t="str">
        <f>IF(支会・市支部用データ貼り付けシート!B81="","",支会・市支部用データ貼り付けシート!F81)</f>
        <v/>
      </c>
      <c r="P93" s="37" t="str">
        <f>IF(支会・市支部用データ貼り付けシート!B81="","",支会・市支部用データ貼り付けシート!G81)</f>
        <v/>
      </c>
      <c r="Q93" s="38" t="str">
        <f>IF(支会・市支部用データ貼り付けシート!B81="","",支会・市支部用データ貼り付けシート!H81)</f>
        <v/>
      </c>
      <c r="R93" s="37" t="str">
        <f>IF(支会・市支部用データ貼り付けシート!B81="","",支会・市支部用データ貼り付けシート!I81)</f>
        <v/>
      </c>
      <c r="S93" s="38" t="str">
        <f>IF(支会・市支部用データ貼り付けシート!B81="","",支会・市支部用データ貼り付けシート!J81)</f>
        <v/>
      </c>
      <c r="T93" s="23" t="str">
        <f t="shared" si="10"/>
        <v/>
      </c>
      <c r="U93" s="24" t="str">
        <f t="shared" si="11"/>
        <v/>
      </c>
      <c r="W93" t="str">
        <f t="shared" si="12"/>
        <v/>
      </c>
      <c r="X93" t="str">
        <f t="shared" si="13"/>
        <v/>
      </c>
      <c r="Y93" t="str">
        <f t="shared" si="14"/>
        <v/>
      </c>
      <c r="Z93" t="str">
        <f t="shared" si="15"/>
        <v/>
      </c>
    </row>
    <row r="94" spans="1:26">
      <c r="A94" s="83">
        <v>63</v>
      </c>
      <c r="B94" s="189" t="str">
        <f>IF(支会・市支部用データ貼り付けシート!B82="","",支会・市支部用データ貼り付けシート!A82)</f>
        <v/>
      </c>
      <c r="C94" s="190" t="str">
        <f>IF(支会・市支部用データ貼り付けシート!B82="","",支会・市支部用データ貼り付けシート!B82)</f>
        <v/>
      </c>
      <c r="D94" s="191" t="str">
        <f>IF(支会・市支部用データ貼り付けシート!B82="","",支会・市支部用データ貼り付けシート!C82)</f>
        <v/>
      </c>
      <c r="E94" s="192" t="str">
        <f>IF(支会・市支部用データ貼り付けシート!B82="","",支会・市支部用データ貼り付けシート!D82)</f>
        <v/>
      </c>
      <c r="F94" s="193" t="str">
        <f>IF(支会・市支部用データ貼り付けシート!B82="","",IF(支会・市支部用データ貼り付けシート!M82="","",支会・市支部用データ貼り付けシート!M82))</f>
        <v/>
      </c>
      <c r="G94" s="194" t="str">
        <f>IF(支会・市支部用データ貼り付けシート!B82="","",IF(支会・市支部用データ貼り付けシート!N82="","",支会・市支部用データ貼り付けシート!N82))</f>
        <v/>
      </c>
      <c r="H94" s="37" t="str">
        <f t="shared" si="4"/>
        <v/>
      </c>
      <c r="I94" s="124" t="str">
        <f t="shared" si="5"/>
        <v/>
      </c>
      <c r="J94" s="38" t="str">
        <f t="shared" si="6"/>
        <v/>
      </c>
      <c r="K94" s="37" t="str">
        <f t="shared" si="7"/>
        <v/>
      </c>
      <c r="L94" s="124" t="str">
        <f t="shared" si="8"/>
        <v/>
      </c>
      <c r="M94" s="38" t="str">
        <f t="shared" si="9"/>
        <v/>
      </c>
      <c r="N94" s="93" t="str">
        <f>IF(支会・市支部用データ貼り付けシート!B82="","",支会・市支部用データ貼り付けシート!E82)</f>
        <v/>
      </c>
      <c r="O94" s="38" t="str">
        <f>IF(支会・市支部用データ貼り付けシート!B82="","",支会・市支部用データ貼り付けシート!F82)</f>
        <v/>
      </c>
      <c r="P94" s="37" t="str">
        <f>IF(支会・市支部用データ貼り付けシート!B82="","",支会・市支部用データ貼り付けシート!G82)</f>
        <v/>
      </c>
      <c r="Q94" s="38" t="str">
        <f>IF(支会・市支部用データ貼り付けシート!B82="","",支会・市支部用データ貼り付けシート!H82)</f>
        <v/>
      </c>
      <c r="R94" s="37" t="str">
        <f>IF(支会・市支部用データ貼り付けシート!B82="","",支会・市支部用データ貼り付けシート!I82)</f>
        <v/>
      </c>
      <c r="S94" s="38" t="str">
        <f>IF(支会・市支部用データ貼り付けシート!B82="","",支会・市支部用データ貼り付けシート!J82)</f>
        <v/>
      </c>
      <c r="T94" s="23" t="str">
        <f t="shared" si="10"/>
        <v/>
      </c>
      <c r="U94" s="24" t="str">
        <f t="shared" si="11"/>
        <v/>
      </c>
      <c r="W94" t="str">
        <f t="shared" si="12"/>
        <v/>
      </c>
      <c r="X94" t="str">
        <f t="shared" si="13"/>
        <v/>
      </c>
      <c r="Y94" t="str">
        <f t="shared" si="14"/>
        <v/>
      </c>
      <c r="Z94" t="str">
        <f t="shared" si="15"/>
        <v/>
      </c>
    </row>
    <row r="95" spans="1:26">
      <c r="A95" s="84">
        <v>64</v>
      </c>
      <c r="B95" s="189" t="str">
        <f>IF(支会・市支部用データ貼り付けシート!B83="","",支会・市支部用データ貼り付けシート!A83)</f>
        <v/>
      </c>
      <c r="C95" s="190" t="str">
        <f>IF(支会・市支部用データ貼り付けシート!B83="","",支会・市支部用データ貼り付けシート!B83)</f>
        <v/>
      </c>
      <c r="D95" s="191" t="str">
        <f>IF(支会・市支部用データ貼り付けシート!B83="","",支会・市支部用データ貼り付けシート!C83)</f>
        <v/>
      </c>
      <c r="E95" s="192" t="str">
        <f>IF(支会・市支部用データ貼り付けシート!B83="","",支会・市支部用データ貼り付けシート!D83)</f>
        <v/>
      </c>
      <c r="F95" s="193" t="str">
        <f>IF(支会・市支部用データ貼り付けシート!B83="","",IF(支会・市支部用データ貼り付けシート!M83="","",支会・市支部用データ貼り付けシート!M83))</f>
        <v/>
      </c>
      <c r="G95" s="194" t="str">
        <f>IF(支会・市支部用データ貼り付けシート!B83="","",IF(支会・市支部用データ貼り付けシート!N83="","",支会・市支部用データ貼り付けシート!N83))</f>
        <v/>
      </c>
      <c r="H95" s="37" t="str">
        <f t="shared" si="4"/>
        <v/>
      </c>
      <c r="I95" s="124" t="str">
        <f t="shared" si="5"/>
        <v/>
      </c>
      <c r="J95" s="38" t="str">
        <f t="shared" si="6"/>
        <v/>
      </c>
      <c r="K95" s="37" t="str">
        <f t="shared" si="7"/>
        <v/>
      </c>
      <c r="L95" s="124" t="str">
        <f t="shared" si="8"/>
        <v/>
      </c>
      <c r="M95" s="38" t="str">
        <f t="shared" si="9"/>
        <v/>
      </c>
      <c r="N95" s="93" t="str">
        <f>IF(支会・市支部用データ貼り付けシート!B83="","",支会・市支部用データ貼り付けシート!E83)</f>
        <v/>
      </c>
      <c r="O95" s="38" t="str">
        <f>IF(支会・市支部用データ貼り付けシート!B83="","",支会・市支部用データ貼り付けシート!F83)</f>
        <v/>
      </c>
      <c r="P95" s="37" t="str">
        <f>IF(支会・市支部用データ貼り付けシート!B83="","",支会・市支部用データ貼り付けシート!G83)</f>
        <v/>
      </c>
      <c r="Q95" s="38" t="str">
        <f>IF(支会・市支部用データ貼り付けシート!B83="","",支会・市支部用データ貼り付けシート!H83)</f>
        <v/>
      </c>
      <c r="R95" s="37" t="str">
        <f>IF(支会・市支部用データ貼り付けシート!B83="","",支会・市支部用データ貼り付けシート!I83)</f>
        <v/>
      </c>
      <c r="S95" s="38" t="str">
        <f>IF(支会・市支部用データ貼り付けシート!B83="","",支会・市支部用データ貼り付けシート!J83)</f>
        <v/>
      </c>
      <c r="T95" s="23" t="str">
        <f t="shared" si="10"/>
        <v/>
      </c>
      <c r="U95" s="24" t="str">
        <f t="shared" si="11"/>
        <v/>
      </c>
      <c r="W95" t="str">
        <f t="shared" si="12"/>
        <v/>
      </c>
      <c r="X95" t="str">
        <f t="shared" si="13"/>
        <v/>
      </c>
      <c r="Y95" t="str">
        <f t="shared" si="14"/>
        <v/>
      </c>
      <c r="Z95" t="str">
        <f t="shared" si="15"/>
        <v/>
      </c>
    </row>
    <row r="96" spans="1:26">
      <c r="A96" s="83">
        <v>65</v>
      </c>
      <c r="B96" s="189" t="str">
        <f>IF(支会・市支部用データ貼り付けシート!B84="","",支会・市支部用データ貼り付けシート!A84)</f>
        <v/>
      </c>
      <c r="C96" s="190" t="str">
        <f>IF(支会・市支部用データ貼り付けシート!B84="","",支会・市支部用データ貼り付けシート!B84)</f>
        <v/>
      </c>
      <c r="D96" s="191" t="str">
        <f>IF(支会・市支部用データ貼り付けシート!B84="","",支会・市支部用データ貼り付けシート!C84)</f>
        <v/>
      </c>
      <c r="E96" s="192" t="str">
        <f>IF(支会・市支部用データ貼り付けシート!B84="","",支会・市支部用データ貼り付けシート!D84)</f>
        <v/>
      </c>
      <c r="F96" s="193" t="str">
        <f>IF(支会・市支部用データ貼り付けシート!B84="","",IF(支会・市支部用データ貼り付けシート!M84="","",支会・市支部用データ貼り付けシート!M84))</f>
        <v/>
      </c>
      <c r="G96" s="194" t="str">
        <f>IF(支会・市支部用データ貼り付けシート!B84="","",IF(支会・市支部用データ貼り付けシート!N84="","",支会・市支部用データ貼り付けシート!N84))</f>
        <v/>
      </c>
      <c r="H96" s="37" t="str">
        <f t="shared" si="4"/>
        <v/>
      </c>
      <c r="I96" s="124" t="str">
        <f t="shared" si="5"/>
        <v/>
      </c>
      <c r="J96" s="38" t="str">
        <f t="shared" si="6"/>
        <v/>
      </c>
      <c r="K96" s="37" t="str">
        <f t="shared" si="7"/>
        <v/>
      </c>
      <c r="L96" s="124" t="str">
        <f t="shared" si="8"/>
        <v/>
      </c>
      <c r="M96" s="38" t="str">
        <f t="shared" si="9"/>
        <v/>
      </c>
      <c r="N96" s="93" t="str">
        <f>IF(支会・市支部用データ貼り付けシート!B84="","",支会・市支部用データ貼り付けシート!E84)</f>
        <v/>
      </c>
      <c r="O96" s="38" t="str">
        <f>IF(支会・市支部用データ貼り付けシート!B84="","",支会・市支部用データ貼り付けシート!F84)</f>
        <v/>
      </c>
      <c r="P96" s="37" t="str">
        <f>IF(支会・市支部用データ貼り付けシート!B84="","",支会・市支部用データ貼り付けシート!G84)</f>
        <v/>
      </c>
      <c r="Q96" s="38" t="str">
        <f>IF(支会・市支部用データ貼り付けシート!B84="","",支会・市支部用データ貼り付けシート!H84)</f>
        <v/>
      </c>
      <c r="R96" s="37" t="str">
        <f>IF(支会・市支部用データ貼り付けシート!B84="","",支会・市支部用データ貼り付けシート!I84)</f>
        <v/>
      </c>
      <c r="S96" s="38" t="str">
        <f>IF(支会・市支部用データ貼り付けシート!B84="","",支会・市支部用データ貼り付けシート!J84)</f>
        <v/>
      </c>
      <c r="T96" s="23" t="str">
        <f t="shared" si="10"/>
        <v/>
      </c>
      <c r="U96" s="24" t="str">
        <f t="shared" si="11"/>
        <v/>
      </c>
      <c r="W96" t="str">
        <f t="shared" si="12"/>
        <v/>
      </c>
      <c r="X96" t="str">
        <f t="shared" si="13"/>
        <v/>
      </c>
      <c r="Y96" t="str">
        <f t="shared" si="14"/>
        <v/>
      </c>
      <c r="Z96" t="str">
        <f t="shared" si="15"/>
        <v/>
      </c>
    </row>
    <row r="97" spans="1:26">
      <c r="A97" s="84">
        <v>66</v>
      </c>
      <c r="B97" s="189" t="str">
        <f>IF(支会・市支部用データ貼り付けシート!B85="","",支会・市支部用データ貼り付けシート!A85)</f>
        <v/>
      </c>
      <c r="C97" s="190" t="str">
        <f>IF(支会・市支部用データ貼り付けシート!B85="","",支会・市支部用データ貼り付けシート!B85)</f>
        <v/>
      </c>
      <c r="D97" s="191" t="str">
        <f>IF(支会・市支部用データ貼り付けシート!B85="","",支会・市支部用データ貼り付けシート!C85)</f>
        <v/>
      </c>
      <c r="E97" s="192" t="str">
        <f>IF(支会・市支部用データ貼り付けシート!B85="","",支会・市支部用データ貼り付けシート!D85)</f>
        <v/>
      </c>
      <c r="F97" s="193" t="str">
        <f>IF(支会・市支部用データ貼り付けシート!B85="","",IF(支会・市支部用データ貼り付けシート!M85="","",支会・市支部用データ貼り付けシート!M85))</f>
        <v/>
      </c>
      <c r="G97" s="194" t="str">
        <f>IF(支会・市支部用データ貼り付けシート!B85="","",IF(支会・市支部用データ貼り付けシート!N85="","",支会・市支部用データ貼り付けシート!N85))</f>
        <v/>
      </c>
      <c r="H97" s="37" t="str">
        <f t="shared" ref="H97:H160" si="16">IF(C97="","",IF(Z97&gt;2700,1,0))</f>
        <v/>
      </c>
      <c r="I97" s="124" t="str">
        <f t="shared" ref="I97:I160" si="17">IF(C97="","",IF(Z97&gt;4800,1,0))</f>
        <v/>
      </c>
      <c r="J97" s="38" t="str">
        <f t="shared" ref="J97:J160" si="18">IF(C97="","",IF(Z97&gt;6000,1,0))</f>
        <v/>
      </c>
      <c r="K97" s="37" t="str">
        <f t="shared" ref="K97:K160" si="19">IF(C97="","",IF((W97+X97)&gt;2700,1,0))</f>
        <v/>
      </c>
      <c r="L97" s="124" t="str">
        <f t="shared" ref="L97:L160" si="20">IF(C97="","",IF((W97+X97)&gt;4800,1,0))</f>
        <v/>
      </c>
      <c r="M97" s="38" t="str">
        <f t="shared" ref="M97:M160" si="21">IF(C97="","",IF((W97+X97)&gt;6000,1,0))</f>
        <v/>
      </c>
      <c r="N97" s="93" t="str">
        <f>IF(支会・市支部用データ貼り付けシート!B85="","",支会・市支部用データ貼り付けシート!E85)</f>
        <v/>
      </c>
      <c r="O97" s="38" t="str">
        <f>IF(支会・市支部用データ貼り付けシート!B85="","",支会・市支部用データ貼り付けシート!F85)</f>
        <v/>
      </c>
      <c r="P97" s="37" t="str">
        <f>IF(支会・市支部用データ貼り付けシート!B85="","",支会・市支部用データ貼り付けシート!G85)</f>
        <v/>
      </c>
      <c r="Q97" s="38" t="str">
        <f>IF(支会・市支部用データ貼り付けシート!B85="","",支会・市支部用データ貼り付けシート!H85)</f>
        <v/>
      </c>
      <c r="R97" s="37" t="str">
        <f>IF(支会・市支部用データ貼り付けシート!B85="","",支会・市支部用データ貼り付けシート!I85)</f>
        <v/>
      </c>
      <c r="S97" s="38" t="str">
        <f>IF(支会・市支部用データ貼り付けシート!B85="","",支会・市支部用データ貼り付けシート!J85)</f>
        <v/>
      </c>
      <c r="T97" s="23" t="str">
        <f t="shared" ref="T97:T160" si="22">IFERROR(IF(C97="","",INT(Z97/60)),"")</f>
        <v/>
      </c>
      <c r="U97" s="24" t="str">
        <f t="shared" ref="U97:U160" si="23">IFERROR(IF(C97="","",MOD(Z97,60)),"")</f>
        <v/>
      </c>
      <c r="W97" t="str">
        <f t="shared" ref="W97:W160" si="24">IFERROR(IF(C97="","",N97*60+O97),"")</f>
        <v/>
      </c>
      <c r="X97" t="str">
        <f t="shared" ref="X97:X160" si="25">IFERROR(IF(C97="","",P97*60+Q97),"")</f>
        <v/>
      </c>
      <c r="Y97" t="str">
        <f t="shared" ref="Y97:Y160" si="26">IFERROR(IF(C97="","",R97*60+S97),"")</f>
        <v/>
      </c>
      <c r="Z97" t="str">
        <f t="shared" ref="Z97:Z160" si="27">IFERROR(IF(C97="","",W97+X97+Y97),"")</f>
        <v/>
      </c>
    </row>
    <row r="98" spans="1:26">
      <c r="A98" s="83">
        <v>67</v>
      </c>
      <c r="B98" s="189" t="str">
        <f>IF(支会・市支部用データ貼り付けシート!B86="","",支会・市支部用データ貼り付けシート!A86)</f>
        <v/>
      </c>
      <c r="C98" s="190" t="str">
        <f>IF(支会・市支部用データ貼り付けシート!B86="","",支会・市支部用データ貼り付けシート!B86)</f>
        <v/>
      </c>
      <c r="D98" s="191" t="str">
        <f>IF(支会・市支部用データ貼り付けシート!B86="","",支会・市支部用データ貼り付けシート!C86)</f>
        <v/>
      </c>
      <c r="E98" s="192" t="str">
        <f>IF(支会・市支部用データ貼り付けシート!B86="","",支会・市支部用データ貼り付けシート!D86)</f>
        <v/>
      </c>
      <c r="F98" s="193" t="str">
        <f>IF(支会・市支部用データ貼り付けシート!B86="","",IF(支会・市支部用データ貼り付けシート!M86="","",支会・市支部用データ貼り付けシート!M86))</f>
        <v/>
      </c>
      <c r="G98" s="194" t="str">
        <f>IF(支会・市支部用データ貼り付けシート!B86="","",IF(支会・市支部用データ貼り付けシート!N86="","",支会・市支部用データ貼り付けシート!N86))</f>
        <v/>
      </c>
      <c r="H98" s="37" t="str">
        <f t="shared" si="16"/>
        <v/>
      </c>
      <c r="I98" s="124" t="str">
        <f t="shared" si="17"/>
        <v/>
      </c>
      <c r="J98" s="38" t="str">
        <f t="shared" si="18"/>
        <v/>
      </c>
      <c r="K98" s="37" t="str">
        <f t="shared" si="19"/>
        <v/>
      </c>
      <c r="L98" s="124" t="str">
        <f t="shared" si="20"/>
        <v/>
      </c>
      <c r="M98" s="38" t="str">
        <f t="shared" si="21"/>
        <v/>
      </c>
      <c r="N98" s="93" t="str">
        <f>IF(支会・市支部用データ貼り付けシート!B86="","",支会・市支部用データ貼り付けシート!E86)</f>
        <v/>
      </c>
      <c r="O98" s="38" t="str">
        <f>IF(支会・市支部用データ貼り付けシート!B86="","",支会・市支部用データ貼り付けシート!F86)</f>
        <v/>
      </c>
      <c r="P98" s="37" t="str">
        <f>IF(支会・市支部用データ貼り付けシート!B86="","",支会・市支部用データ貼り付けシート!G86)</f>
        <v/>
      </c>
      <c r="Q98" s="38" t="str">
        <f>IF(支会・市支部用データ貼り付けシート!B86="","",支会・市支部用データ貼り付けシート!H86)</f>
        <v/>
      </c>
      <c r="R98" s="37" t="str">
        <f>IF(支会・市支部用データ貼り付けシート!B86="","",支会・市支部用データ貼り付けシート!I86)</f>
        <v/>
      </c>
      <c r="S98" s="38" t="str">
        <f>IF(支会・市支部用データ貼り付けシート!B86="","",支会・市支部用データ貼り付けシート!J86)</f>
        <v/>
      </c>
      <c r="T98" s="23" t="str">
        <f t="shared" si="22"/>
        <v/>
      </c>
      <c r="U98" s="24" t="str">
        <f t="shared" si="23"/>
        <v/>
      </c>
      <c r="W98" t="str">
        <f t="shared" si="24"/>
        <v/>
      </c>
      <c r="X98" t="str">
        <f t="shared" si="25"/>
        <v/>
      </c>
      <c r="Y98" t="str">
        <f t="shared" si="26"/>
        <v/>
      </c>
      <c r="Z98" t="str">
        <f t="shared" si="27"/>
        <v/>
      </c>
    </row>
    <row r="99" spans="1:26">
      <c r="A99" s="84">
        <v>68</v>
      </c>
      <c r="B99" s="189" t="str">
        <f>IF(支会・市支部用データ貼り付けシート!B87="","",支会・市支部用データ貼り付けシート!A87)</f>
        <v/>
      </c>
      <c r="C99" s="190" t="str">
        <f>IF(支会・市支部用データ貼り付けシート!B87="","",支会・市支部用データ貼り付けシート!B87)</f>
        <v/>
      </c>
      <c r="D99" s="191" t="str">
        <f>IF(支会・市支部用データ貼り付けシート!B87="","",支会・市支部用データ貼り付けシート!C87)</f>
        <v/>
      </c>
      <c r="E99" s="192" t="str">
        <f>IF(支会・市支部用データ貼り付けシート!B87="","",支会・市支部用データ貼り付けシート!D87)</f>
        <v/>
      </c>
      <c r="F99" s="193" t="str">
        <f>IF(支会・市支部用データ貼り付けシート!B87="","",IF(支会・市支部用データ貼り付けシート!M87="","",支会・市支部用データ貼り付けシート!M87))</f>
        <v/>
      </c>
      <c r="G99" s="194" t="str">
        <f>IF(支会・市支部用データ貼り付けシート!B87="","",IF(支会・市支部用データ貼り付けシート!N87="","",支会・市支部用データ貼り付けシート!N87))</f>
        <v/>
      </c>
      <c r="H99" s="37" t="str">
        <f t="shared" si="16"/>
        <v/>
      </c>
      <c r="I99" s="124" t="str">
        <f t="shared" si="17"/>
        <v/>
      </c>
      <c r="J99" s="38" t="str">
        <f t="shared" si="18"/>
        <v/>
      </c>
      <c r="K99" s="37" t="str">
        <f t="shared" si="19"/>
        <v/>
      </c>
      <c r="L99" s="124" t="str">
        <f t="shared" si="20"/>
        <v/>
      </c>
      <c r="M99" s="38" t="str">
        <f t="shared" si="21"/>
        <v/>
      </c>
      <c r="N99" s="93" t="str">
        <f>IF(支会・市支部用データ貼り付けシート!B87="","",支会・市支部用データ貼り付けシート!E87)</f>
        <v/>
      </c>
      <c r="O99" s="38" t="str">
        <f>IF(支会・市支部用データ貼り付けシート!B87="","",支会・市支部用データ貼り付けシート!F87)</f>
        <v/>
      </c>
      <c r="P99" s="37" t="str">
        <f>IF(支会・市支部用データ貼り付けシート!B87="","",支会・市支部用データ貼り付けシート!G87)</f>
        <v/>
      </c>
      <c r="Q99" s="38" t="str">
        <f>IF(支会・市支部用データ貼り付けシート!B87="","",支会・市支部用データ貼り付けシート!H87)</f>
        <v/>
      </c>
      <c r="R99" s="37" t="str">
        <f>IF(支会・市支部用データ貼り付けシート!B87="","",支会・市支部用データ貼り付けシート!I87)</f>
        <v/>
      </c>
      <c r="S99" s="38" t="str">
        <f>IF(支会・市支部用データ貼り付けシート!B87="","",支会・市支部用データ貼り付けシート!J87)</f>
        <v/>
      </c>
      <c r="T99" s="23" t="str">
        <f t="shared" si="22"/>
        <v/>
      </c>
      <c r="U99" s="24" t="str">
        <f t="shared" si="23"/>
        <v/>
      </c>
      <c r="W99" t="str">
        <f t="shared" si="24"/>
        <v/>
      </c>
      <c r="X99" t="str">
        <f t="shared" si="25"/>
        <v/>
      </c>
      <c r="Y99" t="str">
        <f t="shared" si="26"/>
        <v/>
      </c>
      <c r="Z99" t="str">
        <f t="shared" si="27"/>
        <v/>
      </c>
    </row>
    <row r="100" spans="1:26">
      <c r="A100" s="83">
        <v>69</v>
      </c>
      <c r="B100" s="189" t="str">
        <f>IF(支会・市支部用データ貼り付けシート!B88="","",支会・市支部用データ貼り付けシート!A88)</f>
        <v/>
      </c>
      <c r="C100" s="190" t="str">
        <f>IF(支会・市支部用データ貼り付けシート!B88="","",支会・市支部用データ貼り付けシート!B88)</f>
        <v/>
      </c>
      <c r="D100" s="191" t="str">
        <f>IF(支会・市支部用データ貼り付けシート!B88="","",支会・市支部用データ貼り付けシート!C88)</f>
        <v/>
      </c>
      <c r="E100" s="192" t="str">
        <f>IF(支会・市支部用データ貼り付けシート!B88="","",支会・市支部用データ貼り付けシート!D88)</f>
        <v/>
      </c>
      <c r="F100" s="193" t="str">
        <f>IF(支会・市支部用データ貼り付けシート!B88="","",IF(支会・市支部用データ貼り付けシート!M88="","",支会・市支部用データ貼り付けシート!M88))</f>
        <v/>
      </c>
      <c r="G100" s="194" t="str">
        <f>IF(支会・市支部用データ貼り付けシート!B88="","",IF(支会・市支部用データ貼り付けシート!N88="","",支会・市支部用データ貼り付けシート!N88))</f>
        <v/>
      </c>
      <c r="H100" s="37" t="str">
        <f t="shared" si="16"/>
        <v/>
      </c>
      <c r="I100" s="124" t="str">
        <f t="shared" si="17"/>
        <v/>
      </c>
      <c r="J100" s="38" t="str">
        <f t="shared" si="18"/>
        <v/>
      </c>
      <c r="K100" s="37" t="str">
        <f t="shared" si="19"/>
        <v/>
      </c>
      <c r="L100" s="124" t="str">
        <f t="shared" si="20"/>
        <v/>
      </c>
      <c r="M100" s="38" t="str">
        <f t="shared" si="21"/>
        <v/>
      </c>
      <c r="N100" s="93" t="str">
        <f>IF(支会・市支部用データ貼り付けシート!B88="","",支会・市支部用データ貼り付けシート!E88)</f>
        <v/>
      </c>
      <c r="O100" s="38" t="str">
        <f>IF(支会・市支部用データ貼り付けシート!B88="","",支会・市支部用データ貼り付けシート!F88)</f>
        <v/>
      </c>
      <c r="P100" s="37" t="str">
        <f>IF(支会・市支部用データ貼り付けシート!B88="","",支会・市支部用データ貼り付けシート!G88)</f>
        <v/>
      </c>
      <c r="Q100" s="38" t="str">
        <f>IF(支会・市支部用データ貼り付けシート!B88="","",支会・市支部用データ貼り付けシート!H88)</f>
        <v/>
      </c>
      <c r="R100" s="37" t="str">
        <f>IF(支会・市支部用データ貼り付けシート!B88="","",支会・市支部用データ貼り付けシート!I88)</f>
        <v/>
      </c>
      <c r="S100" s="38" t="str">
        <f>IF(支会・市支部用データ貼り付けシート!B88="","",支会・市支部用データ貼り付けシート!J88)</f>
        <v/>
      </c>
      <c r="T100" s="23" t="str">
        <f t="shared" si="22"/>
        <v/>
      </c>
      <c r="U100" s="24" t="str">
        <f t="shared" si="23"/>
        <v/>
      </c>
      <c r="W100" t="str">
        <f t="shared" si="24"/>
        <v/>
      </c>
      <c r="X100" t="str">
        <f t="shared" si="25"/>
        <v/>
      </c>
      <c r="Y100" t="str">
        <f t="shared" si="26"/>
        <v/>
      </c>
      <c r="Z100" t="str">
        <f t="shared" si="27"/>
        <v/>
      </c>
    </row>
    <row r="101" spans="1:26">
      <c r="A101" s="84">
        <v>70</v>
      </c>
      <c r="B101" s="189" t="str">
        <f>IF(支会・市支部用データ貼り付けシート!B89="","",支会・市支部用データ貼り付けシート!A89)</f>
        <v/>
      </c>
      <c r="C101" s="190" t="str">
        <f>IF(支会・市支部用データ貼り付けシート!B89="","",支会・市支部用データ貼り付けシート!B89)</f>
        <v/>
      </c>
      <c r="D101" s="191" t="str">
        <f>IF(支会・市支部用データ貼り付けシート!B89="","",支会・市支部用データ貼り付けシート!C89)</f>
        <v/>
      </c>
      <c r="E101" s="192" t="str">
        <f>IF(支会・市支部用データ貼り付けシート!B89="","",支会・市支部用データ貼り付けシート!D89)</f>
        <v/>
      </c>
      <c r="F101" s="193" t="str">
        <f>IF(支会・市支部用データ貼り付けシート!B89="","",IF(支会・市支部用データ貼り付けシート!M89="","",支会・市支部用データ貼り付けシート!M89))</f>
        <v/>
      </c>
      <c r="G101" s="194" t="str">
        <f>IF(支会・市支部用データ貼り付けシート!B89="","",IF(支会・市支部用データ貼り付けシート!N89="","",支会・市支部用データ貼り付けシート!N89))</f>
        <v/>
      </c>
      <c r="H101" s="37" t="str">
        <f t="shared" si="16"/>
        <v/>
      </c>
      <c r="I101" s="124" t="str">
        <f t="shared" si="17"/>
        <v/>
      </c>
      <c r="J101" s="38" t="str">
        <f t="shared" si="18"/>
        <v/>
      </c>
      <c r="K101" s="37" t="str">
        <f t="shared" si="19"/>
        <v/>
      </c>
      <c r="L101" s="124" t="str">
        <f t="shared" si="20"/>
        <v/>
      </c>
      <c r="M101" s="38" t="str">
        <f t="shared" si="21"/>
        <v/>
      </c>
      <c r="N101" s="93" t="str">
        <f>IF(支会・市支部用データ貼り付けシート!B89="","",支会・市支部用データ貼り付けシート!E89)</f>
        <v/>
      </c>
      <c r="O101" s="38" t="str">
        <f>IF(支会・市支部用データ貼り付けシート!B89="","",支会・市支部用データ貼り付けシート!F89)</f>
        <v/>
      </c>
      <c r="P101" s="37" t="str">
        <f>IF(支会・市支部用データ貼り付けシート!B89="","",支会・市支部用データ貼り付けシート!G89)</f>
        <v/>
      </c>
      <c r="Q101" s="38" t="str">
        <f>IF(支会・市支部用データ貼り付けシート!B89="","",支会・市支部用データ貼り付けシート!H89)</f>
        <v/>
      </c>
      <c r="R101" s="37" t="str">
        <f>IF(支会・市支部用データ貼り付けシート!B89="","",支会・市支部用データ貼り付けシート!I89)</f>
        <v/>
      </c>
      <c r="S101" s="38" t="str">
        <f>IF(支会・市支部用データ貼り付けシート!B89="","",支会・市支部用データ貼り付けシート!J89)</f>
        <v/>
      </c>
      <c r="T101" s="23" t="str">
        <f t="shared" si="22"/>
        <v/>
      </c>
      <c r="U101" s="24" t="str">
        <f t="shared" si="23"/>
        <v/>
      </c>
      <c r="W101" t="str">
        <f t="shared" si="24"/>
        <v/>
      </c>
      <c r="X101" t="str">
        <f t="shared" si="25"/>
        <v/>
      </c>
      <c r="Y101" t="str">
        <f t="shared" si="26"/>
        <v/>
      </c>
      <c r="Z101" t="str">
        <f t="shared" si="27"/>
        <v/>
      </c>
    </row>
    <row r="102" spans="1:26">
      <c r="A102" s="83">
        <v>71</v>
      </c>
      <c r="B102" s="189" t="str">
        <f>IF(支会・市支部用データ貼り付けシート!B90="","",支会・市支部用データ貼り付けシート!A90)</f>
        <v/>
      </c>
      <c r="C102" s="190" t="str">
        <f>IF(支会・市支部用データ貼り付けシート!B90="","",支会・市支部用データ貼り付けシート!B90)</f>
        <v/>
      </c>
      <c r="D102" s="191" t="str">
        <f>IF(支会・市支部用データ貼り付けシート!B90="","",支会・市支部用データ貼り付けシート!C90)</f>
        <v/>
      </c>
      <c r="E102" s="192" t="str">
        <f>IF(支会・市支部用データ貼り付けシート!B90="","",支会・市支部用データ貼り付けシート!D90)</f>
        <v/>
      </c>
      <c r="F102" s="193" t="str">
        <f>IF(支会・市支部用データ貼り付けシート!B90="","",IF(支会・市支部用データ貼り付けシート!M90="","",支会・市支部用データ貼り付けシート!M90))</f>
        <v/>
      </c>
      <c r="G102" s="194" t="str">
        <f>IF(支会・市支部用データ貼り付けシート!B90="","",IF(支会・市支部用データ貼り付けシート!N90="","",支会・市支部用データ貼り付けシート!N90))</f>
        <v/>
      </c>
      <c r="H102" s="37" t="str">
        <f t="shared" si="16"/>
        <v/>
      </c>
      <c r="I102" s="124" t="str">
        <f t="shared" si="17"/>
        <v/>
      </c>
      <c r="J102" s="38" t="str">
        <f t="shared" si="18"/>
        <v/>
      </c>
      <c r="K102" s="37" t="str">
        <f t="shared" si="19"/>
        <v/>
      </c>
      <c r="L102" s="124" t="str">
        <f t="shared" si="20"/>
        <v/>
      </c>
      <c r="M102" s="38" t="str">
        <f t="shared" si="21"/>
        <v/>
      </c>
      <c r="N102" s="93" t="str">
        <f>IF(支会・市支部用データ貼り付けシート!B90="","",支会・市支部用データ貼り付けシート!E90)</f>
        <v/>
      </c>
      <c r="O102" s="38" t="str">
        <f>IF(支会・市支部用データ貼り付けシート!B90="","",支会・市支部用データ貼り付けシート!F90)</f>
        <v/>
      </c>
      <c r="P102" s="37" t="str">
        <f>IF(支会・市支部用データ貼り付けシート!B90="","",支会・市支部用データ貼り付けシート!G90)</f>
        <v/>
      </c>
      <c r="Q102" s="38" t="str">
        <f>IF(支会・市支部用データ貼り付けシート!B90="","",支会・市支部用データ貼り付けシート!H90)</f>
        <v/>
      </c>
      <c r="R102" s="37" t="str">
        <f>IF(支会・市支部用データ貼り付けシート!B90="","",支会・市支部用データ貼り付けシート!I90)</f>
        <v/>
      </c>
      <c r="S102" s="38" t="str">
        <f>IF(支会・市支部用データ貼り付けシート!B90="","",支会・市支部用データ貼り付けシート!J90)</f>
        <v/>
      </c>
      <c r="T102" s="23" t="str">
        <f t="shared" si="22"/>
        <v/>
      </c>
      <c r="U102" s="24" t="str">
        <f t="shared" si="23"/>
        <v/>
      </c>
      <c r="W102" t="str">
        <f t="shared" si="24"/>
        <v/>
      </c>
      <c r="X102" t="str">
        <f t="shared" si="25"/>
        <v/>
      </c>
      <c r="Y102" t="str">
        <f t="shared" si="26"/>
        <v/>
      </c>
      <c r="Z102" t="str">
        <f t="shared" si="27"/>
        <v/>
      </c>
    </row>
    <row r="103" spans="1:26">
      <c r="A103" s="84">
        <v>72</v>
      </c>
      <c r="B103" s="189" t="str">
        <f>IF(支会・市支部用データ貼り付けシート!B91="","",支会・市支部用データ貼り付けシート!A91)</f>
        <v/>
      </c>
      <c r="C103" s="190" t="str">
        <f>IF(支会・市支部用データ貼り付けシート!B91="","",支会・市支部用データ貼り付けシート!B91)</f>
        <v/>
      </c>
      <c r="D103" s="191" t="str">
        <f>IF(支会・市支部用データ貼り付けシート!B91="","",支会・市支部用データ貼り付けシート!C91)</f>
        <v/>
      </c>
      <c r="E103" s="192" t="str">
        <f>IF(支会・市支部用データ貼り付けシート!B91="","",支会・市支部用データ貼り付けシート!D91)</f>
        <v/>
      </c>
      <c r="F103" s="193" t="str">
        <f>IF(支会・市支部用データ貼り付けシート!B91="","",IF(支会・市支部用データ貼り付けシート!M91="","",支会・市支部用データ貼り付けシート!M91))</f>
        <v/>
      </c>
      <c r="G103" s="194" t="str">
        <f>IF(支会・市支部用データ貼り付けシート!B91="","",IF(支会・市支部用データ貼り付けシート!N91="","",支会・市支部用データ貼り付けシート!N91))</f>
        <v/>
      </c>
      <c r="H103" s="37" t="str">
        <f t="shared" si="16"/>
        <v/>
      </c>
      <c r="I103" s="124" t="str">
        <f t="shared" si="17"/>
        <v/>
      </c>
      <c r="J103" s="38" t="str">
        <f t="shared" si="18"/>
        <v/>
      </c>
      <c r="K103" s="37" t="str">
        <f t="shared" si="19"/>
        <v/>
      </c>
      <c r="L103" s="124" t="str">
        <f t="shared" si="20"/>
        <v/>
      </c>
      <c r="M103" s="38" t="str">
        <f t="shared" si="21"/>
        <v/>
      </c>
      <c r="N103" s="93" t="str">
        <f>IF(支会・市支部用データ貼り付けシート!B91="","",支会・市支部用データ貼り付けシート!E91)</f>
        <v/>
      </c>
      <c r="O103" s="38" t="str">
        <f>IF(支会・市支部用データ貼り付けシート!B91="","",支会・市支部用データ貼り付けシート!F91)</f>
        <v/>
      </c>
      <c r="P103" s="37" t="str">
        <f>IF(支会・市支部用データ貼り付けシート!B91="","",支会・市支部用データ貼り付けシート!G91)</f>
        <v/>
      </c>
      <c r="Q103" s="38" t="str">
        <f>IF(支会・市支部用データ貼り付けシート!B91="","",支会・市支部用データ貼り付けシート!H91)</f>
        <v/>
      </c>
      <c r="R103" s="37" t="str">
        <f>IF(支会・市支部用データ貼り付けシート!B91="","",支会・市支部用データ貼り付けシート!I91)</f>
        <v/>
      </c>
      <c r="S103" s="38" t="str">
        <f>IF(支会・市支部用データ貼り付けシート!B91="","",支会・市支部用データ貼り付けシート!J91)</f>
        <v/>
      </c>
      <c r="T103" s="23" t="str">
        <f t="shared" si="22"/>
        <v/>
      </c>
      <c r="U103" s="24" t="str">
        <f t="shared" si="23"/>
        <v/>
      </c>
      <c r="W103" t="str">
        <f t="shared" si="24"/>
        <v/>
      </c>
      <c r="X103" t="str">
        <f t="shared" si="25"/>
        <v/>
      </c>
      <c r="Y103" t="str">
        <f t="shared" si="26"/>
        <v/>
      </c>
      <c r="Z103" t="str">
        <f t="shared" si="27"/>
        <v/>
      </c>
    </row>
    <row r="104" spans="1:26">
      <c r="A104" s="83">
        <v>73</v>
      </c>
      <c r="B104" s="189" t="str">
        <f>IF(支会・市支部用データ貼り付けシート!B92="","",支会・市支部用データ貼り付けシート!A92)</f>
        <v/>
      </c>
      <c r="C104" s="190" t="str">
        <f>IF(支会・市支部用データ貼り付けシート!B92="","",支会・市支部用データ貼り付けシート!B92)</f>
        <v/>
      </c>
      <c r="D104" s="191" t="str">
        <f>IF(支会・市支部用データ貼り付けシート!B92="","",支会・市支部用データ貼り付けシート!C92)</f>
        <v/>
      </c>
      <c r="E104" s="192" t="str">
        <f>IF(支会・市支部用データ貼り付けシート!B92="","",支会・市支部用データ貼り付けシート!D92)</f>
        <v/>
      </c>
      <c r="F104" s="193" t="str">
        <f>IF(支会・市支部用データ貼り付けシート!B92="","",IF(支会・市支部用データ貼り付けシート!M92="","",支会・市支部用データ貼り付けシート!M92))</f>
        <v/>
      </c>
      <c r="G104" s="194" t="str">
        <f>IF(支会・市支部用データ貼り付けシート!B92="","",IF(支会・市支部用データ貼り付けシート!N92="","",支会・市支部用データ貼り付けシート!N92))</f>
        <v/>
      </c>
      <c r="H104" s="37" t="str">
        <f t="shared" si="16"/>
        <v/>
      </c>
      <c r="I104" s="124" t="str">
        <f t="shared" si="17"/>
        <v/>
      </c>
      <c r="J104" s="38" t="str">
        <f t="shared" si="18"/>
        <v/>
      </c>
      <c r="K104" s="37" t="str">
        <f t="shared" si="19"/>
        <v/>
      </c>
      <c r="L104" s="124" t="str">
        <f t="shared" si="20"/>
        <v/>
      </c>
      <c r="M104" s="38" t="str">
        <f t="shared" si="21"/>
        <v/>
      </c>
      <c r="N104" s="93" t="str">
        <f>IF(支会・市支部用データ貼り付けシート!B92="","",支会・市支部用データ貼り付けシート!E92)</f>
        <v/>
      </c>
      <c r="O104" s="38" t="str">
        <f>IF(支会・市支部用データ貼り付けシート!B92="","",支会・市支部用データ貼り付けシート!F92)</f>
        <v/>
      </c>
      <c r="P104" s="37" t="str">
        <f>IF(支会・市支部用データ貼り付けシート!B92="","",支会・市支部用データ貼り付けシート!G92)</f>
        <v/>
      </c>
      <c r="Q104" s="38" t="str">
        <f>IF(支会・市支部用データ貼り付けシート!B92="","",支会・市支部用データ貼り付けシート!H92)</f>
        <v/>
      </c>
      <c r="R104" s="37" t="str">
        <f>IF(支会・市支部用データ貼り付けシート!B92="","",支会・市支部用データ貼り付けシート!I92)</f>
        <v/>
      </c>
      <c r="S104" s="38" t="str">
        <f>IF(支会・市支部用データ貼り付けシート!B92="","",支会・市支部用データ貼り付けシート!J92)</f>
        <v/>
      </c>
      <c r="T104" s="23" t="str">
        <f t="shared" si="22"/>
        <v/>
      </c>
      <c r="U104" s="24" t="str">
        <f t="shared" si="23"/>
        <v/>
      </c>
      <c r="W104" t="str">
        <f t="shared" si="24"/>
        <v/>
      </c>
      <c r="X104" t="str">
        <f t="shared" si="25"/>
        <v/>
      </c>
      <c r="Y104" t="str">
        <f t="shared" si="26"/>
        <v/>
      </c>
      <c r="Z104" t="str">
        <f t="shared" si="27"/>
        <v/>
      </c>
    </row>
    <row r="105" spans="1:26">
      <c r="A105" s="84">
        <v>74</v>
      </c>
      <c r="B105" s="189" t="str">
        <f>IF(支会・市支部用データ貼り付けシート!B93="","",支会・市支部用データ貼り付けシート!A93)</f>
        <v/>
      </c>
      <c r="C105" s="190" t="str">
        <f>IF(支会・市支部用データ貼り付けシート!B93="","",支会・市支部用データ貼り付けシート!B93)</f>
        <v/>
      </c>
      <c r="D105" s="191" t="str">
        <f>IF(支会・市支部用データ貼り付けシート!B93="","",支会・市支部用データ貼り付けシート!C93)</f>
        <v/>
      </c>
      <c r="E105" s="192" t="str">
        <f>IF(支会・市支部用データ貼り付けシート!B93="","",支会・市支部用データ貼り付けシート!D93)</f>
        <v/>
      </c>
      <c r="F105" s="193" t="str">
        <f>IF(支会・市支部用データ貼り付けシート!B93="","",IF(支会・市支部用データ貼り付けシート!M93="","",支会・市支部用データ貼り付けシート!M93))</f>
        <v/>
      </c>
      <c r="G105" s="194" t="str">
        <f>IF(支会・市支部用データ貼り付けシート!B93="","",IF(支会・市支部用データ貼り付けシート!N93="","",支会・市支部用データ貼り付けシート!N93))</f>
        <v/>
      </c>
      <c r="H105" s="37" t="str">
        <f t="shared" si="16"/>
        <v/>
      </c>
      <c r="I105" s="124" t="str">
        <f t="shared" si="17"/>
        <v/>
      </c>
      <c r="J105" s="38" t="str">
        <f t="shared" si="18"/>
        <v/>
      </c>
      <c r="K105" s="37" t="str">
        <f t="shared" si="19"/>
        <v/>
      </c>
      <c r="L105" s="124" t="str">
        <f t="shared" si="20"/>
        <v/>
      </c>
      <c r="M105" s="38" t="str">
        <f t="shared" si="21"/>
        <v/>
      </c>
      <c r="N105" s="93" t="str">
        <f>IF(支会・市支部用データ貼り付けシート!B93="","",支会・市支部用データ貼り付けシート!E93)</f>
        <v/>
      </c>
      <c r="O105" s="38" t="str">
        <f>IF(支会・市支部用データ貼り付けシート!B93="","",支会・市支部用データ貼り付けシート!F93)</f>
        <v/>
      </c>
      <c r="P105" s="37" t="str">
        <f>IF(支会・市支部用データ貼り付けシート!B93="","",支会・市支部用データ貼り付けシート!G93)</f>
        <v/>
      </c>
      <c r="Q105" s="38" t="str">
        <f>IF(支会・市支部用データ貼り付けシート!B93="","",支会・市支部用データ貼り付けシート!H93)</f>
        <v/>
      </c>
      <c r="R105" s="37" t="str">
        <f>IF(支会・市支部用データ貼り付けシート!B93="","",支会・市支部用データ貼り付けシート!I93)</f>
        <v/>
      </c>
      <c r="S105" s="38" t="str">
        <f>IF(支会・市支部用データ貼り付けシート!B93="","",支会・市支部用データ貼り付けシート!J93)</f>
        <v/>
      </c>
      <c r="T105" s="23" t="str">
        <f t="shared" si="22"/>
        <v/>
      </c>
      <c r="U105" s="24" t="str">
        <f t="shared" si="23"/>
        <v/>
      </c>
      <c r="W105" t="str">
        <f t="shared" si="24"/>
        <v/>
      </c>
      <c r="X105" t="str">
        <f t="shared" si="25"/>
        <v/>
      </c>
      <c r="Y105" t="str">
        <f t="shared" si="26"/>
        <v/>
      </c>
      <c r="Z105" t="str">
        <f t="shared" si="27"/>
        <v/>
      </c>
    </row>
    <row r="106" spans="1:26">
      <c r="A106" s="83">
        <v>75</v>
      </c>
      <c r="B106" s="189" t="str">
        <f>IF(支会・市支部用データ貼り付けシート!B94="","",支会・市支部用データ貼り付けシート!A94)</f>
        <v/>
      </c>
      <c r="C106" s="190" t="str">
        <f>IF(支会・市支部用データ貼り付けシート!B94="","",支会・市支部用データ貼り付けシート!B94)</f>
        <v/>
      </c>
      <c r="D106" s="191" t="str">
        <f>IF(支会・市支部用データ貼り付けシート!B94="","",支会・市支部用データ貼り付けシート!C94)</f>
        <v/>
      </c>
      <c r="E106" s="192" t="str">
        <f>IF(支会・市支部用データ貼り付けシート!B94="","",支会・市支部用データ貼り付けシート!D94)</f>
        <v/>
      </c>
      <c r="F106" s="193" t="str">
        <f>IF(支会・市支部用データ貼り付けシート!B94="","",IF(支会・市支部用データ貼り付けシート!M94="","",支会・市支部用データ貼り付けシート!M94))</f>
        <v/>
      </c>
      <c r="G106" s="194" t="str">
        <f>IF(支会・市支部用データ貼り付けシート!B94="","",IF(支会・市支部用データ貼り付けシート!N94="","",支会・市支部用データ貼り付けシート!N94))</f>
        <v/>
      </c>
      <c r="H106" s="37" t="str">
        <f t="shared" si="16"/>
        <v/>
      </c>
      <c r="I106" s="124" t="str">
        <f t="shared" si="17"/>
        <v/>
      </c>
      <c r="J106" s="38" t="str">
        <f t="shared" si="18"/>
        <v/>
      </c>
      <c r="K106" s="37" t="str">
        <f t="shared" si="19"/>
        <v/>
      </c>
      <c r="L106" s="124" t="str">
        <f t="shared" si="20"/>
        <v/>
      </c>
      <c r="M106" s="38" t="str">
        <f t="shared" si="21"/>
        <v/>
      </c>
      <c r="N106" s="93" t="str">
        <f>IF(支会・市支部用データ貼り付けシート!B94="","",支会・市支部用データ貼り付けシート!E94)</f>
        <v/>
      </c>
      <c r="O106" s="38" t="str">
        <f>IF(支会・市支部用データ貼り付けシート!B94="","",支会・市支部用データ貼り付けシート!F94)</f>
        <v/>
      </c>
      <c r="P106" s="37" t="str">
        <f>IF(支会・市支部用データ貼り付けシート!B94="","",支会・市支部用データ貼り付けシート!G94)</f>
        <v/>
      </c>
      <c r="Q106" s="38" t="str">
        <f>IF(支会・市支部用データ貼り付けシート!B94="","",支会・市支部用データ貼り付けシート!H94)</f>
        <v/>
      </c>
      <c r="R106" s="37" t="str">
        <f>IF(支会・市支部用データ貼り付けシート!B94="","",支会・市支部用データ貼り付けシート!I94)</f>
        <v/>
      </c>
      <c r="S106" s="38" t="str">
        <f>IF(支会・市支部用データ貼り付けシート!B94="","",支会・市支部用データ貼り付けシート!J94)</f>
        <v/>
      </c>
      <c r="T106" s="23" t="str">
        <f t="shared" si="22"/>
        <v/>
      </c>
      <c r="U106" s="24" t="str">
        <f t="shared" si="23"/>
        <v/>
      </c>
      <c r="W106" t="str">
        <f t="shared" si="24"/>
        <v/>
      </c>
      <c r="X106" t="str">
        <f t="shared" si="25"/>
        <v/>
      </c>
      <c r="Y106" t="str">
        <f t="shared" si="26"/>
        <v/>
      </c>
      <c r="Z106" t="str">
        <f t="shared" si="27"/>
        <v/>
      </c>
    </row>
    <row r="107" spans="1:26">
      <c r="A107" s="84">
        <v>76</v>
      </c>
      <c r="B107" s="189" t="str">
        <f>IF(支会・市支部用データ貼り付けシート!B95="","",支会・市支部用データ貼り付けシート!A95)</f>
        <v/>
      </c>
      <c r="C107" s="190" t="str">
        <f>IF(支会・市支部用データ貼り付けシート!B95="","",支会・市支部用データ貼り付けシート!B95)</f>
        <v/>
      </c>
      <c r="D107" s="191" t="str">
        <f>IF(支会・市支部用データ貼り付けシート!B95="","",支会・市支部用データ貼り付けシート!C95)</f>
        <v/>
      </c>
      <c r="E107" s="192" t="str">
        <f>IF(支会・市支部用データ貼り付けシート!B95="","",支会・市支部用データ貼り付けシート!D95)</f>
        <v/>
      </c>
      <c r="F107" s="193" t="str">
        <f>IF(支会・市支部用データ貼り付けシート!B95="","",IF(支会・市支部用データ貼り付けシート!M95="","",支会・市支部用データ貼り付けシート!M95))</f>
        <v/>
      </c>
      <c r="G107" s="194" t="str">
        <f>IF(支会・市支部用データ貼り付けシート!B95="","",IF(支会・市支部用データ貼り付けシート!N95="","",支会・市支部用データ貼り付けシート!N95))</f>
        <v/>
      </c>
      <c r="H107" s="37" t="str">
        <f t="shared" si="16"/>
        <v/>
      </c>
      <c r="I107" s="124" t="str">
        <f t="shared" si="17"/>
        <v/>
      </c>
      <c r="J107" s="38" t="str">
        <f t="shared" si="18"/>
        <v/>
      </c>
      <c r="K107" s="37" t="str">
        <f t="shared" si="19"/>
        <v/>
      </c>
      <c r="L107" s="124" t="str">
        <f t="shared" si="20"/>
        <v/>
      </c>
      <c r="M107" s="38" t="str">
        <f t="shared" si="21"/>
        <v/>
      </c>
      <c r="N107" s="93" t="str">
        <f>IF(支会・市支部用データ貼り付けシート!B95="","",支会・市支部用データ貼り付けシート!E95)</f>
        <v/>
      </c>
      <c r="O107" s="38" t="str">
        <f>IF(支会・市支部用データ貼り付けシート!B95="","",支会・市支部用データ貼り付けシート!F95)</f>
        <v/>
      </c>
      <c r="P107" s="37" t="str">
        <f>IF(支会・市支部用データ貼り付けシート!B95="","",支会・市支部用データ貼り付けシート!G95)</f>
        <v/>
      </c>
      <c r="Q107" s="38" t="str">
        <f>IF(支会・市支部用データ貼り付けシート!B95="","",支会・市支部用データ貼り付けシート!H95)</f>
        <v/>
      </c>
      <c r="R107" s="37" t="str">
        <f>IF(支会・市支部用データ貼り付けシート!B95="","",支会・市支部用データ貼り付けシート!I95)</f>
        <v/>
      </c>
      <c r="S107" s="38" t="str">
        <f>IF(支会・市支部用データ貼り付けシート!B95="","",支会・市支部用データ貼り付けシート!J95)</f>
        <v/>
      </c>
      <c r="T107" s="23" t="str">
        <f t="shared" si="22"/>
        <v/>
      </c>
      <c r="U107" s="24" t="str">
        <f t="shared" si="23"/>
        <v/>
      </c>
      <c r="W107" t="str">
        <f t="shared" si="24"/>
        <v/>
      </c>
      <c r="X107" t="str">
        <f t="shared" si="25"/>
        <v/>
      </c>
      <c r="Y107" t="str">
        <f t="shared" si="26"/>
        <v/>
      </c>
      <c r="Z107" t="str">
        <f t="shared" si="27"/>
        <v/>
      </c>
    </row>
    <row r="108" spans="1:26">
      <c r="A108" s="83">
        <v>77</v>
      </c>
      <c r="B108" s="189" t="str">
        <f>IF(支会・市支部用データ貼り付けシート!B96="","",支会・市支部用データ貼り付けシート!A96)</f>
        <v/>
      </c>
      <c r="C108" s="190" t="str">
        <f>IF(支会・市支部用データ貼り付けシート!B96="","",支会・市支部用データ貼り付けシート!B96)</f>
        <v/>
      </c>
      <c r="D108" s="191" t="str">
        <f>IF(支会・市支部用データ貼り付けシート!B96="","",支会・市支部用データ貼り付けシート!C96)</f>
        <v/>
      </c>
      <c r="E108" s="192" t="str">
        <f>IF(支会・市支部用データ貼り付けシート!B96="","",支会・市支部用データ貼り付けシート!D96)</f>
        <v/>
      </c>
      <c r="F108" s="193" t="str">
        <f>IF(支会・市支部用データ貼り付けシート!B96="","",IF(支会・市支部用データ貼り付けシート!M96="","",支会・市支部用データ貼り付けシート!M96))</f>
        <v/>
      </c>
      <c r="G108" s="194" t="str">
        <f>IF(支会・市支部用データ貼り付けシート!B96="","",IF(支会・市支部用データ貼り付けシート!N96="","",支会・市支部用データ貼り付けシート!N96))</f>
        <v/>
      </c>
      <c r="H108" s="37" t="str">
        <f t="shared" si="16"/>
        <v/>
      </c>
      <c r="I108" s="124" t="str">
        <f t="shared" si="17"/>
        <v/>
      </c>
      <c r="J108" s="38" t="str">
        <f t="shared" si="18"/>
        <v/>
      </c>
      <c r="K108" s="37" t="str">
        <f t="shared" si="19"/>
        <v/>
      </c>
      <c r="L108" s="124" t="str">
        <f t="shared" si="20"/>
        <v/>
      </c>
      <c r="M108" s="38" t="str">
        <f t="shared" si="21"/>
        <v/>
      </c>
      <c r="N108" s="93" t="str">
        <f>IF(支会・市支部用データ貼り付けシート!B96="","",支会・市支部用データ貼り付けシート!E96)</f>
        <v/>
      </c>
      <c r="O108" s="38" t="str">
        <f>IF(支会・市支部用データ貼り付けシート!B96="","",支会・市支部用データ貼り付けシート!F96)</f>
        <v/>
      </c>
      <c r="P108" s="37" t="str">
        <f>IF(支会・市支部用データ貼り付けシート!B96="","",支会・市支部用データ貼り付けシート!G96)</f>
        <v/>
      </c>
      <c r="Q108" s="38" t="str">
        <f>IF(支会・市支部用データ貼り付けシート!B96="","",支会・市支部用データ貼り付けシート!H96)</f>
        <v/>
      </c>
      <c r="R108" s="37" t="str">
        <f>IF(支会・市支部用データ貼り付けシート!B96="","",支会・市支部用データ貼り付けシート!I96)</f>
        <v/>
      </c>
      <c r="S108" s="38" t="str">
        <f>IF(支会・市支部用データ貼り付けシート!B96="","",支会・市支部用データ貼り付けシート!J96)</f>
        <v/>
      </c>
      <c r="T108" s="23" t="str">
        <f t="shared" si="22"/>
        <v/>
      </c>
      <c r="U108" s="24" t="str">
        <f t="shared" si="23"/>
        <v/>
      </c>
      <c r="W108" t="str">
        <f t="shared" si="24"/>
        <v/>
      </c>
      <c r="X108" t="str">
        <f t="shared" si="25"/>
        <v/>
      </c>
      <c r="Y108" t="str">
        <f t="shared" si="26"/>
        <v/>
      </c>
      <c r="Z108" t="str">
        <f t="shared" si="27"/>
        <v/>
      </c>
    </row>
    <row r="109" spans="1:26">
      <c r="A109" s="84">
        <v>78</v>
      </c>
      <c r="B109" s="189" t="str">
        <f>IF(支会・市支部用データ貼り付けシート!B97="","",支会・市支部用データ貼り付けシート!A97)</f>
        <v/>
      </c>
      <c r="C109" s="190" t="str">
        <f>IF(支会・市支部用データ貼り付けシート!B97="","",支会・市支部用データ貼り付けシート!B97)</f>
        <v/>
      </c>
      <c r="D109" s="191" t="str">
        <f>IF(支会・市支部用データ貼り付けシート!B97="","",支会・市支部用データ貼り付けシート!C97)</f>
        <v/>
      </c>
      <c r="E109" s="192" t="str">
        <f>IF(支会・市支部用データ貼り付けシート!B97="","",支会・市支部用データ貼り付けシート!D97)</f>
        <v/>
      </c>
      <c r="F109" s="193" t="str">
        <f>IF(支会・市支部用データ貼り付けシート!B97="","",IF(支会・市支部用データ貼り付けシート!M97="","",支会・市支部用データ貼り付けシート!M97))</f>
        <v/>
      </c>
      <c r="G109" s="194" t="str">
        <f>IF(支会・市支部用データ貼り付けシート!B97="","",IF(支会・市支部用データ貼り付けシート!N97="","",支会・市支部用データ貼り付けシート!N97))</f>
        <v/>
      </c>
      <c r="H109" s="37" t="str">
        <f t="shared" si="16"/>
        <v/>
      </c>
      <c r="I109" s="124" t="str">
        <f t="shared" si="17"/>
        <v/>
      </c>
      <c r="J109" s="38" t="str">
        <f t="shared" si="18"/>
        <v/>
      </c>
      <c r="K109" s="37" t="str">
        <f t="shared" si="19"/>
        <v/>
      </c>
      <c r="L109" s="124" t="str">
        <f t="shared" si="20"/>
        <v/>
      </c>
      <c r="M109" s="38" t="str">
        <f t="shared" si="21"/>
        <v/>
      </c>
      <c r="N109" s="93" t="str">
        <f>IF(支会・市支部用データ貼り付けシート!B97="","",支会・市支部用データ貼り付けシート!E97)</f>
        <v/>
      </c>
      <c r="O109" s="38" t="str">
        <f>IF(支会・市支部用データ貼り付けシート!B97="","",支会・市支部用データ貼り付けシート!F97)</f>
        <v/>
      </c>
      <c r="P109" s="37" t="str">
        <f>IF(支会・市支部用データ貼り付けシート!B97="","",支会・市支部用データ貼り付けシート!G97)</f>
        <v/>
      </c>
      <c r="Q109" s="38" t="str">
        <f>IF(支会・市支部用データ貼り付けシート!B97="","",支会・市支部用データ貼り付けシート!H97)</f>
        <v/>
      </c>
      <c r="R109" s="37" t="str">
        <f>IF(支会・市支部用データ貼り付けシート!B97="","",支会・市支部用データ貼り付けシート!I97)</f>
        <v/>
      </c>
      <c r="S109" s="38" t="str">
        <f>IF(支会・市支部用データ貼り付けシート!B97="","",支会・市支部用データ貼り付けシート!J97)</f>
        <v/>
      </c>
      <c r="T109" s="23" t="str">
        <f t="shared" si="22"/>
        <v/>
      </c>
      <c r="U109" s="24" t="str">
        <f t="shared" si="23"/>
        <v/>
      </c>
      <c r="W109" t="str">
        <f t="shared" si="24"/>
        <v/>
      </c>
      <c r="X109" t="str">
        <f t="shared" si="25"/>
        <v/>
      </c>
      <c r="Y109" t="str">
        <f t="shared" si="26"/>
        <v/>
      </c>
      <c r="Z109" t="str">
        <f t="shared" si="27"/>
        <v/>
      </c>
    </row>
    <row r="110" spans="1:26">
      <c r="A110" s="83">
        <v>79</v>
      </c>
      <c r="B110" s="189" t="str">
        <f>IF(支会・市支部用データ貼り付けシート!B98="","",支会・市支部用データ貼り付けシート!A98)</f>
        <v/>
      </c>
      <c r="C110" s="190" t="str">
        <f>IF(支会・市支部用データ貼り付けシート!B98="","",支会・市支部用データ貼り付けシート!B98)</f>
        <v/>
      </c>
      <c r="D110" s="191" t="str">
        <f>IF(支会・市支部用データ貼り付けシート!B98="","",支会・市支部用データ貼り付けシート!C98)</f>
        <v/>
      </c>
      <c r="E110" s="192" t="str">
        <f>IF(支会・市支部用データ貼り付けシート!B98="","",支会・市支部用データ貼り付けシート!D98)</f>
        <v/>
      </c>
      <c r="F110" s="193" t="str">
        <f>IF(支会・市支部用データ貼り付けシート!B98="","",IF(支会・市支部用データ貼り付けシート!M98="","",支会・市支部用データ貼り付けシート!M98))</f>
        <v/>
      </c>
      <c r="G110" s="194" t="str">
        <f>IF(支会・市支部用データ貼り付けシート!B98="","",IF(支会・市支部用データ貼り付けシート!N98="","",支会・市支部用データ貼り付けシート!N98))</f>
        <v/>
      </c>
      <c r="H110" s="37" t="str">
        <f t="shared" si="16"/>
        <v/>
      </c>
      <c r="I110" s="124" t="str">
        <f t="shared" si="17"/>
        <v/>
      </c>
      <c r="J110" s="38" t="str">
        <f t="shared" si="18"/>
        <v/>
      </c>
      <c r="K110" s="37" t="str">
        <f t="shared" si="19"/>
        <v/>
      </c>
      <c r="L110" s="124" t="str">
        <f t="shared" si="20"/>
        <v/>
      </c>
      <c r="M110" s="38" t="str">
        <f t="shared" si="21"/>
        <v/>
      </c>
      <c r="N110" s="93" t="str">
        <f>IF(支会・市支部用データ貼り付けシート!B98="","",支会・市支部用データ貼り付けシート!E98)</f>
        <v/>
      </c>
      <c r="O110" s="38" t="str">
        <f>IF(支会・市支部用データ貼り付けシート!B98="","",支会・市支部用データ貼り付けシート!F98)</f>
        <v/>
      </c>
      <c r="P110" s="37" t="str">
        <f>IF(支会・市支部用データ貼り付けシート!B98="","",支会・市支部用データ貼り付けシート!G98)</f>
        <v/>
      </c>
      <c r="Q110" s="38" t="str">
        <f>IF(支会・市支部用データ貼り付けシート!B98="","",支会・市支部用データ貼り付けシート!H98)</f>
        <v/>
      </c>
      <c r="R110" s="37" t="str">
        <f>IF(支会・市支部用データ貼り付けシート!B98="","",支会・市支部用データ貼り付けシート!I98)</f>
        <v/>
      </c>
      <c r="S110" s="38" t="str">
        <f>IF(支会・市支部用データ貼り付けシート!B98="","",支会・市支部用データ貼り付けシート!J98)</f>
        <v/>
      </c>
      <c r="T110" s="23" t="str">
        <f t="shared" si="22"/>
        <v/>
      </c>
      <c r="U110" s="24" t="str">
        <f t="shared" si="23"/>
        <v/>
      </c>
      <c r="W110" t="str">
        <f t="shared" si="24"/>
        <v/>
      </c>
      <c r="X110" t="str">
        <f t="shared" si="25"/>
        <v/>
      </c>
      <c r="Y110" t="str">
        <f t="shared" si="26"/>
        <v/>
      </c>
      <c r="Z110" t="str">
        <f t="shared" si="27"/>
        <v/>
      </c>
    </row>
    <row r="111" spans="1:26">
      <c r="A111" s="84">
        <v>80</v>
      </c>
      <c r="B111" s="189" t="str">
        <f>IF(支会・市支部用データ貼り付けシート!B99="","",支会・市支部用データ貼り付けシート!A99)</f>
        <v/>
      </c>
      <c r="C111" s="190" t="str">
        <f>IF(支会・市支部用データ貼り付けシート!B99="","",支会・市支部用データ貼り付けシート!B99)</f>
        <v/>
      </c>
      <c r="D111" s="191" t="str">
        <f>IF(支会・市支部用データ貼り付けシート!B99="","",支会・市支部用データ貼り付けシート!C99)</f>
        <v/>
      </c>
      <c r="E111" s="192" t="str">
        <f>IF(支会・市支部用データ貼り付けシート!B99="","",支会・市支部用データ貼り付けシート!D99)</f>
        <v/>
      </c>
      <c r="F111" s="193" t="str">
        <f>IF(支会・市支部用データ貼り付けシート!B99="","",IF(支会・市支部用データ貼り付けシート!M99="","",支会・市支部用データ貼り付けシート!M99))</f>
        <v/>
      </c>
      <c r="G111" s="194" t="str">
        <f>IF(支会・市支部用データ貼り付けシート!B99="","",IF(支会・市支部用データ貼り付けシート!N99="","",支会・市支部用データ貼り付けシート!N99))</f>
        <v/>
      </c>
      <c r="H111" s="37" t="str">
        <f t="shared" si="16"/>
        <v/>
      </c>
      <c r="I111" s="124" t="str">
        <f t="shared" si="17"/>
        <v/>
      </c>
      <c r="J111" s="38" t="str">
        <f t="shared" si="18"/>
        <v/>
      </c>
      <c r="K111" s="37" t="str">
        <f t="shared" si="19"/>
        <v/>
      </c>
      <c r="L111" s="124" t="str">
        <f t="shared" si="20"/>
        <v/>
      </c>
      <c r="M111" s="38" t="str">
        <f t="shared" si="21"/>
        <v/>
      </c>
      <c r="N111" s="93" t="str">
        <f>IF(支会・市支部用データ貼り付けシート!B99="","",支会・市支部用データ貼り付けシート!E99)</f>
        <v/>
      </c>
      <c r="O111" s="38" t="str">
        <f>IF(支会・市支部用データ貼り付けシート!B99="","",支会・市支部用データ貼り付けシート!F99)</f>
        <v/>
      </c>
      <c r="P111" s="37" t="str">
        <f>IF(支会・市支部用データ貼り付けシート!B99="","",支会・市支部用データ貼り付けシート!G99)</f>
        <v/>
      </c>
      <c r="Q111" s="38" t="str">
        <f>IF(支会・市支部用データ貼り付けシート!B99="","",支会・市支部用データ貼り付けシート!H99)</f>
        <v/>
      </c>
      <c r="R111" s="37" t="str">
        <f>IF(支会・市支部用データ貼り付けシート!B99="","",支会・市支部用データ貼り付けシート!I99)</f>
        <v/>
      </c>
      <c r="S111" s="38" t="str">
        <f>IF(支会・市支部用データ貼り付けシート!B99="","",支会・市支部用データ貼り付けシート!J99)</f>
        <v/>
      </c>
      <c r="T111" s="23" t="str">
        <f t="shared" si="22"/>
        <v/>
      </c>
      <c r="U111" s="24" t="str">
        <f t="shared" si="23"/>
        <v/>
      </c>
      <c r="W111" t="str">
        <f t="shared" si="24"/>
        <v/>
      </c>
      <c r="X111" t="str">
        <f t="shared" si="25"/>
        <v/>
      </c>
      <c r="Y111" t="str">
        <f t="shared" si="26"/>
        <v/>
      </c>
      <c r="Z111" t="str">
        <f t="shared" si="27"/>
        <v/>
      </c>
    </row>
    <row r="112" spans="1:26">
      <c r="A112" s="83">
        <v>81</v>
      </c>
      <c r="B112" s="189" t="str">
        <f>IF(支会・市支部用データ貼り付けシート!B100="","",支会・市支部用データ貼り付けシート!A100)</f>
        <v/>
      </c>
      <c r="C112" s="190" t="str">
        <f>IF(支会・市支部用データ貼り付けシート!B100="","",支会・市支部用データ貼り付けシート!B100)</f>
        <v/>
      </c>
      <c r="D112" s="191" t="str">
        <f>IF(支会・市支部用データ貼り付けシート!B100="","",支会・市支部用データ貼り付けシート!C100)</f>
        <v/>
      </c>
      <c r="E112" s="192" t="str">
        <f>IF(支会・市支部用データ貼り付けシート!B100="","",支会・市支部用データ貼り付けシート!D100)</f>
        <v/>
      </c>
      <c r="F112" s="193" t="str">
        <f>IF(支会・市支部用データ貼り付けシート!B100="","",IF(支会・市支部用データ貼り付けシート!M100="","",支会・市支部用データ貼り付けシート!M100))</f>
        <v/>
      </c>
      <c r="G112" s="194" t="str">
        <f>IF(支会・市支部用データ貼り付けシート!B100="","",IF(支会・市支部用データ貼り付けシート!N100="","",支会・市支部用データ貼り付けシート!N100))</f>
        <v/>
      </c>
      <c r="H112" s="37" t="str">
        <f t="shared" si="16"/>
        <v/>
      </c>
      <c r="I112" s="124" t="str">
        <f t="shared" si="17"/>
        <v/>
      </c>
      <c r="J112" s="38" t="str">
        <f t="shared" si="18"/>
        <v/>
      </c>
      <c r="K112" s="37" t="str">
        <f t="shared" si="19"/>
        <v/>
      </c>
      <c r="L112" s="124" t="str">
        <f t="shared" si="20"/>
        <v/>
      </c>
      <c r="M112" s="38" t="str">
        <f t="shared" si="21"/>
        <v/>
      </c>
      <c r="N112" s="93" t="str">
        <f>IF(支会・市支部用データ貼り付けシート!B100="","",支会・市支部用データ貼り付けシート!E100)</f>
        <v/>
      </c>
      <c r="O112" s="38" t="str">
        <f>IF(支会・市支部用データ貼り付けシート!B100="","",支会・市支部用データ貼り付けシート!F100)</f>
        <v/>
      </c>
      <c r="P112" s="37" t="str">
        <f>IF(支会・市支部用データ貼り付けシート!B100="","",支会・市支部用データ貼り付けシート!G100)</f>
        <v/>
      </c>
      <c r="Q112" s="38" t="str">
        <f>IF(支会・市支部用データ貼り付けシート!B100="","",支会・市支部用データ貼り付けシート!H100)</f>
        <v/>
      </c>
      <c r="R112" s="37" t="str">
        <f>IF(支会・市支部用データ貼り付けシート!B100="","",支会・市支部用データ貼り付けシート!I100)</f>
        <v/>
      </c>
      <c r="S112" s="38" t="str">
        <f>IF(支会・市支部用データ貼り付けシート!B100="","",支会・市支部用データ貼り付けシート!J100)</f>
        <v/>
      </c>
      <c r="T112" s="23" t="str">
        <f t="shared" si="22"/>
        <v/>
      </c>
      <c r="U112" s="24" t="str">
        <f t="shared" si="23"/>
        <v/>
      </c>
      <c r="W112" t="str">
        <f t="shared" si="24"/>
        <v/>
      </c>
      <c r="X112" t="str">
        <f t="shared" si="25"/>
        <v/>
      </c>
      <c r="Y112" t="str">
        <f t="shared" si="26"/>
        <v/>
      </c>
      <c r="Z112" t="str">
        <f t="shared" si="27"/>
        <v/>
      </c>
    </row>
    <row r="113" spans="1:26">
      <c r="A113" s="84">
        <v>82</v>
      </c>
      <c r="B113" s="189" t="str">
        <f>IF(支会・市支部用データ貼り付けシート!B101="","",支会・市支部用データ貼り付けシート!A101)</f>
        <v/>
      </c>
      <c r="C113" s="190" t="str">
        <f>IF(支会・市支部用データ貼り付けシート!B101="","",支会・市支部用データ貼り付けシート!B101)</f>
        <v/>
      </c>
      <c r="D113" s="191" t="str">
        <f>IF(支会・市支部用データ貼り付けシート!B101="","",支会・市支部用データ貼り付けシート!C101)</f>
        <v/>
      </c>
      <c r="E113" s="192" t="str">
        <f>IF(支会・市支部用データ貼り付けシート!B101="","",支会・市支部用データ貼り付けシート!D101)</f>
        <v/>
      </c>
      <c r="F113" s="193" t="str">
        <f>IF(支会・市支部用データ貼り付けシート!B101="","",IF(支会・市支部用データ貼り付けシート!M101="","",支会・市支部用データ貼り付けシート!M101))</f>
        <v/>
      </c>
      <c r="G113" s="194" t="str">
        <f>IF(支会・市支部用データ貼り付けシート!B101="","",IF(支会・市支部用データ貼り付けシート!N101="","",支会・市支部用データ貼り付けシート!N101))</f>
        <v/>
      </c>
      <c r="H113" s="37" t="str">
        <f t="shared" si="16"/>
        <v/>
      </c>
      <c r="I113" s="124" t="str">
        <f t="shared" si="17"/>
        <v/>
      </c>
      <c r="J113" s="38" t="str">
        <f t="shared" si="18"/>
        <v/>
      </c>
      <c r="K113" s="37" t="str">
        <f t="shared" si="19"/>
        <v/>
      </c>
      <c r="L113" s="124" t="str">
        <f t="shared" si="20"/>
        <v/>
      </c>
      <c r="M113" s="38" t="str">
        <f t="shared" si="21"/>
        <v/>
      </c>
      <c r="N113" s="93" t="str">
        <f>IF(支会・市支部用データ貼り付けシート!B101="","",支会・市支部用データ貼り付けシート!E101)</f>
        <v/>
      </c>
      <c r="O113" s="38" t="str">
        <f>IF(支会・市支部用データ貼り付けシート!B101="","",支会・市支部用データ貼り付けシート!F101)</f>
        <v/>
      </c>
      <c r="P113" s="37" t="str">
        <f>IF(支会・市支部用データ貼り付けシート!B101="","",支会・市支部用データ貼り付けシート!G101)</f>
        <v/>
      </c>
      <c r="Q113" s="38" t="str">
        <f>IF(支会・市支部用データ貼り付けシート!B101="","",支会・市支部用データ貼り付けシート!H101)</f>
        <v/>
      </c>
      <c r="R113" s="37" t="str">
        <f>IF(支会・市支部用データ貼り付けシート!B101="","",支会・市支部用データ貼り付けシート!I101)</f>
        <v/>
      </c>
      <c r="S113" s="38" t="str">
        <f>IF(支会・市支部用データ貼り付けシート!B101="","",支会・市支部用データ貼り付けシート!J101)</f>
        <v/>
      </c>
      <c r="T113" s="23" t="str">
        <f t="shared" si="22"/>
        <v/>
      </c>
      <c r="U113" s="24" t="str">
        <f t="shared" si="23"/>
        <v/>
      </c>
      <c r="W113" t="str">
        <f t="shared" si="24"/>
        <v/>
      </c>
      <c r="X113" t="str">
        <f t="shared" si="25"/>
        <v/>
      </c>
      <c r="Y113" t="str">
        <f t="shared" si="26"/>
        <v/>
      </c>
      <c r="Z113" t="str">
        <f t="shared" si="27"/>
        <v/>
      </c>
    </row>
    <row r="114" spans="1:26">
      <c r="A114" s="83">
        <v>83</v>
      </c>
      <c r="B114" s="189" t="str">
        <f>IF(支会・市支部用データ貼り付けシート!B102="","",支会・市支部用データ貼り付けシート!A102)</f>
        <v/>
      </c>
      <c r="C114" s="190" t="str">
        <f>IF(支会・市支部用データ貼り付けシート!B102="","",支会・市支部用データ貼り付けシート!B102)</f>
        <v/>
      </c>
      <c r="D114" s="191" t="str">
        <f>IF(支会・市支部用データ貼り付けシート!B102="","",支会・市支部用データ貼り付けシート!C102)</f>
        <v/>
      </c>
      <c r="E114" s="192" t="str">
        <f>IF(支会・市支部用データ貼り付けシート!B102="","",支会・市支部用データ貼り付けシート!D102)</f>
        <v/>
      </c>
      <c r="F114" s="193" t="str">
        <f>IF(支会・市支部用データ貼り付けシート!B102="","",IF(支会・市支部用データ貼り付けシート!M102="","",支会・市支部用データ貼り付けシート!M102))</f>
        <v/>
      </c>
      <c r="G114" s="194" t="str">
        <f>IF(支会・市支部用データ貼り付けシート!B102="","",IF(支会・市支部用データ貼り付けシート!N102="","",支会・市支部用データ貼り付けシート!N102))</f>
        <v/>
      </c>
      <c r="H114" s="37" t="str">
        <f t="shared" si="16"/>
        <v/>
      </c>
      <c r="I114" s="124" t="str">
        <f t="shared" si="17"/>
        <v/>
      </c>
      <c r="J114" s="38" t="str">
        <f t="shared" si="18"/>
        <v/>
      </c>
      <c r="K114" s="37" t="str">
        <f t="shared" si="19"/>
        <v/>
      </c>
      <c r="L114" s="124" t="str">
        <f t="shared" si="20"/>
        <v/>
      </c>
      <c r="M114" s="38" t="str">
        <f t="shared" si="21"/>
        <v/>
      </c>
      <c r="N114" s="93" t="str">
        <f>IF(支会・市支部用データ貼り付けシート!B102="","",支会・市支部用データ貼り付けシート!E102)</f>
        <v/>
      </c>
      <c r="O114" s="38" t="str">
        <f>IF(支会・市支部用データ貼り付けシート!B102="","",支会・市支部用データ貼り付けシート!F102)</f>
        <v/>
      </c>
      <c r="P114" s="37" t="str">
        <f>IF(支会・市支部用データ貼り付けシート!B102="","",支会・市支部用データ貼り付けシート!G102)</f>
        <v/>
      </c>
      <c r="Q114" s="38" t="str">
        <f>IF(支会・市支部用データ貼り付けシート!B102="","",支会・市支部用データ貼り付けシート!H102)</f>
        <v/>
      </c>
      <c r="R114" s="37" t="str">
        <f>IF(支会・市支部用データ貼り付けシート!B102="","",支会・市支部用データ貼り付けシート!I102)</f>
        <v/>
      </c>
      <c r="S114" s="38" t="str">
        <f>IF(支会・市支部用データ貼り付けシート!B102="","",支会・市支部用データ貼り付けシート!J102)</f>
        <v/>
      </c>
      <c r="T114" s="23" t="str">
        <f t="shared" si="22"/>
        <v/>
      </c>
      <c r="U114" s="24" t="str">
        <f t="shared" si="23"/>
        <v/>
      </c>
      <c r="W114" t="str">
        <f t="shared" si="24"/>
        <v/>
      </c>
      <c r="X114" t="str">
        <f t="shared" si="25"/>
        <v/>
      </c>
      <c r="Y114" t="str">
        <f t="shared" si="26"/>
        <v/>
      </c>
      <c r="Z114" t="str">
        <f t="shared" si="27"/>
        <v/>
      </c>
    </row>
    <row r="115" spans="1:26">
      <c r="A115" s="84">
        <v>84</v>
      </c>
      <c r="B115" s="189" t="str">
        <f>IF(支会・市支部用データ貼り付けシート!B103="","",支会・市支部用データ貼り付けシート!A103)</f>
        <v/>
      </c>
      <c r="C115" s="190" t="str">
        <f>IF(支会・市支部用データ貼り付けシート!B103="","",支会・市支部用データ貼り付けシート!B103)</f>
        <v/>
      </c>
      <c r="D115" s="191" t="str">
        <f>IF(支会・市支部用データ貼り付けシート!B103="","",支会・市支部用データ貼り付けシート!C103)</f>
        <v/>
      </c>
      <c r="E115" s="192" t="str">
        <f>IF(支会・市支部用データ貼り付けシート!B103="","",支会・市支部用データ貼り付けシート!D103)</f>
        <v/>
      </c>
      <c r="F115" s="193" t="str">
        <f>IF(支会・市支部用データ貼り付けシート!B103="","",IF(支会・市支部用データ貼り付けシート!M103="","",支会・市支部用データ貼り付けシート!M103))</f>
        <v/>
      </c>
      <c r="G115" s="194" t="str">
        <f>IF(支会・市支部用データ貼り付けシート!B103="","",IF(支会・市支部用データ貼り付けシート!N103="","",支会・市支部用データ貼り付けシート!N103))</f>
        <v/>
      </c>
      <c r="H115" s="37" t="str">
        <f t="shared" si="16"/>
        <v/>
      </c>
      <c r="I115" s="124" t="str">
        <f t="shared" si="17"/>
        <v/>
      </c>
      <c r="J115" s="38" t="str">
        <f t="shared" si="18"/>
        <v/>
      </c>
      <c r="K115" s="37" t="str">
        <f t="shared" si="19"/>
        <v/>
      </c>
      <c r="L115" s="124" t="str">
        <f t="shared" si="20"/>
        <v/>
      </c>
      <c r="M115" s="38" t="str">
        <f t="shared" si="21"/>
        <v/>
      </c>
      <c r="N115" s="93" t="str">
        <f>IF(支会・市支部用データ貼り付けシート!B103="","",支会・市支部用データ貼り付けシート!E103)</f>
        <v/>
      </c>
      <c r="O115" s="38" t="str">
        <f>IF(支会・市支部用データ貼り付けシート!B103="","",支会・市支部用データ貼り付けシート!F103)</f>
        <v/>
      </c>
      <c r="P115" s="37" t="str">
        <f>IF(支会・市支部用データ貼り付けシート!B103="","",支会・市支部用データ貼り付けシート!G103)</f>
        <v/>
      </c>
      <c r="Q115" s="38" t="str">
        <f>IF(支会・市支部用データ貼り付けシート!B103="","",支会・市支部用データ貼り付けシート!H103)</f>
        <v/>
      </c>
      <c r="R115" s="37" t="str">
        <f>IF(支会・市支部用データ貼り付けシート!B103="","",支会・市支部用データ貼り付けシート!I103)</f>
        <v/>
      </c>
      <c r="S115" s="38" t="str">
        <f>IF(支会・市支部用データ貼り付けシート!B103="","",支会・市支部用データ貼り付けシート!J103)</f>
        <v/>
      </c>
      <c r="T115" s="23" t="str">
        <f t="shared" si="22"/>
        <v/>
      </c>
      <c r="U115" s="24" t="str">
        <f t="shared" si="23"/>
        <v/>
      </c>
      <c r="W115" t="str">
        <f t="shared" si="24"/>
        <v/>
      </c>
      <c r="X115" t="str">
        <f t="shared" si="25"/>
        <v/>
      </c>
      <c r="Y115" t="str">
        <f t="shared" si="26"/>
        <v/>
      </c>
      <c r="Z115" t="str">
        <f t="shared" si="27"/>
        <v/>
      </c>
    </row>
    <row r="116" spans="1:26">
      <c r="A116" s="83">
        <v>85</v>
      </c>
      <c r="B116" s="189" t="str">
        <f>IF(支会・市支部用データ貼り付けシート!B104="","",支会・市支部用データ貼り付けシート!A104)</f>
        <v/>
      </c>
      <c r="C116" s="190" t="str">
        <f>IF(支会・市支部用データ貼り付けシート!B104="","",支会・市支部用データ貼り付けシート!B104)</f>
        <v/>
      </c>
      <c r="D116" s="191" t="str">
        <f>IF(支会・市支部用データ貼り付けシート!B104="","",支会・市支部用データ貼り付けシート!C104)</f>
        <v/>
      </c>
      <c r="E116" s="192" t="str">
        <f>IF(支会・市支部用データ貼り付けシート!B104="","",支会・市支部用データ貼り付けシート!D104)</f>
        <v/>
      </c>
      <c r="F116" s="193" t="str">
        <f>IF(支会・市支部用データ貼り付けシート!B104="","",IF(支会・市支部用データ貼り付けシート!M104="","",支会・市支部用データ貼り付けシート!M104))</f>
        <v/>
      </c>
      <c r="G116" s="194" t="str">
        <f>IF(支会・市支部用データ貼り付けシート!B104="","",IF(支会・市支部用データ貼り付けシート!N104="","",支会・市支部用データ貼り付けシート!N104))</f>
        <v/>
      </c>
      <c r="H116" s="37" t="str">
        <f t="shared" si="16"/>
        <v/>
      </c>
      <c r="I116" s="124" t="str">
        <f t="shared" si="17"/>
        <v/>
      </c>
      <c r="J116" s="38" t="str">
        <f t="shared" si="18"/>
        <v/>
      </c>
      <c r="K116" s="37" t="str">
        <f t="shared" si="19"/>
        <v/>
      </c>
      <c r="L116" s="124" t="str">
        <f t="shared" si="20"/>
        <v/>
      </c>
      <c r="M116" s="38" t="str">
        <f t="shared" si="21"/>
        <v/>
      </c>
      <c r="N116" s="93" t="str">
        <f>IF(支会・市支部用データ貼り付けシート!B104="","",支会・市支部用データ貼り付けシート!E104)</f>
        <v/>
      </c>
      <c r="O116" s="38" t="str">
        <f>IF(支会・市支部用データ貼り付けシート!B104="","",支会・市支部用データ貼り付けシート!F104)</f>
        <v/>
      </c>
      <c r="P116" s="37" t="str">
        <f>IF(支会・市支部用データ貼り付けシート!B104="","",支会・市支部用データ貼り付けシート!G104)</f>
        <v/>
      </c>
      <c r="Q116" s="38" t="str">
        <f>IF(支会・市支部用データ貼り付けシート!B104="","",支会・市支部用データ貼り付けシート!H104)</f>
        <v/>
      </c>
      <c r="R116" s="37" t="str">
        <f>IF(支会・市支部用データ貼り付けシート!B104="","",支会・市支部用データ貼り付けシート!I104)</f>
        <v/>
      </c>
      <c r="S116" s="38" t="str">
        <f>IF(支会・市支部用データ貼り付けシート!B104="","",支会・市支部用データ貼り付けシート!J104)</f>
        <v/>
      </c>
      <c r="T116" s="23" t="str">
        <f t="shared" si="22"/>
        <v/>
      </c>
      <c r="U116" s="24" t="str">
        <f t="shared" si="23"/>
        <v/>
      </c>
      <c r="W116" t="str">
        <f t="shared" si="24"/>
        <v/>
      </c>
      <c r="X116" t="str">
        <f t="shared" si="25"/>
        <v/>
      </c>
      <c r="Y116" t="str">
        <f t="shared" si="26"/>
        <v/>
      </c>
      <c r="Z116" t="str">
        <f t="shared" si="27"/>
        <v/>
      </c>
    </row>
    <row r="117" spans="1:26">
      <c r="A117" s="84">
        <v>86</v>
      </c>
      <c r="B117" s="189" t="str">
        <f>IF(支会・市支部用データ貼り付けシート!B105="","",支会・市支部用データ貼り付けシート!A105)</f>
        <v/>
      </c>
      <c r="C117" s="190" t="str">
        <f>IF(支会・市支部用データ貼り付けシート!B105="","",支会・市支部用データ貼り付けシート!B105)</f>
        <v/>
      </c>
      <c r="D117" s="191" t="str">
        <f>IF(支会・市支部用データ貼り付けシート!B105="","",支会・市支部用データ貼り付けシート!C105)</f>
        <v/>
      </c>
      <c r="E117" s="192" t="str">
        <f>IF(支会・市支部用データ貼り付けシート!B105="","",支会・市支部用データ貼り付けシート!D105)</f>
        <v/>
      </c>
      <c r="F117" s="193" t="str">
        <f>IF(支会・市支部用データ貼り付けシート!B105="","",IF(支会・市支部用データ貼り付けシート!M105="","",支会・市支部用データ貼り付けシート!M105))</f>
        <v/>
      </c>
      <c r="G117" s="194" t="str">
        <f>IF(支会・市支部用データ貼り付けシート!B105="","",IF(支会・市支部用データ貼り付けシート!N105="","",支会・市支部用データ貼り付けシート!N105))</f>
        <v/>
      </c>
      <c r="H117" s="37" t="str">
        <f t="shared" si="16"/>
        <v/>
      </c>
      <c r="I117" s="124" t="str">
        <f t="shared" si="17"/>
        <v/>
      </c>
      <c r="J117" s="38" t="str">
        <f t="shared" si="18"/>
        <v/>
      </c>
      <c r="K117" s="37" t="str">
        <f t="shared" si="19"/>
        <v/>
      </c>
      <c r="L117" s="124" t="str">
        <f t="shared" si="20"/>
        <v/>
      </c>
      <c r="M117" s="38" t="str">
        <f t="shared" si="21"/>
        <v/>
      </c>
      <c r="N117" s="93" t="str">
        <f>IF(支会・市支部用データ貼り付けシート!B105="","",支会・市支部用データ貼り付けシート!E105)</f>
        <v/>
      </c>
      <c r="O117" s="38" t="str">
        <f>IF(支会・市支部用データ貼り付けシート!B105="","",支会・市支部用データ貼り付けシート!F105)</f>
        <v/>
      </c>
      <c r="P117" s="37" t="str">
        <f>IF(支会・市支部用データ貼り付けシート!B105="","",支会・市支部用データ貼り付けシート!G105)</f>
        <v/>
      </c>
      <c r="Q117" s="38" t="str">
        <f>IF(支会・市支部用データ貼り付けシート!B105="","",支会・市支部用データ貼り付けシート!H105)</f>
        <v/>
      </c>
      <c r="R117" s="37" t="str">
        <f>IF(支会・市支部用データ貼り付けシート!B105="","",支会・市支部用データ貼り付けシート!I105)</f>
        <v/>
      </c>
      <c r="S117" s="38" t="str">
        <f>IF(支会・市支部用データ貼り付けシート!B105="","",支会・市支部用データ貼り付けシート!J105)</f>
        <v/>
      </c>
      <c r="T117" s="23" t="str">
        <f t="shared" si="22"/>
        <v/>
      </c>
      <c r="U117" s="24" t="str">
        <f t="shared" si="23"/>
        <v/>
      </c>
      <c r="W117" t="str">
        <f t="shared" si="24"/>
        <v/>
      </c>
      <c r="X117" t="str">
        <f t="shared" si="25"/>
        <v/>
      </c>
      <c r="Y117" t="str">
        <f t="shared" si="26"/>
        <v/>
      </c>
      <c r="Z117" t="str">
        <f t="shared" si="27"/>
        <v/>
      </c>
    </row>
    <row r="118" spans="1:26">
      <c r="A118" s="83">
        <v>87</v>
      </c>
      <c r="B118" s="189" t="str">
        <f>IF(支会・市支部用データ貼り付けシート!B106="","",支会・市支部用データ貼り付けシート!A106)</f>
        <v/>
      </c>
      <c r="C118" s="190" t="str">
        <f>IF(支会・市支部用データ貼り付けシート!B106="","",支会・市支部用データ貼り付けシート!B106)</f>
        <v/>
      </c>
      <c r="D118" s="191" t="str">
        <f>IF(支会・市支部用データ貼り付けシート!B106="","",支会・市支部用データ貼り付けシート!C106)</f>
        <v/>
      </c>
      <c r="E118" s="192" t="str">
        <f>IF(支会・市支部用データ貼り付けシート!B106="","",支会・市支部用データ貼り付けシート!D106)</f>
        <v/>
      </c>
      <c r="F118" s="193" t="str">
        <f>IF(支会・市支部用データ貼り付けシート!B106="","",IF(支会・市支部用データ貼り付けシート!M106="","",支会・市支部用データ貼り付けシート!M106))</f>
        <v/>
      </c>
      <c r="G118" s="194" t="str">
        <f>IF(支会・市支部用データ貼り付けシート!B106="","",IF(支会・市支部用データ貼り付けシート!N106="","",支会・市支部用データ貼り付けシート!N106))</f>
        <v/>
      </c>
      <c r="H118" s="37" t="str">
        <f t="shared" si="16"/>
        <v/>
      </c>
      <c r="I118" s="124" t="str">
        <f t="shared" si="17"/>
        <v/>
      </c>
      <c r="J118" s="38" t="str">
        <f t="shared" si="18"/>
        <v/>
      </c>
      <c r="K118" s="37" t="str">
        <f t="shared" si="19"/>
        <v/>
      </c>
      <c r="L118" s="124" t="str">
        <f t="shared" si="20"/>
        <v/>
      </c>
      <c r="M118" s="38" t="str">
        <f t="shared" si="21"/>
        <v/>
      </c>
      <c r="N118" s="93" t="str">
        <f>IF(支会・市支部用データ貼り付けシート!B106="","",支会・市支部用データ貼り付けシート!E106)</f>
        <v/>
      </c>
      <c r="O118" s="38" t="str">
        <f>IF(支会・市支部用データ貼り付けシート!B106="","",支会・市支部用データ貼り付けシート!F106)</f>
        <v/>
      </c>
      <c r="P118" s="37" t="str">
        <f>IF(支会・市支部用データ貼り付けシート!B106="","",支会・市支部用データ貼り付けシート!G106)</f>
        <v/>
      </c>
      <c r="Q118" s="38" t="str">
        <f>IF(支会・市支部用データ貼り付けシート!B106="","",支会・市支部用データ貼り付けシート!H106)</f>
        <v/>
      </c>
      <c r="R118" s="37" t="str">
        <f>IF(支会・市支部用データ貼り付けシート!B106="","",支会・市支部用データ貼り付けシート!I106)</f>
        <v/>
      </c>
      <c r="S118" s="38" t="str">
        <f>IF(支会・市支部用データ貼り付けシート!B106="","",支会・市支部用データ貼り付けシート!J106)</f>
        <v/>
      </c>
      <c r="T118" s="23" t="str">
        <f t="shared" si="22"/>
        <v/>
      </c>
      <c r="U118" s="24" t="str">
        <f t="shared" si="23"/>
        <v/>
      </c>
      <c r="W118" t="str">
        <f t="shared" si="24"/>
        <v/>
      </c>
      <c r="X118" t="str">
        <f t="shared" si="25"/>
        <v/>
      </c>
      <c r="Y118" t="str">
        <f t="shared" si="26"/>
        <v/>
      </c>
      <c r="Z118" t="str">
        <f t="shared" si="27"/>
        <v/>
      </c>
    </row>
    <row r="119" spans="1:26">
      <c r="A119" s="84">
        <v>88</v>
      </c>
      <c r="B119" s="189" t="str">
        <f>IF(支会・市支部用データ貼り付けシート!B107="","",支会・市支部用データ貼り付けシート!A107)</f>
        <v/>
      </c>
      <c r="C119" s="190" t="str">
        <f>IF(支会・市支部用データ貼り付けシート!B107="","",支会・市支部用データ貼り付けシート!B107)</f>
        <v/>
      </c>
      <c r="D119" s="191" t="str">
        <f>IF(支会・市支部用データ貼り付けシート!B107="","",支会・市支部用データ貼り付けシート!C107)</f>
        <v/>
      </c>
      <c r="E119" s="192" t="str">
        <f>IF(支会・市支部用データ貼り付けシート!B107="","",支会・市支部用データ貼り付けシート!D107)</f>
        <v/>
      </c>
      <c r="F119" s="193" t="str">
        <f>IF(支会・市支部用データ貼り付けシート!B107="","",IF(支会・市支部用データ貼り付けシート!M107="","",支会・市支部用データ貼り付けシート!M107))</f>
        <v/>
      </c>
      <c r="G119" s="194" t="str">
        <f>IF(支会・市支部用データ貼り付けシート!B107="","",IF(支会・市支部用データ貼り付けシート!N107="","",支会・市支部用データ貼り付けシート!N107))</f>
        <v/>
      </c>
      <c r="H119" s="37" t="str">
        <f t="shared" si="16"/>
        <v/>
      </c>
      <c r="I119" s="124" t="str">
        <f t="shared" si="17"/>
        <v/>
      </c>
      <c r="J119" s="38" t="str">
        <f t="shared" si="18"/>
        <v/>
      </c>
      <c r="K119" s="37" t="str">
        <f t="shared" si="19"/>
        <v/>
      </c>
      <c r="L119" s="124" t="str">
        <f t="shared" si="20"/>
        <v/>
      </c>
      <c r="M119" s="38" t="str">
        <f t="shared" si="21"/>
        <v/>
      </c>
      <c r="N119" s="93" t="str">
        <f>IF(支会・市支部用データ貼り付けシート!B107="","",支会・市支部用データ貼り付けシート!E107)</f>
        <v/>
      </c>
      <c r="O119" s="38" t="str">
        <f>IF(支会・市支部用データ貼り付けシート!B107="","",支会・市支部用データ貼り付けシート!F107)</f>
        <v/>
      </c>
      <c r="P119" s="37" t="str">
        <f>IF(支会・市支部用データ貼り付けシート!B107="","",支会・市支部用データ貼り付けシート!G107)</f>
        <v/>
      </c>
      <c r="Q119" s="38" t="str">
        <f>IF(支会・市支部用データ貼り付けシート!B107="","",支会・市支部用データ貼り付けシート!H107)</f>
        <v/>
      </c>
      <c r="R119" s="37" t="str">
        <f>IF(支会・市支部用データ貼り付けシート!B107="","",支会・市支部用データ貼り付けシート!I107)</f>
        <v/>
      </c>
      <c r="S119" s="38" t="str">
        <f>IF(支会・市支部用データ貼り付けシート!B107="","",支会・市支部用データ貼り付けシート!J107)</f>
        <v/>
      </c>
      <c r="T119" s="23" t="str">
        <f t="shared" si="22"/>
        <v/>
      </c>
      <c r="U119" s="24" t="str">
        <f t="shared" si="23"/>
        <v/>
      </c>
      <c r="W119" t="str">
        <f t="shared" si="24"/>
        <v/>
      </c>
      <c r="X119" t="str">
        <f t="shared" si="25"/>
        <v/>
      </c>
      <c r="Y119" t="str">
        <f t="shared" si="26"/>
        <v/>
      </c>
      <c r="Z119" t="str">
        <f t="shared" si="27"/>
        <v/>
      </c>
    </row>
    <row r="120" spans="1:26">
      <c r="A120" s="83">
        <v>89</v>
      </c>
      <c r="B120" s="189" t="str">
        <f>IF(支会・市支部用データ貼り付けシート!B108="","",支会・市支部用データ貼り付けシート!A108)</f>
        <v/>
      </c>
      <c r="C120" s="190" t="str">
        <f>IF(支会・市支部用データ貼り付けシート!B108="","",支会・市支部用データ貼り付けシート!B108)</f>
        <v/>
      </c>
      <c r="D120" s="191" t="str">
        <f>IF(支会・市支部用データ貼り付けシート!B108="","",支会・市支部用データ貼り付けシート!C108)</f>
        <v/>
      </c>
      <c r="E120" s="192" t="str">
        <f>IF(支会・市支部用データ貼り付けシート!B108="","",支会・市支部用データ貼り付けシート!D108)</f>
        <v/>
      </c>
      <c r="F120" s="193" t="str">
        <f>IF(支会・市支部用データ貼り付けシート!B108="","",IF(支会・市支部用データ貼り付けシート!M108="","",支会・市支部用データ貼り付けシート!M108))</f>
        <v/>
      </c>
      <c r="G120" s="194" t="str">
        <f>IF(支会・市支部用データ貼り付けシート!B108="","",IF(支会・市支部用データ貼り付けシート!N108="","",支会・市支部用データ貼り付けシート!N108))</f>
        <v/>
      </c>
      <c r="H120" s="37" t="str">
        <f t="shared" si="16"/>
        <v/>
      </c>
      <c r="I120" s="124" t="str">
        <f t="shared" si="17"/>
        <v/>
      </c>
      <c r="J120" s="38" t="str">
        <f t="shared" si="18"/>
        <v/>
      </c>
      <c r="K120" s="37" t="str">
        <f t="shared" si="19"/>
        <v/>
      </c>
      <c r="L120" s="124" t="str">
        <f t="shared" si="20"/>
        <v/>
      </c>
      <c r="M120" s="38" t="str">
        <f t="shared" si="21"/>
        <v/>
      </c>
      <c r="N120" s="93" t="str">
        <f>IF(支会・市支部用データ貼り付けシート!B108="","",支会・市支部用データ貼り付けシート!E108)</f>
        <v/>
      </c>
      <c r="O120" s="38" t="str">
        <f>IF(支会・市支部用データ貼り付けシート!B108="","",支会・市支部用データ貼り付けシート!F108)</f>
        <v/>
      </c>
      <c r="P120" s="37" t="str">
        <f>IF(支会・市支部用データ貼り付けシート!B108="","",支会・市支部用データ貼り付けシート!G108)</f>
        <v/>
      </c>
      <c r="Q120" s="38" t="str">
        <f>IF(支会・市支部用データ貼り付けシート!B108="","",支会・市支部用データ貼り付けシート!H108)</f>
        <v/>
      </c>
      <c r="R120" s="37" t="str">
        <f>IF(支会・市支部用データ貼り付けシート!B108="","",支会・市支部用データ貼り付けシート!I108)</f>
        <v/>
      </c>
      <c r="S120" s="38" t="str">
        <f>IF(支会・市支部用データ貼り付けシート!B108="","",支会・市支部用データ貼り付けシート!J108)</f>
        <v/>
      </c>
      <c r="T120" s="23" t="str">
        <f t="shared" si="22"/>
        <v/>
      </c>
      <c r="U120" s="24" t="str">
        <f t="shared" si="23"/>
        <v/>
      </c>
      <c r="W120" t="str">
        <f t="shared" si="24"/>
        <v/>
      </c>
      <c r="X120" t="str">
        <f t="shared" si="25"/>
        <v/>
      </c>
      <c r="Y120" t="str">
        <f t="shared" si="26"/>
        <v/>
      </c>
      <c r="Z120" t="str">
        <f t="shared" si="27"/>
        <v/>
      </c>
    </row>
    <row r="121" spans="1:26">
      <c r="A121" s="84">
        <v>90</v>
      </c>
      <c r="B121" s="189" t="str">
        <f>IF(支会・市支部用データ貼り付けシート!B109="","",支会・市支部用データ貼り付けシート!A109)</f>
        <v/>
      </c>
      <c r="C121" s="190" t="str">
        <f>IF(支会・市支部用データ貼り付けシート!B109="","",支会・市支部用データ貼り付けシート!B109)</f>
        <v/>
      </c>
      <c r="D121" s="191" t="str">
        <f>IF(支会・市支部用データ貼り付けシート!B109="","",支会・市支部用データ貼り付けシート!C109)</f>
        <v/>
      </c>
      <c r="E121" s="192" t="str">
        <f>IF(支会・市支部用データ貼り付けシート!B109="","",支会・市支部用データ貼り付けシート!D109)</f>
        <v/>
      </c>
      <c r="F121" s="193" t="str">
        <f>IF(支会・市支部用データ貼り付けシート!B109="","",IF(支会・市支部用データ貼り付けシート!M109="","",支会・市支部用データ貼り付けシート!M109))</f>
        <v/>
      </c>
      <c r="G121" s="194" t="str">
        <f>IF(支会・市支部用データ貼り付けシート!B109="","",IF(支会・市支部用データ貼り付けシート!N109="","",支会・市支部用データ貼り付けシート!N109))</f>
        <v/>
      </c>
      <c r="H121" s="37" t="str">
        <f t="shared" si="16"/>
        <v/>
      </c>
      <c r="I121" s="124" t="str">
        <f t="shared" si="17"/>
        <v/>
      </c>
      <c r="J121" s="38" t="str">
        <f t="shared" si="18"/>
        <v/>
      </c>
      <c r="K121" s="37" t="str">
        <f t="shared" si="19"/>
        <v/>
      </c>
      <c r="L121" s="124" t="str">
        <f t="shared" si="20"/>
        <v/>
      </c>
      <c r="M121" s="38" t="str">
        <f t="shared" si="21"/>
        <v/>
      </c>
      <c r="N121" s="93" t="str">
        <f>IF(支会・市支部用データ貼り付けシート!B109="","",支会・市支部用データ貼り付けシート!E109)</f>
        <v/>
      </c>
      <c r="O121" s="38" t="str">
        <f>IF(支会・市支部用データ貼り付けシート!B109="","",支会・市支部用データ貼り付けシート!F109)</f>
        <v/>
      </c>
      <c r="P121" s="37" t="str">
        <f>IF(支会・市支部用データ貼り付けシート!B109="","",支会・市支部用データ貼り付けシート!G109)</f>
        <v/>
      </c>
      <c r="Q121" s="38" t="str">
        <f>IF(支会・市支部用データ貼り付けシート!B109="","",支会・市支部用データ貼り付けシート!H109)</f>
        <v/>
      </c>
      <c r="R121" s="37" t="str">
        <f>IF(支会・市支部用データ貼り付けシート!B109="","",支会・市支部用データ貼り付けシート!I109)</f>
        <v/>
      </c>
      <c r="S121" s="38" t="str">
        <f>IF(支会・市支部用データ貼り付けシート!B109="","",支会・市支部用データ貼り付けシート!J109)</f>
        <v/>
      </c>
      <c r="T121" s="23" t="str">
        <f t="shared" si="22"/>
        <v/>
      </c>
      <c r="U121" s="24" t="str">
        <f t="shared" si="23"/>
        <v/>
      </c>
      <c r="W121" t="str">
        <f t="shared" si="24"/>
        <v/>
      </c>
      <c r="X121" t="str">
        <f t="shared" si="25"/>
        <v/>
      </c>
      <c r="Y121" t="str">
        <f t="shared" si="26"/>
        <v/>
      </c>
      <c r="Z121" t="str">
        <f t="shared" si="27"/>
        <v/>
      </c>
    </row>
    <row r="122" spans="1:26">
      <c r="A122" s="83">
        <v>91</v>
      </c>
      <c r="B122" s="189" t="str">
        <f>IF(支会・市支部用データ貼り付けシート!B110="","",支会・市支部用データ貼り付けシート!A110)</f>
        <v/>
      </c>
      <c r="C122" s="190" t="str">
        <f>IF(支会・市支部用データ貼り付けシート!B110="","",支会・市支部用データ貼り付けシート!B110)</f>
        <v/>
      </c>
      <c r="D122" s="191" t="str">
        <f>IF(支会・市支部用データ貼り付けシート!B110="","",支会・市支部用データ貼り付けシート!C110)</f>
        <v/>
      </c>
      <c r="E122" s="192" t="str">
        <f>IF(支会・市支部用データ貼り付けシート!B110="","",支会・市支部用データ貼り付けシート!D110)</f>
        <v/>
      </c>
      <c r="F122" s="193" t="str">
        <f>IF(支会・市支部用データ貼り付けシート!B110="","",IF(支会・市支部用データ貼り付けシート!M110="","",支会・市支部用データ貼り付けシート!M110))</f>
        <v/>
      </c>
      <c r="G122" s="194" t="str">
        <f>IF(支会・市支部用データ貼り付けシート!B110="","",IF(支会・市支部用データ貼り付けシート!N110="","",支会・市支部用データ貼り付けシート!N110))</f>
        <v/>
      </c>
      <c r="H122" s="37" t="str">
        <f t="shared" si="16"/>
        <v/>
      </c>
      <c r="I122" s="124" t="str">
        <f t="shared" si="17"/>
        <v/>
      </c>
      <c r="J122" s="38" t="str">
        <f t="shared" si="18"/>
        <v/>
      </c>
      <c r="K122" s="37" t="str">
        <f t="shared" si="19"/>
        <v/>
      </c>
      <c r="L122" s="124" t="str">
        <f t="shared" si="20"/>
        <v/>
      </c>
      <c r="M122" s="38" t="str">
        <f t="shared" si="21"/>
        <v/>
      </c>
      <c r="N122" s="93" t="str">
        <f>IF(支会・市支部用データ貼り付けシート!B110="","",支会・市支部用データ貼り付けシート!E110)</f>
        <v/>
      </c>
      <c r="O122" s="38" t="str">
        <f>IF(支会・市支部用データ貼り付けシート!B110="","",支会・市支部用データ貼り付けシート!F110)</f>
        <v/>
      </c>
      <c r="P122" s="37" t="str">
        <f>IF(支会・市支部用データ貼り付けシート!B110="","",支会・市支部用データ貼り付けシート!G110)</f>
        <v/>
      </c>
      <c r="Q122" s="38" t="str">
        <f>IF(支会・市支部用データ貼り付けシート!B110="","",支会・市支部用データ貼り付けシート!H110)</f>
        <v/>
      </c>
      <c r="R122" s="37" t="str">
        <f>IF(支会・市支部用データ貼り付けシート!B110="","",支会・市支部用データ貼り付けシート!I110)</f>
        <v/>
      </c>
      <c r="S122" s="38" t="str">
        <f>IF(支会・市支部用データ貼り付けシート!B110="","",支会・市支部用データ貼り付けシート!J110)</f>
        <v/>
      </c>
      <c r="T122" s="23" t="str">
        <f t="shared" si="22"/>
        <v/>
      </c>
      <c r="U122" s="24" t="str">
        <f t="shared" si="23"/>
        <v/>
      </c>
      <c r="W122" t="str">
        <f t="shared" si="24"/>
        <v/>
      </c>
      <c r="X122" t="str">
        <f t="shared" si="25"/>
        <v/>
      </c>
      <c r="Y122" t="str">
        <f t="shared" si="26"/>
        <v/>
      </c>
      <c r="Z122" t="str">
        <f t="shared" si="27"/>
        <v/>
      </c>
    </row>
    <row r="123" spans="1:26">
      <c r="A123" s="84">
        <v>92</v>
      </c>
      <c r="B123" s="189" t="str">
        <f>IF(支会・市支部用データ貼り付けシート!B111="","",支会・市支部用データ貼り付けシート!A111)</f>
        <v/>
      </c>
      <c r="C123" s="190" t="str">
        <f>IF(支会・市支部用データ貼り付けシート!B111="","",支会・市支部用データ貼り付けシート!B111)</f>
        <v/>
      </c>
      <c r="D123" s="191" t="str">
        <f>IF(支会・市支部用データ貼り付けシート!B111="","",支会・市支部用データ貼り付けシート!C111)</f>
        <v/>
      </c>
      <c r="E123" s="192" t="str">
        <f>IF(支会・市支部用データ貼り付けシート!B111="","",支会・市支部用データ貼り付けシート!D111)</f>
        <v/>
      </c>
      <c r="F123" s="193" t="str">
        <f>IF(支会・市支部用データ貼り付けシート!B111="","",IF(支会・市支部用データ貼り付けシート!M111="","",支会・市支部用データ貼り付けシート!M111))</f>
        <v/>
      </c>
      <c r="G123" s="194" t="str">
        <f>IF(支会・市支部用データ貼り付けシート!B111="","",IF(支会・市支部用データ貼り付けシート!N111="","",支会・市支部用データ貼り付けシート!N111))</f>
        <v/>
      </c>
      <c r="H123" s="37" t="str">
        <f t="shared" si="16"/>
        <v/>
      </c>
      <c r="I123" s="124" t="str">
        <f t="shared" si="17"/>
        <v/>
      </c>
      <c r="J123" s="38" t="str">
        <f t="shared" si="18"/>
        <v/>
      </c>
      <c r="K123" s="37" t="str">
        <f t="shared" si="19"/>
        <v/>
      </c>
      <c r="L123" s="124" t="str">
        <f t="shared" si="20"/>
        <v/>
      </c>
      <c r="M123" s="38" t="str">
        <f t="shared" si="21"/>
        <v/>
      </c>
      <c r="N123" s="93" t="str">
        <f>IF(支会・市支部用データ貼り付けシート!B111="","",支会・市支部用データ貼り付けシート!E111)</f>
        <v/>
      </c>
      <c r="O123" s="38" t="str">
        <f>IF(支会・市支部用データ貼り付けシート!B111="","",支会・市支部用データ貼り付けシート!F111)</f>
        <v/>
      </c>
      <c r="P123" s="37" t="str">
        <f>IF(支会・市支部用データ貼り付けシート!B111="","",支会・市支部用データ貼り付けシート!G111)</f>
        <v/>
      </c>
      <c r="Q123" s="38" t="str">
        <f>IF(支会・市支部用データ貼り付けシート!B111="","",支会・市支部用データ貼り付けシート!H111)</f>
        <v/>
      </c>
      <c r="R123" s="37" t="str">
        <f>IF(支会・市支部用データ貼り付けシート!B111="","",支会・市支部用データ貼り付けシート!I111)</f>
        <v/>
      </c>
      <c r="S123" s="38" t="str">
        <f>IF(支会・市支部用データ貼り付けシート!B111="","",支会・市支部用データ貼り付けシート!J111)</f>
        <v/>
      </c>
      <c r="T123" s="23" t="str">
        <f t="shared" si="22"/>
        <v/>
      </c>
      <c r="U123" s="24" t="str">
        <f t="shared" si="23"/>
        <v/>
      </c>
      <c r="W123" t="str">
        <f t="shared" si="24"/>
        <v/>
      </c>
      <c r="X123" t="str">
        <f t="shared" si="25"/>
        <v/>
      </c>
      <c r="Y123" t="str">
        <f t="shared" si="26"/>
        <v/>
      </c>
      <c r="Z123" t="str">
        <f t="shared" si="27"/>
        <v/>
      </c>
    </row>
    <row r="124" spans="1:26">
      <c r="A124" s="83">
        <v>93</v>
      </c>
      <c r="B124" s="189" t="str">
        <f>IF(支会・市支部用データ貼り付けシート!B112="","",支会・市支部用データ貼り付けシート!A112)</f>
        <v/>
      </c>
      <c r="C124" s="190" t="str">
        <f>IF(支会・市支部用データ貼り付けシート!B112="","",支会・市支部用データ貼り付けシート!B112)</f>
        <v/>
      </c>
      <c r="D124" s="191" t="str">
        <f>IF(支会・市支部用データ貼り付けシート!B112="","",支会・市支部用データ貼り付けシート!C112)</f>
        <v/>
      </c>
      <c r="E124" s="192" t="str">
        <f>IF(支会・市支部用データ貼り付けシート!B112="","",支会・市支部用データ貼り付けシート!D112)</f>
        <v/>
      </c>
      <c r="F124" s="193" t="str">
        <f>IF(支会・市支部用データ貼り付けシート!B112="","",IF(支会・市支部用データ貼り付けシート!M112="","",支会・市支部用データ貼り付けシート!M112))</f>
        <v/>
      </c>
      <c r="G124" s="194" t="str">
        <f>IF(支会・市支部用データ貼り付けシート!B112="","",IF(支会・市支部用データ貼り付けシート!N112="","",支会・市支部用データ貼り付けシート!N112))</f>
        <v/>
      </c>
      <c r="H124" s="37" t="str">
        <f t="shared" si="16"/>
        <v/>
      </c>
      <c r="I124" s="124" t="str">
        <f t="shared" si="17"/>
        <v/>
      </c>
      <c r="J124" s="38" t="str">
        <f t="shared" si="18"/>
        <v/>
      </c>
      <c r="K124" s="37" t="str">
        <f t="shared" si="19"/>
        <v/>
      </c>
      <c r="L124" s="124" t="str">
        <f t="shared" si="20"/>
        <v/>
      </c>
      <c r="M124" s="38" t="str">
        <f t="shared" si="21"/>
        <v/>
      </c>
      <c r="N124" s="93" t="str">
        <f>IF(支会・市支部用データ貼り付けシート!B112="","",支会・市支部用データ貼り付けシート!E112)</f>
        <v/>
      </c>
      <c r="O124" s="38" t="str">
        <f>IF(支会・市支部用データ貼り付けシート!B112="","",支会・市支部用データ貼り付けシート!F112)</f>
        <v/>
      </c>
      <c r="P124" s="37" t="str">
        <f>IF(支会・市支部用データ貼り付けシート!B112="","",支会・市支部用データ貼り付けシート!G112)</f>
        <v/>
      </c>
      <c r="Q124" s="38" t="str">
        <f>IF(支会・市支部用データ貼り付けシート!B112="","",支会・市支部用データ貼り付けシート!H112)</f>
        <v/>
      </c>
      <c r="R124" s="37" t="str">
        <f>IF(支会・市支部用データ貼り付けシート!B112="","",支会・市支部用データ貼り付けシート!I112)</f>
        <v/>
      </c>
      <c r="S124" s="38" t="str">
        <f>IF(支会・市支部用データ貼り付けシート!B112="","",支会・市支部用データ貼り付けシート!J112)</f>
        <v/>
      </c>
      <c r="T124" s="23" t="str">
        <f t="shared" si="22"/>
        <v/>
      </c>
      <c r="U124" s="24" t="str">
        <f t="shared" si="23"/>
        <v/>
      </c>
      <c r="W124" t="str">
        <f t="shared" si="24"/>
        <v/>
      </c>
      <c r="X124" t="str">
        <f t="shared" si="25"/>
        <v/>
      </c>
      <c r="Y124" t="str">
        <f t="shared" si="26"/>
        <v/>
      </c>
      <c r="Z124" t="str">
        <f t="shared" si="27"/>
        <v/>
      </c>
    </row>
    <row r="125" spans="1:26">
      <c r="A125" s="84">
        <v>94</v>
      </c>
      <c r="B125" s="189" t="str">
        <f>IF(支会・市支部用データ貼り付けシート!B113="","",支会・市支部用データ貼り付けシート!A113)</f>
        <v/>
      </c>
      <c r="C125" s="190" t="str">
        <f>IF(支会・市支部用データ貼り付けシート!B113="","",支会・市支部用データ貼り付けシート!B113)</f>
        <v/>
      </c>
      <c r="D125" s="191" t="str">
        <f>IF(支会・市支部用データ貼り付けシート!B113="","",支会・市支部用データ貼り付けシート!C113)</f>
        <v/>
      </c>
      <c r="E125" s="192" t="str">
        <f>IF(支会・市支部用データ貼り付けシート!B113="","",支会・市支部用データ貼り付けシート!D113)</f>
        <v/>
      </c>
      <c r="F125" s="193" t="str">
        <f>IF(支会・市支部用データ貼り付けシート!B113="","",IF(支会・市支部用データ貼り付けシート!M113="","",支会・市支部用データ貼り付けシート!M113))</f>
        <v/>
      </c>
      <c r="G125" s="194" t="str">
        <f>IF(支会・市支部用データ貼り付けシート!B113="","",IF(支会・市支部用データ貼り付けシート!N113="","",支会・市支部用データ貼り付けシート!N113))</f>
        <v/>
      </c>
      <c r="H125" s="37" t="str">
        <f t="shared" si="16"/>
        <v/>
      </c>
      <c r="I125" s="124" t="str">
        <f t="shared" si="17"/>
        <v/>
      </c>
      <c r="J125" s="38" t="str">
        <f t="shared" si="18"/>
        <v/>
      </c>
      <c r="K125" s="37" t="str">
        <f t="shared" si="19"/>
        <v/>
      </c>
      <c r="L125" s="124" t="str">
        <f t="shared" si="20"/>
        <v/>
      </c>
      <c r="M125" s="38" t="str">
        <f t="shared" si="21"/>
        <v/>
      </c>
      <c r="N125" s="93" t="str">
        <f>IF(支会・市支部用データ貼り付けシート!B113="","",支会・市支部用データ貼り付けシート!E113)</f>
        <v/>
      </c>
      <c r="O125" s="38" t="str">
        <f>IF(支会・市支部用データ貼り付けシート!B113="","",支会・市支部用データ貼り付けシート!F113)</f>
        <v/>
      </c>
      <c r="P125" s="37" t="str">
        <f>IF(支会・市支部用データ貼り付けシート!B113="","",支会・市支部用データ貼り付けシート!G113)</f>
        <v/>
      </c>
      <c r="Q125" s="38" t="str">
        <f>IF(支会・市支部用データ貼り付けシート!B113="","",支会・市支部用データ貼り付けシート!H113)</f>
        <v/>
      </c>
      <c r="R125" s="37" t="str">
        <f>IF(支会・市支部用データ貼り付けシート!B113="","",支会・市支部用データ貼り付けシート!I113)</f>
        <v/>
      </c>
      <c r="S125" s="38" t="str">
        <f>IF(支会・市支部用データ貼り付けシート!B113="","",支会・市支部用データ貼り付けシート!J113)</f>
        <v/>
      </c>
      <c r="T125" s="23" t="str">
        <f t="shared" si="22"/>
        <v/>
      </c>
      <c r="U125" s="24" t="str">
        <f t="shared" si="23"/>
        <v/>
      </c>
      <c r="W125" t="str">
        <f t="shared" si="24"/>
        <v/>
      </c>
      <c r="X125" t="str">
        <f t="shared" si="25"/>
        <v/>
      </c>
      <c r="Y125" t="str">
        <f t="shared" si="26"/>
        <v/>
      </c>
      <c r="Z125" t="str">
        <f t="shared" si="27"/>
        <v/>
      </c>
    </row>
    <row r="126" spans="1:26">
      <c r="A126" s="83">
        <v>95</v>
      </c>
      <c r="B126" s="189" t="str">
        <f>IF(支会・市支部用データ貼り付けシート!B114="","",支会・市支部用データ貼り付けシート!A114)</f>
        <v/>
      </c>
      <c r="C126" s="190" t="str">
        <f>IF(支会・市支部用データ貼り付けシート!B114="","",支会・市支部用データ貼り付けシート!B114)</f>
        <v/>
      </c>
      <c r="D126" s="191" t="str">
        <f>IF(支会・市支部用データ貼り付けシート!B114="","",支会・市支部用データ貼り付けシート!C114)</f>
        <v/>
      </c>
      <c r="E126" s="192" t="str">
        <f>IF(支会・市支部用データ貼り付けシート!B114="","",支会・市支部用データ貼り付けシート!D114)</f>
        <v/>
      </c>
      <c r="F126" s="193" t="str">
        <f>IF(支会・市支部用データ貼り付けシート!B114="","",IF(支会・市支部用データ貼り付けシート!M114="","",支会・市支部用データ貼り付けシート!M114))</f>
        <v/>
      </c>
      <c r="G126" s="194" t="str">
        <f>IF(支会・市支部用データ貼り付けシート!B114="","",IF(支会・市支部用データ貼り付けシート!N114="","",支会・市支部用データ貼り付けシート!N114))</f>
        <v/>
      </c>
      <c r="H126" s="37" t="str">
        <f t="shared" si="16"/>
        <v/>
      </c>
      <c r="I126" s="124" t="str">
        <f t="shared" si="17"/>
        <v/>
      </c>
      <c r="J126" s="38" t="str">
        <f t="shared" si="18"/>
        <v/>
      </c>
      <c r="K126" s="37" t="str">
        <f t="shared" si="19"/>
        <v/>
      </c>
      <c r="L126" s="124" t="str">
        <f t="shared" si="20"/>
        <v/>
      </c>
      <c r="M126" s="38" t="str">
        <f t="shared" si="21"/>
        <v/>
      </c>
      <c r="N126" s="93" t="str">
        <f>IF(支会・市支部用データ貼り付けシート!B114="","",支会・市支部用データ貼り付けシート!E114)</f>
        <v/>
      </c>
      <c r="O126" s="38" t="str">
        <f>IF(支会・市支部用データ貼り付けシート!B114="","",支会・市支部用データ貼り付けシート!F114)</f>
        <v/>
      </c>
      <c r="P126" s="37" t="str">
        <f>IF(支会・市支部用データ貼り付けシート!B114="","",支会・市支部用データ貼り付けシート!G114)</f>
        <v/>
      </c>
      <c r="Q126" s="38" t="str">
        <f>IF(支会・市支部用データ貼り付けシート!B114="","",支会・市支部用データ貼り付けシート!H114)</f>
        <v/>
      </c>
      <c r="R126" s="37" t="str">
        <f>IF(支会・市支部用データ貼り付けシート!B114="","",支会・市支部用データ貼り付けシート!I114)</f>
        <v/>
      </c>
      <c r="S126" s="38" t="str">
        <f>IF(支会・市支部用データ貼り付けシート!B114="","",支会・市支部用データ貼り付けシート!J114)</f>
        <v/>
      </c>
      <c r="T126" s="23" t="str">
        <f t="shared" si="22"/>
        <v/>
      </c>
      <c r="U126" s="24" t="str">
        <f t="shared" si="23"/>
        <v/>
      </c>
      <c r="W126" t="str">
        <f t="shared" si="24"/>
        <v/>
      </c>
      <c r="X126" t="str">
        <f t="shared" si="25"/>
        <v/>
      </c>
      <c r="Y126" t="str">
        <f t="shared" si="26"/>
        <v/>
      </c>
      <c r="Z126" t="str">
        <f t="shared" si="27"/>
        <v/>
      </c>
    </row>
    <row r="127" spans="1:26">
      <c r="A127" s="84">
        <v>96</v>
      </c>
      <c r="B127" s="189" t="str">
        <f>IF(支会・市支部用データ貼り付けシート!B115="","",支会・市支部用データ貼り付けシート!A115)</f>
        <v/>
      </c>
      <c r="C127" s="190" t="str">
        <f>IF(支会・市支部用データ貼り付けシート!B115="","",支会・市支部用データ貼り付けシート!B115)</f>
        <v/>
      </c>
      <c r="D127" s="191" t="str">
        <f>IF(支会・市支部用データ貼り付けシート!B115="","",支会・市支部用データ貼り付けシート!C115)</f>
        <v/>
      </c>
      <c r="E127" s="192" t="str">
        <f>IF(支会・市支部用データ貼り付けシート!B115="","",支会・市支部用データ貼り付けシート!D115)</f>
        <v/>
      </c>
      <c r="F127" s="193" t="str">
        <f>IF(支会・市支部用データ貼り付けシート!B115="","",IF(支会・市支部用データ貼り付けシート!M115="","",支会・市支部用データ貼り付けシート!M115))</f>
        <v/>
      </c>
      <c r="G127" s="194" t="str">
        <f>IF(支会・市支部用データ貼り付けシート!B115="","",IF(支会・市支部用データ貼り付けシート!N115="","",支会・市支部用データ貼り付けシート!N115))</f>
        <v/>
      </c>
      <c r="H127" s="37" t="str">
        <f t="shared" si="16"/>
        <v/>
      </c>
      <c r="I127" s="124" t="str">
        <f t="shared" si="17"/>
        <v/>
      </c>
      <c r="J127" s="38" t="str">
        <f t="shared" si="18"/>
        <v/>
      </c>
      <c r="K127" s="37" t="str">
        <f t="shared" si="19"/>
        <v/>
      </c>
      <c r="L127" s="124" t="str">
        <f t="shared" si="20"/>
        <v/>
      </c>
      <c r="M127" s="38" t="str">
        <f t="shared" si="21"/>
        <v/>
      </c>
      <c r="N127" s="93" t="str">
        <f>IF(支会・市支部用データ貼り付けシート!B115="","",支会・市支部用データ貼り付けシート!E115)</f>
        <v/>
      </c>
      <c r="O127" s="38" t="str">
        <f>IF(支会・市支部用データ貼り付けシート!B115="","",支会・市支部用データ貼り付けシート!F115)</f>
        <v/>
      </c>
      <c r="P127" s="37" t="str">
        <f>IF(支会・市支部用データ貼り付けシート!B115="","",支会・市支部用データ貼り付けシート!G115)</f>
        <v/>
      </c>
      <c r="Q127" s="38" t="str">
        <f>IF(支会・市支部用データ貼り付けシート!B115="","",支会・市支部用データ貼り付けシート!H115)</f>
        <v/>
      </c>
      <c r="R127" s="37" t="str">
        <f>IF(支会・市支部用データ貼り付けシート!B115="","",支会・市支部用データ貼り付けシート!I115)</f>
        <v/>
      </c>
      <c r="S127" s="38" t="str">
        <f>IF(支会・市支部用データ貼り付けシート!B115="","",支会・市支部用データ貼り付けシート!J115)</f>
        <v/>
      </c>
      <c r="T127" s="23" t="str">
        <f t="shared" si="22"/>
        <v/>
      </c>
      <c r="U127" s="24" t="str">
        <f t="shared" si="23"/>
        <v/>
      </c>
      <c r="W127" t="str">
        <f t="shared" si="24"/>
        <v/>
      </c>
      <c r="X127" t="str">
        <f t="shared" si="25"/>
        <v/>
      </c>
      <c r="Y127" t="str">
        <f t="shared" si="26"/>
        <v/>
      </c>
      <c r="Z127" t="str">
        <f t="shared" si="27"/>
        <v/>
      </c>
    </row>
    <row r="128" spans="1:26">
      <c r="A128" s="83">
        <v>97</v>
      </c>
      <c r="B128" s="189" t="str">
        <f>IF(支会・市支部用データ貼り付けシート!B116="","",支会・市支部用データ貼り付けシート!A116)</f>
        <v/>
      </c>
      <c r="C128" s="190" t="str">
        <f>IF(支会・市支部用データ貼り付けシート!B116="","",支会・市支部用データ貼り付けシート!B116)</f>
        <v/>
      </c>
      <c r="D128" s="191" t="str">
        <f>IF(支会・市支部用データ貼り付けシート!B116="","",支会・市支部用データ貼り付けシート!C116)</f>
        <v/>
      </c>
      <c r="E128" s="192" t="str">
        <f>IF(支会・市支部用データ貼り付けシート!B116="","",支会・市支部用データ貼り付けシート!D116)</f>
        <v/>
      </c>
      <c r="F128" s="193" t="str">
        <f>IF(支会・市支部用データ貼り付けシート!B116="","",IF(支会・市支部用データ貼り付けシート!M116="","",支会・市支部用データ貼り付けシート!M116))</f>
        <v/>
      </c>
      <c r="G128" s="194" t="str">
        <f>IF(支会・市支部用データ貼り付けシート!B116="","",IF(支会・市支部用データ貼り付けシート!N116="","",支会・市支部用データ貼り付けシート!N116))</f>
        <v/>
      </c>
      <c r="H128" s="37" t="str">
        <f t="shared" si="16"/>
        <v/>
      </c>
      <c r="I128" s="124" t="str">
        <f t="shared" si="17"/>
        <v/>
      </c>
      <c r="J128" s="38" t="str">
        <f t="shared" si="18"/>
        <v/>
      </c>
      <c r="K128" s="37" t="str">
        <f t="shared" si="19"/>
        <v/>
      </c>
      <c r="L128" s="124" t="str">
        <f t="shared" si="20"/>
        <v/>
      </c>
      <c r="M128" s="38" t="str">
        <f t="shared" si="21"/>
        <v/>
      </c>
      <c r="N128" s="93" t="str">
        <f>IF(支会・市支部用データ貼り付けシート!B116="","",支会・市支部用データ貼り付けシート!E116)</f>
        <v/>
      </c>
      <c r="O128" s="38" t="str">
        <f>IF(支会・市支部用データ貼り付けシート!B116="","",支会・市支部用データ貼り付けシート!F116)</f>
        <v/>
      </c>
      <c r="P128" s="37" t="str">
        <f>IF(支会・市支部用データ貼り付けシート!B116="","",支会・市支部用データ貼り付けシート!G116)</f>
        <v/>
      </c>
      <c r="Q128" s="38" t="str">
        <f>IF(支会・市支部用データ貼り付けシート!B116="","",支会・市支部用データ貼り付けシート!H116)</f>
        <v/>
      </c>
      <c r="R128" s="37" t="str">
        <f>IF(支会・市支部用データ貼り付けシート!B116="","",支会・市支部用データ貼り付けシート!I116)</f>
        <v/>
      </c>
      <c r="S128" s="38" t="str">
        <f>IF(支会・市支部用データ貼り付けシート!B116="","",支会・市支部用データ貼り付けシート!J116)</f>
        <v/>
      </c>
      <c r="T128" s="23" t="str">
        <f t="shared" si="22"/>
        <v/>
      </c>
      <c r="U128" s="24" t="str">
        <f t="shared" si="23"/>
        <v/>
      </c>
      <c r="W128" t="str">
        <f t="shared" si="24"/>
        <v/>
      </c>
      <c r="X128" t="str">
        <f t="shared" si="25"/>
        <v/>
      </c>
      <c r="Y128" t="str">
        <f t="shared" si="26"/>
        <v/>
      </c>
      <c r="Z128" t="str">
        <f t="shared" si="27"/>
        <v/>
      </c>
    </row>
    <row r="129" spans="1:26">
      <c r="A129" s="84">
        <v>98</v>
      </c>
      <c r="B129" s="189" t="str">
        <f>IF(支会・市支部用データ貼り付けシート!B117="","",支会・市支部用データ貼り付けシート!A117)</f>
        <v/>
      </c>
      <c r="C129" s="190" t="str">
        <f>IF(支会・市支部用データ貼り付けシート!B117="","",支会・市支部用データ貼り付けシート!B117)</f>
        <v/>
      </c>
      <c r="D129" s="191" t="str">
        <f>IF(支会・市支部用データ貼り付けシート!B117="","",支会・市支部用データ貼り付けシート!C117)</f>
        <v/>
      </c>
      <c r="E129" s="192" t="str">
        <f>IF(支会・市支部用データ貼り付けシート!B117="","",支会・市支部用データ貼り付けシート!D117)</f>
        <v/>
      </c>
      <c r="F129" s="193" t="str">
        <f>IF(支会・市支部用データ貼り付けシート!B117="","",IF(支会・市支部用データ貼り付けシート!M117="","",支会・市支部用データ貼り付けシート!M117))</f>
        <v/>
      </c>
      <c r="G129" s="194" t="str">
        <f>IF(支会・市支部用データ貼り付けシート!B117="","",IF(支会・市支部用データ貼り付けシート!N117="","",支会・市支部用データ貼り付けシート!N117))</f>
        <v/>
      </c>
      <c r="H129" s="37" t="str">
        <f t="shared" si="16"/>
        <v/>
      </c>
      <c r="I129" s="124" t="str">
        <f t="shared" si="17"/>
        <v/>
      </c>
      <c r="J129" s="38" t="str">
        <f t="shared" si="18"/>
        <v/>
      </c>
      <c r="K129" s="37" t="str">
        <f t="shared" si="19"/>
        <v/>
      </c>
      <c r="L129" s="124" t="str">
        <f t="shared" si="20"/>
        <v/>
      </c>
      <c r="M129" s="38" t="str">
        <f t="shared" si="21"/>
        <v/>
      </c>
      <c r="N129" s="93" t="str">
        <f>IF(支会・市支部用データ貼り付けシート!B117="","",支会・市支部用データ貼り付けシート!E117)</f>
        <v/>
      </c>
      <c r="O129" s="38" t="str">
        <f>IF(支会・市支部用データ貼り付けシート!B117="","",支会・市支部用データ貼り付けシート!F117)</f>
        <v/>
      </c>
      <c r="P129" s="37" t="str">
        <f>IF(支会・市支部用データ貼り付けシート!B117="","",支会・市支部用データ貼り付けシート!G117)</f>
        <v/>
      </c>
      <c r="Q129" s="38" t="str">
        <f>IF(支会・市支部用データ貼り付けシート!B117="","",支会・市支部用データ貼り付けシート!H117)</f>
        <v/>
      </c>
      <c r="R129" s="37" t="str">
        <f>IF(支会・市支部用データ貼り付けシート!B117="","",支会・市支部用データ貼り付けシート!I117)</f>
        <v/>
      </c>
      <c r="S129" s="38" t="str">
        <f>IF(支会・市支部用データ貼り付けシート!B117="","",支会・市支部用データ貼り付けシート!J117)</f>
        <v/>
      </c>
      <c r="T129" s="23" t="str">
        <f t="shared" si="22"/>
        <v/>
      </c>
      <c r="U129" s="24" t="str">
        <f t="shared" si="23"/>
        <v/>
      </c>
      <c r="W129" t="str">
        <f t="shared" si="24"/>
        <v/>
      </c>
      <c r="X129" t="str">
        <f t="shared" si="25"/>
        <v/>
      </c>
      <c r="Y129" t="str">
        <f t="shared" si="26"/>
        <v/>
      </c>
      <c r="Z129" t="str">
        <f t="shared" si="27"/>
        <v/>
      </c>
    </row>
    <row r="130" spans="1:26">
      <c r="A130" s="83">
        <v>99</v>
      </c>
      <c r="B130" s="189" t="str">
        <f>IF(支会・市支部用データ貼り付けシート!B118="","",支会・市支部用データ貼り付けシート!A118)</f>
        <v/>
      </c>
      <c r="C130" s="190" t="str">
        <f>IF(支会・市支部用データ貼り付けシート!B118="","",支会・市支部用データ貼り付けシート!B118)</f>
        <v/>
      </c>
      <c r="D130" s="191" t="str">
        <f>IF(支会・市支部用データ貼り付けシート!B118="","",支会・市支部用データ貼り付けシート!C118)</f>
        <v/>
      </c>
      <c r="E130" s="192" t="str">
        <f>IF(支会・市支部用データ貼り付けシート!B118="","",支会・市支部用データ貼り付けシート!D118)</f>
        <v/>
      </c>
      <c r="F130" s="193" t="str">
        <f>IF(支会・市支部用データ貼り付けシート!B118="","",IF(支会・市支部用データ貼り付けシート!M118="","",支会・市支部用データ貼り付けシート!M118))</f>
        <v/>
      </c>
      <c r="G130" s="194" t="str">
        <f>IF(支会・市支部用データ貼り付けシート!B118="","",IF(支会・市支部用データ貼り付けシート!N118="","",支会・市支部用データ貼り付けシート!N118))</f>
        <v/>
      </c>
      <c r="H130" s="37" t="str">
        <f t="shared" si="16"/>
        <v/>
      </c>
      <c r="I130" s="124" t="str">
        <f t="shared" si="17"/>
        <v/>
      </c>
      <c r="J130" s="38" t="str">
        <f t="shared" si="18"/>
        <v/>
      </c>
      <c r="K130" s="37" t="str">
        <f t="shared" si="19"/>
        <v/>
      </c>
      <c r="L130" s="124" t="str">
        <f t="shared" si="20"/>
        <v/>
      </c>
      <c r="M130" s="38" t="str">
        <f t="shared" si="21"/>
        <v/>
      </c>
      <c r="N130" s="93" t="str">
        <f>IF(支会・市支部用データ貼り付けシート!B118="","",支会・市支部用データ貼り付けシート!E118)</f>
        <v/>
      </c>
      <c r="O130" s="38" t="str">
        <f>IF(支会・市支部用データ貼り付けシート!B118="","",支会・市支部用データ貼り付けシート!F118)</f>
        <v/>
      </c>
      <c r="P130" s="37" t="str">
        <f>IF(支会・市支部用データ貼り付けシート!B118="","",支会・市支部用データ貼り付けシート!G118)</f>
        <v/>
      </c>
      <c r="Q130" s="38" t="str">
        <f>IF(支会・市支部用データ貼り付けシート!B118="","",支会・市支部用データ貼り付けシート!H118)</f>
        <v/>
      </c>
      <c r="R130" s="37" t="str">
        <f>IF(支会・市支部用データ貼り付けシート!B118="","",支会・市支部用データ貼り付けシート!I118)</f>
        <v/>
      </c>
      <c r="S130" s="38" t="str">
        <f>IF(支会・市支部用データ貼り付けシート!B118="","",支会・市支部用データ貼り付けシート!J118)</f>
        <v/>
      </c>
      <c r="T130" s="23" t="str">
        <f t="shared" si="22"/>
        <v/>
      </c>
      <c r="U130" s="24" t="str">
        <f t="shared" si="23"/>
        <v/>
      </c>
      <c r="W130" t="str">
        <f t="shared" si="24"/>
        <v/>
      </c>
      <c r="X130" t="str">
        <f t="shared" si="25"/>
        <v/>
      </c>
      <c r="Y130" t="str">
        <f t="shared" si="26"/>
        <v/>
      </c>
      <c r="Z130" t="str">
        <f t="shared" si="27"/>
        <v/>
      </c>
    </row>
    <row r="131" spans="1:26">
      <c r="A131" s="84">
        <v>100</v>
      </c>
      <c r="B131" s="189" t="str">
        <f>IF(支会・市支部用データ貼り付けシート!B119="","",支会・市支部用データ貼り付けシート!A119)</f>
        <v/>
      </c>
      <c r="C131" s="190" t="str">
        <f>IF(支会・市支部用データ貼り付けシート!B119="","",支会・市支部用データ貼り付けシート!B119)</f>
        <v/>
      </c>
      <c r="D131" s="191" t="str">
        <f>IF(支会・市支部用データ貼り付けシート!B119="","",支会・市支部用データ貼り付けシート!C119)</f>
        <v/>
      </c>
      <c r="E131" s="192" t="str">
        <f>IF(支会・市支部用データ貼り付けシート!B119="","",支会・市支部用データ貼り付けシート!D119)</f>
        <v/>
      </c>
      <c r="F131" s="193" t="str">
        <f>IF(支会・市支部用データ貼り付けシート!B119="","",IF(支会・市支部用データ貼り付けシート!M119="","",支会・市支部用データ貼り付けシート!M119))</f>
        <v/>
      </c>
      <c r="G131" s="194" t="str">
        <f>IF(支会・市支部用データ貼り付けシート!B119="","",IF(支会・市支部用データ貼り付けシート!N119="","",支会・市支部用データ貼り付けシート!N119))</f>
        <v/>
      </c>
      <c r="H131" s="37" t="str">
        <f t="shared" si="16"/>
        <v/>
      </c>
      <c r="I131" s="124" t="str">
        <f t="shared" si="17"/>
        <v/>
      </c>
      <c r="J131" s="38" t="str">
        <f t="shared" si="18"/>
        <v/>
      </c>
      <c r="K131" s="37" t="str">
        <f t="shared" si="19"/>
        <v/>
      </c>
      <c r="L131" s="124" t="str">
        <f t="shared" si="20"/>
        <v/>
      </c>
      <c r="M131" s="38" t="str">
        <f t="shared" si="21"/>
        <v/>
      </c>
      <c r="N131" s="93" t="str">
        <f>IF(支会・市支部用データ貼り付けシート!B119="","",支会・市支部用データ貼り付けシート!E119)</f>
        <v/>
      </c>
      <c r="O131" s="38" t="str">
        <f>IF(支会・市支部用データ貼り付けシート!B119="","",支会・市支部用データ貼り付けシート!F119)</f>
        <v/>
      </c>
      <c r="P131" s="37" t="str">
        <f>IF(支会・市支部用データ貼り付けシート!B119="","",支会・市支部用データ貼り付けシート!G119)</f>
        <v/>
      </c>
      <c r="Q131" s="38" t="str">
        <f>IF(支会・市支部用データ貼り付けシート!B119="","",支会・市支部用データ貼り付けシート!H119)</f>
        <v/>
      </c>
      <c r="R131" s="37" t="str">
        <f>IF(支会・市支部用データ貼り付けシート!B119="","",支会・市支部用データ貼り付けシート!I119)</f>
        <v/>
      </c>
      <c r="S131" s="38" t="str">
        <f>IF(支会・市支部用データ貼り付けシート!B119="","",支会・市支部用データ貼り付けシート!J119)</f>
        <v/>
      </c>
      <c r="T131" s="23" t="str">
        <f t="shared" si="22"/>
        <v/>
      </c>
      <c r="U131" s="24" t="str">
        <f t="shared" si="23"/>
        <v/>
      </c>
      <c r="W131" t="str">
        <f t="shared" si="24"/>
        <v/>
      </c>
      <c r="X131" t="str">
        <f t="shared" si="25"/>
        <v/>
      </c>
      <c r="Y131" t="str">
        <f t="shared" si="26"/>
        <v/>
      </c>
      <c r="Z131" t="str">
        <f t="shared" si="27"/>
        <v/>
      </c>
    </row>
    <row r="132" spans="1:26">
      <c r="A132" s="83">
        <v>101</v>
      </c>
      <c r="B132" s="189" t="str">
        <f>IF(支会・市支部用データ貼り付けシート!B120="","",支会・市支部用データ貼り付けシート!A120)</f>
        <v/>
      </c>
      <c r="C132" s="190" t="str">
        <f>IF(支会・市支部用データ貼り付けシート!B120="","",支会・市支部用データ貼り付けシート!B120)</f>
        <v/>
      </c>
      <c r="D132" s="191" t="str">
        <f>IF(支会・市支部用データ貼り付けシート!B120="","",支会・市支部用データ貼り付けシート!C120)</f>
        <v/>
      </c>
      <c r="E132" s="192" t="str">
        <f>IF(支会・市支部用データ貼り付けシート!B120="","",支会・市支部用データ貼り付けシート!D120)</f>
        <v/>
      </c>
      <c r="F132" s="193" t="str">
        <f>IF(支会・市支部用データ貼り付けシート!B120="","",IF(支会・市支部用データ貼り付けシート!M120="","",支会・市支部用データ貼り付けシート!M120))</f>
        <v/>
      </c>
      <c r="G132" s="194" t="str">
        <f>IF(支会・市支部用データ貼り付けシート!B120="","",IF(支会・市支部用データ貼り付けシート!N120="","",支会・市支部用データ貼り付けシート!N120))</f>
        <v/>
      </c>
      <c r="H132" s="37" t="str">
        <f t="shared" si="16"/>
        <v/>
      </c>
      <c r="I132" s="124" t="str">
        <f t="shared" si="17"/>
        <v/>
      </c>
      <c r="J132" s="38" t="str">
        <f t="shared" si="18"/>
        <v/>
      </c>
      <c r="K132" s="37" t="str">
        <f t="shared" si="19"/>
        <v/>
      </c>
      <c r="L132" s="124" t="str">
        <f t="shared" si="20"/>
        <v/>
      </c>
      <c r="M132" s="38" t="str">
        <f t="shared" si="21"/>
        <v/>
      </c>
      <c r="N132" s="93" t="str">
        <f>IF(支会・市支部用データ貼り付けシート!B120="","",支会・市支部用データ貼り付けシート!E120)</f>
        <v/>
      </c>
      <c r="O132" s="38" t="str">
        <f>IF(支会・市支部用データ貼り付けシート!B120="","",支会・市支部用データ貼り付けシート!F120)</f>
        <v/>
      </c>
      <c r="P132" s="37" t="str">
        <f>IF(支会・市支部用データ貼り付けシート!B120="","",支会・市支部用データ貼り付けシート!G120)</f>
        <v/>
      </c>
      <c r="Q132" s="38" t="str">
        <f>IF(支会・市支部用データ貼り付けシート!B120="","",支会・市支部用データ貼り付けシート!H120)</f>
        <v/>
      </c>
      <c r="R132" s="37" t="str">
        <f>IF(支会・市支部用データ貼り付けシート!B120="","",支会・市支部用データ貼り付けシート!I120)</f>
        <v/>
      </c>
      <c r="S132" s="38" t="str">
        <f>IF(支会・市支部用データ貼り付けシート!B120="","",支会・市支部用データ貼り付けシート!J120)</f>
        <v/>
      </c>
      <c r="T132" s="23" t="str">
        <f t="shared" si="22"/>
        <v/>
      </c>
      <c r="U132" s="24" t="str">
        <f t="shared" si="23"/>
        <v/>
      </c>
      <c r="W132" t="str">
        <f t="shared" si="24"/>
        <v/>
      </c>
      <c r="X132" t="str">
        <f t="shared" si="25"/>
        <v/>
      </c>
      <c r="Y132" t="str">
        <f t="shared" si="26"/>
        <v/>
      </c>
      <c r="Z132" t="str">
        <f t="shared" si="27"/>
        <v/>
      </c>
    </row>
    <row r="133" spans="1:26">
      <c r="A133" s="84">
        <v>102</v>
      </c>
      <c r="B133" s="189" t="str">
        <f>IF(支会・市支部用データ貼り付けシート!B121="","",支会・市支部用データ貼り付けシート!A121)</f>
        <v/>
      </c>
      <c r="C133" s="190" t="str">
        <f>IF(支会・市支部用データ貼り付けシート!B121="","",支会・市支部用データ貼り付けシート!B121)</f>
        <v/>
      </c>
      <c r="D133" s="191" t="str">
        <f>IF(支会・市支部用データ貼り付けシート!B121="","",支会・市支部用データ貼り付けシート!C121)</f>
        <v/>
      </c>
      <c r="E133" s="192" t="str">
        <f>IF(支会・市支部用データ貼り付けシート!B121="","",支会・市支部用データ貼り付けシート!D121)</f>
        <v/>
      </c>
      <c r="F133" s="193" t="str">
        <f>IF(支会・市支部用データ貼り付けシート!B121="","",IF(支会・市支部用データ貼り付けシート!M121="","",支会・市支部用データ貼り付けシート!M121))</f>
        <v/>
      </c>
      <c r="G133" s="194" t="str">
        <f>IF(支会・市支部用データ貼り付けシート!B121="","",IF(支会・市支部用データ貼り付けシート!N121="","",支会・市支部用データ貼り付けシート!N121))</f>
        <v/>
      </c>
      <c r="H133" s="37" t="str">
        <f t="shared" si="16"/>
        <v/>
      </c>
      <c r="I133" s="124" t="str">
        <f t="shared" si="17"/>
        <v/>
      </c>
      <c r="J133" s="38" t="str">
        <f t="shared" si="18"/>
        <v/>
      </c>
      <c r="K133" s="37" t="str">
        <f t="shared" si="19"/>
        <v/>
      </c>
      <c r="L133" s="124" t="str">
        <f t="shared" si="20"/>
        <v/>
      </c>
      <c r="M133" s="38" t="str">
        <f t="shared" si="21"/>
        <v/>
      </c>
      <c r="N133" s="93" t="str">
        <f>IF(支会・市支部用データ貼り付けシート!B121="","",支会・市支部用データ貼り付けシート!E121)</f>
        <v/>
      </c>
      <c r="O133" s="38" t="str">
        <f>IF(支会・市支部用データ貼り付けシート!B121="","",支会・市支部用データ貼り付けシート!F121)</f>
        <v/>
      </c>
      <c r="P133" s="37" t="str">
        <f>IF(支会・市支部用データ貼り付けシート!B121="","",支会・市支部用データ貼り付けシート!G121)</f>
        <v/>
      </c>
      <c r="Q133" s="38" t="str">
        <f>IF(支会・市支部用データ貼り付けシート!B121="","",支会・市支部用データ貼り付けシート!H121)</f>
        <v/>
      </c>
      <c r="R133" s="37" t="str">
        <f>IF(支会・市支部用データ貼り付けシート!B121="","",支会・市支部用データ貼り付けシート!I121)</f>
        <v/>
      </c>
      <c r="S133" s="38" t="str">
        <f>IF(支会・市支部用データ貼り付けシート!B121="","",支会・市支部用データ貼り付けシート!J121)</f>
        <v/>
      </c>
      <c r="T133" s="23" t="str">
        <f t="shared" si="22"/>
        <v/>
      </c>
      <c r="U133" s="24" t="str">
        <f t="shared" si="23"/>
        <v/>
      </c>
      <c r="W133" t="str">
        <f t="shared" si="24"/>
        <v/>
      </c>
      <c r="X133" t="str">
        <f t="shared" si="25"/>
        <v/>
      </c>
      <c r="Y133" t="str">
        <f t="shared" si="26"/>
        <v/>
      </c>
      <c r="Z133" t="str">
        <f t="shared" si="27"/>
        <v/>
      </c>
    </row>
    <row r="134" spans="1:26">
      <c r="A134" s="83">
        <v>103</v>
      </c>
      <c r="B134" s="189" t="str">
        <f>IF(支会・市支部用データ貼り付けシート!B122="","",支会・市支部用データ貼り付けシート!A122)</f>
        <v/>
      </c>
      <c r="C134" s="190" t="str">
        <f>IF(支会・市支部用データ貼り付けシート!B122="","",支会・市支部用データ貼り付けシート!B122)</f>
        <v/>
      </c>
      <c r="D134" s="191" t="str">
        <f>IF(支会・市支部用データ貼り付けシート!B122="","",支会・市支部用データ貼り付けシート!C122)</f>
        <v/>
      </c>
      <c r="E134" s="192" t="str">
        <f>IF(支会・市支部用データ貼り付けシート!B122="","",支会・市支部用データ貼り付けシート!D122)</f>
        <v/>
      </c>
      <c r="F134" s="193" t="str">
        <f>IF(支会・市支部用データ貼り付けシート!B122="","",IF(支会・市支部用データ貼り付けシート!M122="","",支会・市支部用データ貼り付けシート!M122))</f>
        <v/>
      </c>
      <c r="G134" s="194" t="str">
        <f>IF(支会・市支部用データ貼り付けシート!B122="","",IF(支会・市支部用データ貼り付けシート!N122="","",支会・市支部用データ貼り付けシート!N122))</f>
        <v/>
      </c>
      <c r="H134" s="37" t="str">
        <f t="shared" si="16"/>
        <v/>
      </c>
      <c r="I134" s="124" t="str">
        <f t="shared" si="17"/>
        <v/>
      </c>
      <c r="J134" s="38" t="str">
        <f t="shared" si="18"/>
        <v/>
      </c>
      <c r="K134" s="37" t="str">
        <f t="shared" si="19"/>
        <v/>
      </c>
      <c r="L134" s="124" t="str">
        <f t="shared" si="20"/>
        <v/>
      </c>
      <c r="M134" s="38" t="str">
        <f t="shared" si="21"/>
        <v/>
      </c>
      <c r="N134" s="93" t="str">
        <f>IF(支会・市支部用データ貼り付けシート!B122="","",支会・市支部用データ貼り付けシート!E122)</f>
        <v/>
      </c>
      <c r="O134" s="38" t="str">
        <f>IF(支会・市支部用データ貼り付けシート!B122="","",支会・市支部用データ貼り付けシート!F122)</f>
        <v/>
      </c>
      <c r="P134" s="37" t="str">
        <f>IF(支会・市支部用データ貼り付けシート!B122="","",支会・市支部用データ貼り付けシート!G122)</f>
        <v/>
      </c>
      <c r="Q134" s="38" t="str">
        <f>IF(支会・市支部用データ貼り付けシート!B122="","",支会・市支部用データ貼り付けシート!H122)</f>
        <v/>
      </c>
      <c r="R134" s="37" t="str">
        <f>IF(支会・市支部用データ貼り付けシート!B122="","",支会・市支部用データ貼り付けシート!I122)</f>
        <v/>
      </c>
      <c r="S134" s="38" t="str">
        <f>IF(支会・市支部用データ貼り付けシート!B122="","",支会・市支部用データ貼り付けシート!J122)</f>
        <v/>
      </c>
      <c r="T134" s="23" t="str">
        <f t="shared" si="22"/>
        <v/>
      </c>
      <c r="U134" s="24" t="str">
        <f t="shared" si="23"/>
        <v/>
      </c>
      <c r="W134" t="str">
        <f t="shared" si="24"/>
        <v/>
      </c>
      <c r="X134" t="str">
        <f t="shared" si="25"/>
        <v/>
      </c>
      <c r="Y134" t="str">
        <f t="shared" si="26"/>
        <v/>
      </c>
      <c r="Z134" t="str">
        <f t="shared" si="27"/>
        <v/>
      </c>
    </row>
    <row r="135" spans="1:26">
      <c r="A135" s="84">
        <v>104</v>
      </c>
      <c r="B135" s="189" t="str">
        <f>IF(支会・市支部用データ貼り付けシート!B123="","",支会・市支部用データ貼り付けシート!A123)</f>
        <v/>
      </c>
      <c r="C135" s="190" t="str">
        <f>IF(支会・市支部用データ貼り付けシート!B123="","",支会・市支部用データ貼り付けシート!B123)</f>
        <v/>
      </c>
      <c r="D135" s="191" t="str">
        <f>IF(支会・市支部用データ貼り付けシート!B123="","",支会・市支部用データ貼り付けシート!C123)</f>
        <v/>
      </c>
      <c r="E135" s="192" t="str">
        <f>IF(支会・市支部用データ貼り付けシート!B123="","",支会・市支部用データ貼り付けシート!D123)</f>
        <v/>
      </c>
      <c r="F135" s="193" t="str">
        <f>IF(支会・市支部用データ貼り付けシート!B123="","",IF(支会・市支部用データ貼り付けシート!M123="","",支会・市支部用データ貼り付けシート!M123))</f>
        <v/>
      </c>
      <c r="G135" s="194" t="str">
        <f>IF(支会・市支部用データ貼り付けシート!B123="","",IF(支会・市支部用データ貼り付けシート!N123="","",支会・市支部用データ貼り付けシート!N123))</f>
        <v/>
      </c>
      <c r="H135" s="37" t="str">
        <f t="shared" si="16"/>
        <v/>
      </c>
      <c r="I135" s="124" t="str">
        <f t="shared" si="17"/>
        <v/>
      </c>
      <c r="J135" s="38" t="str">
        <f t="shared" si="18"/>
        <v/>
      </c>
      <c r="K135" s="37" t="str">
        <f t="shared" si="19"/>
        <v/>
      </c>
      <c r="L135" s="124" t="str">
        <f t="shared" si="20"/>
        <v/>
      </c>
      <c r="M135" s="38" t="str">
        <f t="shared" si="21"/>
        <v/>
      </c>
      <c r="N135" s="93" t="str">
        <f>IF(支会・市支部用データ貼り付けシート!B123="","",支会・市支部用データ貼り付けシート!E123)</f>
        <v/>
      </c>
      <c r="O135" s="38" t="str">
        <f>IF(支会・市支部用データ貼り付けシート!B123="","",支会・市支部用データ貼り付けシート!F123)</f>
        <v/>
      </c>
      <c r="P135" s="37" t="str">
        <f>IF(支会・市支部用データ貼り付けシート!B123="","",支会・市支部用データ貼り付けシート!G123)</f>
        <v/>
      </c>
      <c r="Q135" s="38" t="str">
        <f>IF(支会・市支部用データ貼り付けシート!B123="","",支会・市支部用データ貼り付けシート!H123)</f>
        <v/>
      </c>
      <c r="R135" s="37" t="str">
        <f>IF(支会・市支部用データ貼り付けシート!B123="","",支会・市支部用データ貼り付けシート!I123)</f>
        <v/>
      </c>
      <c r="S135" s="38" t="str">
        <f>IF(支会・市支部用データ貼り付けシート!B123="","",支会・市支部用データ貼り付けシート!J123)</f>
        <v/>
      </c>
      <c r="T135" s="23" t="str">
        <f t="shared" si="22"/>
        <v/>
      </c>
      <c r="U135" s="24" t="str">
        <f t="shared" si="23"/>
        <v/>
      </c>
      <c r="W135" t="str">
        <f t="shared" si="24"/>
        <v/>
      </c>
      <c r="X135" t="str">
        <f t="shared" si="25"/>
        <v/>
      </c>
      <c r="Y135" t="str">
        <f t="shared" si="26"/>
        <v/>
      </c>
      <c r="Z135" t="str">
        <f t="shared" si="27"/>
        <v/>
      </c>
    </row>
    <row r="136" spans="1:26">
      <c r="A136" s="83">
        <v>105</v>
      </c>
      <c r="B136" s="189" t="str">
        <f>IF(支会・市支部用データ貼り付けシート!B124="","",支会・市支部用データ貼り付けシート!A124)</f>
        <v/>
      </c>
      <c r="C136" s="190" t="str">
        <f>IF(支会・市支部用データ貼り付けシート!B124="","",支会・市支部用データ貼り付けシート!B124)</f>
        <v/>
      </c>
      <c r="D136" s="191" t="str">
        <f>IF(支会・市支部用データ貼り付けシート!B124="","",支会・市支部用データ貼り付けシート!C124)</f>
        <v/>
      </c>
      <c r="E136" s="192" t="str">
        <f>IF(支会・市支部用データ貼り付けシート!B124="","",支会・市支部用データ貼り付けシート!D124)</f>
        <v/>
      </c>
      <c r="F136" s="193" t="str">
        <f>IF(支会・市支部用データ貼り付けシート!B124="","",IF(支会・市支部用データ貼り付けシート!M124="","",支会・市支部用データ貼り付けシート!M124))</f>
        <v/>
      </c>
      <c r="G136" s="194" t="str">
        <f>IF(支会・市支部用データ貼り付けシート!B124="","",IF(支会・市支部用データ貼り付けシート!N124="","",支会・市支部用データ貼り付けシート!N124))</f>
        <v/>
      </c>
      <c r="H136" s="37" t="str">
        <f t="shared" si="16"/>
        <v/>
      </c>
      <c r="I136" s="124" t="str">
        <f t="shared" si="17"/>
        <v/>
      </c>
      <c r="J136" s="38" t="str">
        <f t="shared" si="18"/>
        <v/>
      </c>
      <c r="K136" s="37" t="str">
        <f t="shared" si="19"/>
        <v/>
      </c>
      <c r="L136" s="124" t="str">
        <f t="shared" si="20"/>
        <v/>
      </c>
      <c r="M136" s="38" t="str">
        <f t="shared" si="21"/>
        <v/>
      </c>
      <c r="N136" s="93" t="str">
        <f>IF(支会・市支部用データ貼り付けシート!B124="","",支会・市支部用データ貼り付けシート!E124)</f>
        <v/>
      </c>
      <c r="O136" s="38" t="str">
        <f>IF(支会・市支部用データ貼り付けシート!B124="","",支会・市支部用データ貼り付けシート!F124)</f>
        <v/>
      </c>
      <c r="P136" s="37" t="str">
        <f>IF(支会・市支部用データ貼り付けシート!B124="","",支会・市支部用データ貼り付けシート!G124)</f>
        <v/>
      </c>
      <c r="Q136" s="38" t="str">
        <f>IF(支会・市支部用データ貼り付けシート!B124="","",支会・市支部用データ貼り付けシート!H124)</f>
        <v/>
      </c>
      <c r="R136" s="37" t="str">
        <f>IF(支会・市支部用データ貼り付けシート!B124="","",支会・市支部用データ貼り付けシート!I124)</f>
        <v/>
      </c>
      <c r="S136" s="38" t="str">
        <f>IF(支会・市支部用データ貼り付けシート!B124="","",支会・市支部用データ貼り付けシート!J124)</f>
        <v/>
      </c>
      <c r="T136" s="23" t="str">
        <f t="shared" si="22"/>
        <v/>
      </c>
      <c r="U136" s="24" t="str">
        <f t="shared" si="23"/>
        <v/>
      </c>
      <c r="W136" t="str">
        <f t="shared" si="24"/>
        <v/>
      </c>
      <c r="X136" t="str">
        <f t="shared" si="25"/>
        <v/>
      </c>
      <c r="Y136" t="str">
        <f t="shared" si="26"/>
        <v/>
      </c>
      <c r="Z136" t="str">
        <f t="shared" si="27"/>
        <v/>
      </c>
    </row>
    <row r="137" spans="1:26">
      <c r="A137" s="84">
        <v>106</v>
      </c>
      <c r="B137" s="189" t="str">
        <f>IF(支会・市支部用データ貼り付けシート!B125="","",支会・市支部用データ貼り付けシート!A125)</f>
        <v/>
      </c>
      <c r="C137" s="190" t="str">
        <f>IF(支会・市支部用データ貼り付けシート!B125="","",支会・市支部用データ貼り付けシート!B125)</f>
        <v/>
      </c>
      <c r="D137" s="191" t="str">
        <f>IF(支会・市支部用データ貼り付けシート!B125="","",支会・市支部用データ貼り付けシート!C125)</f>
        <v/>
      </c>
      <c r="E137" s="192" t="str">
        <f>IF(支会・市支部用データ貼り付けシート!B125="","",支会・市支部用データ貼り付けシート!D125)</f>
        <v/>
      </c>
      <c r="F137" s="193" t="str">
        <f>IF(支会・市支部用データ貼り付けシート!B125="","",IF(支会・市支部用データ貼り付けシート!M125="","",支会・市支部用データ貼り付けシート!M125))</f>
        <v/>
      </c>
      <c r="G137" s="194" t="str">
        <f>IF(支会・市支部用データ貼り付けシート!B125="","",IF(支会・市支部用データ貼り付けシート!N125="","",支会・市支部用データ貼り付けシート!N125))</f>
        <v/>
      </c>
      <c r="H137" s="37" t="str">
        <f t="shared" si="16"/>
        <v/>
      </c>
      <c r="I137" s="124" t="str">
        <f t="shared" si="17"/>
        <v/>
      </c>
      <c r="J137" s="38" t="str">
        <f t="shared" si="18"/>
        <v/>
      </c>
      <c r="K137" s="37" t="str">
        <f t="shared" si="19"/>
        <v/>
      </c>
      <c r="L137" s="124" t="str">
        <f t="shared" si="20"/>
        <v/>
      </c>
      <c r="M137" s="38" t="str">
        <f t="shared" si="21"/>
        <v/>
      </c>
      <c r="N137" s="93" t="str">
        <f>IF(支会・市支部用データ貼り付けシート!B125="","",支会・市支部用データ貼り付けシート!E125)</f>
        <v/>
      </c>
      <c r="O137" s="38" t="str">
        <f>IF(支会・市支部用データ貼り付けシート!B125="","",支会・市支部用データ貼り付けシート!F125)</f>
        <v/>
      </c>
      <c r="P137" s="37" t="str">
        <f>IF(支会・市支部用データ貼り付けシート!B125="","",支会・市支部用データ貼り付けシート!G125)</f>
        <v/>
      </c>
      <c r="Q137" s="38" t="str">
        <f>IF(支会・市支部用データ貼り付けシート!B125="","",支会・市支部用データ貼り付けシート!H125)</f>
        <v/>
      </c>
      <c r="R137" s="37" t="str">
        <f>IF(支会・市支部用データ貼り付けシート!B125="","",支会・市支部用データ貼り付けシート!I125)</f>
        <v/>
      </c>
      <c r="S137" s="38" t="str">
        <f>IF(支会・市支部用データ貼り付けシート!B125="","",支会・市支部用データ貼り付けシート!J125)</f>
        <v/>
      </c>
      <c r="T137" s="23" t="str">
        <f t="shared" si="22"/>
        <v/>
      </c>
      <c r="U137" s="24" t="str">
        <f t="shared" si="23"/>
        <v/>
      </c>
      <c r="W137" t="str">
        <f t="shared" si="24"/>
        <v/>
      </c>
      <c r="X137" t="str">
        <f t="shared" si="25"/>
        <v/>
      </c>
      <c r="Y137" t="str">
        <f t="shared" si="26"/>
        <v/>
      </c>
      <c r="Z137" t="str">
        <f t="shared" si="27"/>
        <v/>
      </c>
    </row>
    <row r="138" spans="1:26">
      <c r="A138" s="83">
        <v>107</v>
      </c>
      <c r="B138" s="189" t="str">
        <f>IF(支会・市支部用データ貼り付けシート!B126="","",支会・市支部用データ貼り付けシート!A126)</f>
        <v/>
      </c>
      <c r="C138" s="190" t="str">
        <f>IF(支会・市支部用データ貼り付けシート!B126="","",支会・市支部用データ貼り付けシート!B126)</f>
        <v/>
      </c>
      <c r="D138" s="191" t="str">
        <f>IF(支会・市支部用データ貼り付けシート!B126="","",支会・市支部用データ貼り付けシート!C126)</f>
        <v/>
      </c>
      <c r="E138" s="192" t="str">
        <f>IF(支会・市支部用データ貼り付けシート!B126="","",支会・市支部用データ貼り付けシート!D126)</f>
        <v/>
      </c>
      <c r="F138" s="193" t="str">
        <f>IF(支会・市支部用データ貼り付けシート!B126="","",IF(支会・市支部用データ貼り付けシート!M126="","",支会・市支部用データ貼り付けシート!M126))</f>
        <v/>
      </c>
      <c r="G138" s="194" t="str">
        <f>IF(支会・市支部用データ貼り付けシート!B126="","",IF(支会・市支部用データ貼り付けシート!N126="","",支会・市支部用データ貼り付けシート!N126))</f>
        <v/>
      </c>
      <c r="H138" s="37" t="str">
        <f t="shared" si="16"/>
        <v/>
      </c>
      <c r="I138" s="124" t="str">
        <f t="shared" si="17"/>
        <v/>
      </c>
      <c r="J138" s="38" t="str">
        <f t="shared" si="18"/>
        <v/>
      </c>
      <c r="K138" s="37" t="str">
        <f t="shared" si="19"/>
        <v/>
      </c>
      <c r="L138" s="124" t="str">
        <f t="shared" si="20"/>
        <v/>
      </c>
      <c r="M138" s="38" t="str">
        <f t="shared" si="21"/>
        <v/>
      </c>
      <c r="N138" s="93" t="str">
        <f>IF(支会・市支部用データ貼り付けシート!B126="","",支会・市支部用データ貼り付けシート!E126)</f>
        <v/>
      </c>
      <c r="O138" s="38" t="str">
        <f>IF(支会・市支部用データ貼り付けシート!B126="","",支会・市支部用データ貼り付けシート!F126)</f>
        <v/>
      </c>
      <c r="P138" s="37" t="str">
        <f>IF(支会・市支部用データ貼り付けシート!B126="","",支会・市支部用データ貼り付けシート!G126)</f>
        <v/>
      </c>
      <c r="Q138" s="38" t="str">
        <f>IF(支会・市支部用データ貼り付けシート!B126="","",支会・市支部用データ貼り付けシート!H126)</f>
        <v/>
      </c>
      <c r="R138" s="37" t="str">
        <f>IF(支会・市支部用データ貼り付けシート!B126="","",支会・市支部用データ貼り付けシート!I126)</f>
        <v/>
      </c>
      <c r="S138" s="38" t="str">
        <f>IF(支会・市支部用データ貼り付けシート!B126="","",支会・市支部用データ貼り付けシート!J126)</f>
        <v/>
      </c>
      <c r="T138" s="23" t="str">
        <f t="shared" si="22"/>
        <v/>
      </c>
      <c r="U138" s="24" t="str">
        <f t="shared" si="23"/>
        <v/>
      </c>
      <c r="W138" t="str">
        <f t="shared" si="24"/>
        <v/>
      </c>
      <c r="X138" t="str">
        <f t="shared" si="25"/>
        <v/>
      </c>
      <c r="Y138" t="str">
        <f t="shared" si="26"/>
        <v/>
      </c>
      <c r="Z138" t="str">
        <f t="shared" si="27"/>
        <v/>
      </c>
    </row>
    <row r="139" spans="1:26">
      <c r="A139" s="84">
        <v>108</v>
      </c>
      <c r="B139" s="189" t="str">
        <f>IF(支会・市支部用データ貼り付けシート!B127="","",支会・市支部用データ貼り付けシート!A127)</f>
        <v/>
      </c>
      <c r="C139" s="190" t="str">
        <f>IF(支会・市支部用データ貼り付けシート!B127="","",支会・市支部用データ貼り付けシート!B127)</f>
        <v/>
      </c>
      <c r="D139" s="191" t="str">
        <f>IF(支会・市支部用データ貼り付けシート!B127="","",支会・市支部用データ貼り付けシート!C127)</f>
        <v/>
      </c>
      <c r="E139" s="192" t="str">
        <f>IF(支会・市支部用データ貼り付けシート!B127="","",支会・市支部用データ貼り付けシート!D127)</f>
        <v/>
      </c>
      <c r="F139" s="193" t="str">
        <f>IF(支会・市支部用データ貼り付けシート!B127="","",IF(支会・市支部用データ貼り付けシート!M127="","",支会・市支部用データ貼り付けシート!M127))</f>
        <v/>
      </c>
      <c r="G139" s="194" t="str">
        <f>IF(支会・市支部用データ貼り付けシート!B127="","",IF(支会・市支部用データ貼り付けシート!N127="","",支会・市支部用データ貼り付けシート!N127))</f>
        <v/>
      </c>
      <c r="H139" s="37" t="str">
        <f t="shared" si="16"/>
        <v/>
      </c>
      <c r="I139" s="124" t="str">
        <f t="shared" si="17"/>
        <v/>
      </c>
      <c r="J139" s="38" t="str">
        <f t="shared" si="18"/>
        <v/>
      </c>
      <c r="K139" s="37" t="str">
        <f t="shared" si="19"/>
        <v/>
      </c>
      <c r="L139" s="124" t="str">
        <f t="shared" si="20"/>
        <v/>
      </c>
      <c r="M139" s="38" t="str">
        <f t="shared" si="21"/>
        <v/>
      </c>
      <c r="N139" s="93" t="str">
        <f>IF(支会・市支部用データ貼り付けシート!B127="","",支会・市支部用データ貼り付けシート!E127)</f>
        <v/>
      </c>
      <c r="O139" s="38" t="str">
        <f>IF(支会・市支部用データ貼り付けシート!B127="","",支会・市支部用データ貼り付けシート!F127)</f>
        <v/>
      </c>
      <c r="P139" s="37" t="str">
        <f>IF(支会・市支部用データ貼り付けシート!B127="","",支会・市支部用データ貼り付けシート!G127)</f>
        <v/>
      </c>
      <c r="Q139" s="38" t="str">
        <f>IF(支会・市支部用データ貼り付けシート!B127="","",支会・市支部用データ貼り付けシート!H127)</f>
        <v/>
      </c>
      <c r="R139" s="37" t="str">
        <f>IF(支会・市支部用データ貼り付けシート!B127="","",支会・市支部用データ貼り付けシート!I127)</f>
        <v/>
      </c>
      <c r="S139" s="38" t="str">
        <f>IF(支会・市支部用データ貼り付けシート!B127="","",支会・市支部用データ貼り付けシート!J127)</f>
        <v/>
      </c>
      <c r="T139" s="23" t="str">
        <f t="shared" si="22"/>
        <v/>
      </c>
      <c r="U139" s="24" t="str">
        <f t="shared" si="23"/>
        <v/>
      </c>
      <c r="W139" t="str">
        <f t="shared" si="24"/>
        <v/>
      </c>
      <c r="X139" t="str">
        <f t="shared" si="25"/>
        <v/>
      </c>
      <c r="Y139" t="str">
        <f t="shared" si="26"/>
        <v/>
      </c>
      <c r="Z139" t="str">
        <f t="shared" si="27"/>
        <v/>
      </c>
    </row>
    <row r="140" spans="1:26">
      <c r="A140" s="83">
        <v>109</v>
      </c>
      <c r="B140" s="189" t="str">
        <f>IF(支会・市支部用データ貼り付けシート!B128="","",支会・市支部用データ貼り付けシート!A128)</f>
        <v/>
      </c>
      <c r="C140" s="190" t="str">
        <f>IF(支会・市支部用データ貼り付けシート!B128="","",支会・市支部用データ貼り付けシート!B128)</f>
        <v/>
      </c>
      <c r="D140" s="191" t="str">
        <f>IF(支会・市支部用データ貼り付けシート!B128="","",支会・市支部用データ貼り付けシート!C128)</f>
        <v/>
      </c>
      <c r="E140" s="192" t="str">
        <f>IF(支会・市支部用データ貼り付けシート!B128="","",支会・市支部用データ貼り付けシート!D128)</f>
        <v/>
      </c>
      <c r="F140" s="193" t="str">
        <f>IF(支会・市支部用データ貼り付けシート!B128="","",IF(支会・市支部用データ貼り付けシート!M128="","",支会・市支部用データ貼り付けシート!M128))</f>
        <v/>
      </c>
      <c r="G140" s="194" t="str">
        <f>IF(支会・市支部用データ貼り付けシート!B128="","",IF(支会・市支部用データ貼り付けシート!N128="","",支会・市支部用データ貼り付けシート!N128))</f>
        <v/>
      </c>
      <c r="H140" s="37" t="str">
        <f t="shared" si="16"/>
        <v/>
      </c>
      <c r="I140" s="124" t="str">
        <f t="shared" si="17"/>
        <v/>
      </c>
      <c r="J140" s="38" t="str">
        <f t="shared" si="18"/>
        <v/>
      </c>
      <c r="K140" s="37" t="str">
        <f t="shared" si="19"/>
        <v/>
      </c>
      <c r="L140" s="124" t="str">
        <f t="shared" si="20"/>
        <v/>
      </c>
      <c r="M140" s="38" t="str">
        <f t="shared" si="21"/>
        <v/>
      </c>
      <c r="N140" s="93" t="str">
        <f>IF(支会・市支部用データ貼り付けシート!B128="","",支会・市支部用データ貼り付けシート!E128)</f>
        <v/>
      </c>
      <c r="O140" s="38" t="str">
        <f>IF(支会・市支部用データ貼り付けシート!B128="","",支会・市支部用データ貼り付けシート!F128)</f>
        <v/>
      </c>
      <c r="P140" s="37" t="str">
        <f>IF(支会・市支部用データ貼り付けシート!B128="","",支会・市支部用データ貼り付けシート!G128)</f>
        <v/>
      </c>
      <c r="Q140" s="38" t="str">
        <f>IF(支会・市支部用データ貼り付けシート!B128="","",支会・市支部用データ貼り付けシート!H128)</f>
        <v/>
      </c>
      <c r="R140" s="37" t="str">
        <f>IF(支会・市支部用データ貼り付けシート!B128="","",支会・市支部用データ貼り付けシート!I128)</f>
        <v/>
      </c>
      <c r="S140" s="38" t="str">
        <f>IF(支会・市支部用データ貼り付けシート!B128="","",支会・市支部用データ貼り付けシート!J128)</f>
        <v/>
      </c>
      <c r="T140" s="23" t="str">
        <f t="shared" si="22"/>
        <v/>
      </c>
      <c r="U140" s="24" t="str">
        <f t="shared" si="23"/>
        <v/>
      </c>
      <c r="W140" t="str">
        <f t="shared" si="24"/>
        <v/>
      </c>
      <c r="X140" t="str">
        <f t="shared" si="25"/>
        <v/>
      </c>
      <c r="Y140" t="str">
        <f t="shared" si="26"/>
        <v/>
      </c>
      <c r="Z140" t="str">
        <f t="shared" si="27"/>
        <v/>
      </c>
    </row>
    <row r="141" spans="1:26">
      <c r="A141" s="84">
        <v>110</v>
      </c>
      <c r="B141" s="189" t="str">
        <f>IF(支会・市支部用データ貼り付けシート!B129="","",支会・市支部用データ貼り付けシート!A129)</f>
        <v/>
      </c>
      <c r="C141" s="190" t="str">
        <f>IF(支会・市支部用データ貼り付けシート!B129="","",支会・市支部用データ貼り付けシート!B129)</f>
        <v/>
      </c>
      <c r="D141" s="191" t="str">
        <f>IF(支会・市支部用データ貼り付けシート!B129="","",支会・市支部用データ貼り付けシート!C129)</f>
        <v/>
      </c>
      <c r="E141" s="192" t="str">
        <f>IF(支会・市支部用データ貼り付けシート!B129="","",支会・市支部用データ貼り付けシート!D129)</f>
        <v/>
      </c>
      <c r="F141" s="193" t="str">
        <f>IF(支会・市支部用データ貼り付けシート!B129="","",IF(支会・市支部用データ貼り付けシート!M129="","",支会・市支部用データ貼り付けシート!M129))</f>
        <v/>
      </c>
      <c r="G141" s="194" t="str">
        <f>IF(支会・市支部用データ貼り付けシート!B129="","",IF(支会・市支部用データ貼り付けシート!N129="","",支会・市支部用データ貼り付けシート!N129))</f>
        <v/>
      </c>
      <c r="H141" s="37" t="str">
        <f t="shared" si="16"/>
        <v/>
      </c>
      <c r="I141" s="124" t="str">
        <f t="shared" si="17"/>
        <v/>
      </c>
      <c r="J141" s="38" t="str">
        <f t="shared" si="18"/>
        <v/>
      </c>
      <c r="K141" s="37" t="str">
        <f t="shared" si="19"/>
        <v/>
      </c>
      <c r="L141" s="124" t="str">
        <f t="shared" si="20"/>
        <v/>
      </c>
      <c r="M141" s="38" t="str">
        <f t="shared" si="21"/>
        <v/>
      </c>
      <c r="N141" s="93" t="str">
        <f>IF(支会・市支部用データ貼り付けシート!B129="","",支会・市支部用データ貼り付けシート!E129)</f>
        <v/>
      </c>
      <c r="O141" s="38" t="str">
        <f>IF(支会・市支部用データ貼り付けシート!B129="","",支会・市支部用データ貼り付けシート!F129)</f>
        <v/>
      </c>
      <c r="P141" s="37" t="str">
        <f>IF(支会・市支部用データ貼り付けシート!B129="","",支会・市支部用データ貼り付けシート!G129)</f>
        <v/>
      </c>
      <c r="Q141" s="38" t="str">
        <f>IF(支会・市支部用データ貼り付けシート!B129="","",支会・市支部用データ貼り付けシート!H129)</f>
        <v/>
      </c>
      <c r="R141" s="37" t="str">
        <f>IF(支会・市支部用データ貼り付けシート!B129="","",支会・市支部用データ貼り付けシート!I129)</f>
        <v/>
      </c>
      <c r="S141" s="38" t="str">
        <f>IF(支会・市支部用データ貼り付けシート!B129="","",支会・市支部用データ貼り付けシート!J129)</f>
        <v/>
      </c>
      <c r="T141" s="23" t="str">
        <f t="shared" si="22"/>
        <v/>
      </c>
      <c r="U141" s="24" t="str">
        <f t="shared" si="23"/>
        <v/>
      </c>
      <c r="W141" t="str">
        <f t="shared" si="24"/>
        <v/>
      </c>
      <c r="X141" t="str">
        <f t="shared" si="25"/>
        <v/>
      </c>
      <c r="Y141" t="str">
        <f t="shared" si="26"/>
        <v/>
      </c>
      <c r="Z141" t="str">
        <f t="shared" si="27"/>
        <v/>
      </c>
    </row>
    <row r="142" spans="1:26">
      <c r="A142" s="83">
        <v>111</v>
      </c>
      <c r="B142" s="189" t="str">
        <f>IF(支会・市支部用データ貼り付けシート!B130="","",支会・市支部用データ貼り付けシート!A130)</f>
        <v/>
      </c>
      <c r="C142" s="190" t="str">
        <f>IF(支会・市支部用データ貼り付けシート!B130="","",支会・市支部用データ貼り付けシート!B130)</f>
        <v/>
      </c>
      <c r="D142" s="191" t="str">
        <f>IF(支会・市支部用データ貼り付けシート!B130="","",支会・市支部用データ貼り付けシート!C130)</f>
        <v/>
      </c>
      <c r="E142" s="192" t="str">
        <f>IF(支会・市支部用データ貼り付けシート!B130="","",支会・市支部用データ貼り付けシート!D130)</f>
        <v/>
      </c>
      <c r="F142" s="193" t="str">
        <f>IF(支会・市支部用データ貼り付けシート!B130="","",IF(支会・市支部用データ貼り付けシート!M130="","",支会・市支部用データ貼り付けシート!M130))</f>
        <v/>
      </c>
      <c r="G142" s="194" t="str">
        <f>IF(支会・市支部用データ貼り付けシート!B130="","",IF(支会・市支部用データ貼り付けシート!N130="","",支会・市支部用データ貼り付けシート!N130))</f>
        <v/>
      </c>
      <c r="H142" s="37" t="str">
        <f t="shared" si="16"/>
        <v/>
      </c>
      <c r="I142" s="124" t="str">
        <f t="shared" si="17"/>
        <v/>
      </c>
      <c r="J142" s="38" t="str">
        <f t="shared" si="18"/>
        <v/>
      </c>
      <c r="K142" s="37" t="str">
        <f t="shared" si="19"/>
        <v/>
      </c>
      <c r="L142" s="124" t="str">
        <f t="shared" si="20"/>
        <v/>
      </c>
      <c r="M142" s="38" t="str">
        <f t="shared" si="21"/>
        <v/>
      </c>
      <c r="N142" s="93" t="str">
        <f>IF(支会・市支部用データ貼り付けシート!B130="","",支会・市支部用データ貼り付けシート!E130)</f>
        <v/>
      </c>
      <c r="O142" s="38" t="str">
        <f>IF(支会・市支部用データ貼り付けシート!B130="","",支会・市支部用データ貼り付けシート!F130)</f>
        <v/>
      </c>
      <c r="P142" s="37" t="str">
        <f>IF(支会・市支部用データ貼り付けシート!B130="","",支会・市支部用データ貼り付けシート!G130)</f>
        <v/>
      </c>
      <c r="Q142" s="38" t="str">
        <f>IF(支会・市支部用データ貼り付けシート!B130="","",支会・市支部用データ貼り付けシート!H130)</f>
        <v/>
      </c>
      <c r="R142" s="37" t="str">
        <f>IF(支会・市支部用データ貼り付けシート!B130="","",支会・市支部用データ貼り付けシート!I130)</f>
        <v/>
      </c>
      <c r="S142" s="38" t="str">
        <f>IF(支会・市支部用データ貼り付けシート!B130="","",支会・市支部用データ貼り付けシート!J130)</f>
        <v/>
      </c>
      <c r="T142" s="23" t="str">
        <f t="shared" si="22"/>
        <v/>
      </c>
      <c r="U142" s="24" t="str">
        <f t="shared" si="23"/>
        <v/>
      </c>
      <c r="W142" t="str">
        <f t="shared" si="24"/>
        <v/>
      </c>
      <c r="X142" t="str">
        <f t="shared" si="25"/>
        <v/>
      </c>
      <c r="Y142" t="str">
        <f t="shared" si="26"/>
        <v/>
      </c>
      <c r="Z142" t="str">
        <f t="shared" si="27"/>
        <v/>
      </c>
    </row>
    <row r="143" spans="1:26">
      <c r="A143" s="84">
        <v>112</v>
      </c>
      <c r="B143" s="189" t="str">
        <f>IF(支会・市支部用データ貼り付けシート!B131="","",支会・市支部用データ貼り付けシート!A131)</f>
        <v/>
      </c>
      <c r="C143" s="190" t="str">
        <f>IF(支会・市支部用データ貼り付けシート!B131="","",支会・市支部用データ貼り付けシート!B131)</f>
        <v/>
      </c>
      <c r="D143" s="191" t="str">
        <f>IF(支会・市支部用データ貼り付けシート!B131="","",支会・市支部用データ貼り付けシート!C131)</f>
        <v/>
      </c>
      <c r="E143" s="192" t="str">
        <f>IF(支会・市支部用データ貼り付けシート!B131="","",支会・市支部用データ貼り付けシート!D131)</f>
        <v/>
      </c>
      <c r="F143" s="193" t="str">
        <f>IF(支会・市支部用データ貼り付けシート!B131="","",IF(支会・市支部用データ貼り付けシート!M131="","",支会・市支部用データ貼り付けシート!M131))</f>
        <v/>
      </c>
      <c r="G143" s="194" t="str">
        <f>IF(支会・市支部用データ貼り付けシート!B131="","",IF(支会・市支部用データ貼り付けシート!N131="","",支会・市支部用データ貼り付けシート!N131))</f>
        <v/>
      </c>
      <c r="H143" s="37" t="str">
        <f t="shared" si="16"/>
        <v/>
      </c>
      <c r="I143" s="124" t="str">
        <f t="shared" si="17"/>
        <v/>
      </c>
      <c r="J143" s="38" t="str">
        <f t="shared" si="18"/>
        <v/>
      </c>
      <c r="K143" s="37" t="str">
        <f t="shared" si="19"/>
        <v/>
      </c>
      <c r="L143" s="124" t="str">
        <f t="shared" si="20"/>
        <v/>
      </c>
      <c r="M143" s="38" t="str">
        <f t="shared" si="21"/>
        <v/>
      </c>
      <c r="N143" s="93" t="str">
        <f>IF(支会・市支部用データ貼り付けシート!B131="","",支会・市支部用データ貼り付けシート!E131)</f>
        <v/>
      </c>
      <c r="O143" s="38" t="str">
        <f>IF(支会・市支部用データ貼り付けシート!B131="","",支会・市支部用データ貼り付けシート!F131)</f>
        <v/>
      </c>
      <c r="P143" s="37" t="str">
        <f>IF(支会・市支部用データ貼り付けシート!B131="","",支会・市支部用データ貼り付けシート!G131)</f>
        <v/>
      </c>
      <c r="Q143" s="38" t="str">
        <f>IF(支会・市支部用データ貼り付けシート!B131="","",支会・市支部用データ貼り付けシート!H131)</f>
        <v/>
      </c>
      <c r="R143" s="37" t="str">
        <f>IF(支会・市支部用データ貼り付けシート!B131="","",支会・市支部用データ貼り付けシート!I131)</f>
        <v/>
      </c>
      <c r="S143" s="38" t="str">
        <f>IF(支会・市支部用データ貼り付けシート!B131="","",支会・市支部用データ貼り付けシート!J131)</f>
        <v/>
      </c>
      <c r="T143" s="23" t="str">
        <f t="shared" si="22"/>
        <v/>
      </c>
      <c r="U143" s="24" t="str">
        <f t="shared" si="23"/>
        <v/>
      </c>
      <c r="W143" t="str">
        <f t="shared" si="24"/>
        <v/>
      </c>
      <c r="X143" t="str">
        <f t="shared" si="25"/>
        <v/>
      </c>
      <c r="Y143" t="str">
        <f t="shared" si="26"/>
        <v/>
      </c>
      <c r="Z143" t="str">
        <f t="shared" si="27"/>
        <v/>
      </c>
    </row>
    <row r="144" spans="1:26">
      <c r="A144" s="83">
        <v>113</v>
      </c>
      <c r="B144" s="189" t="str">
        <f>IF(支会・市支部用データ貼り付けシート!B132="","",支会・市支部用データ貼り付けシート!A132)</f>
        <v/>
      </c>
      <c r="C144" s="190" t="str">
        <f>IF(支会・市支部用データ貼り付けシート!B132="","",支会・市支部用データ貼り付けシート!B132)</f>
        <v/>
      </c>
      <c r="D144" s="191" t="str">
        <f>IF(支会・市支部用データ貼り付けシート!B132="","",支会・市支部用データ貼り付けシート!C132)</f>
        <v/>
      </c>
      <c r="E144" s="192" t="str">
        <f>IF(支会・市支部用データ貼り付けシート!B132="","",支会・市支部用データ貼り付けシート!D132)</f>
        <v/>
      </c>
      <c r="F144" s="193" t="str">
        <f>IF(支会・市支部用データ貼り付けシート!B132="","",IF(支会・市支部用データ貼り付けシート!M132="","",支会・市支部用データ貼り付けシート!M132))</f>
        <v/>
      </c>
      <c r="G144" s="194" t="str">
        <f>IF(支会・市支部用データ貼り付けシート!B132="","",IF(支会・市支部用データ貼り付けシート!N132="","",支会・市支部用データ貼り付けシート!N132))</f>
        <v/>
      </c>
      <c r="H144" s="37" t="str">
        <f t="shared" si="16"/>
        <v/>
      </c>
      <c r="I144" s="124" t="str">
        <f t="shared" si="17"/>
        <v/>
      </c>
      <c r="J144" s="38" t="str">
        <f t="shared" si="18"/>
        <v/>
      </c>
      <c r="K144" s="37" t="str">
        <f t="shared" si="19"/>
        <v/>
      </c>
      <c r="L144" s="124" t="str">
        <f t="shared" si="20"/>
        <v/>
      </c>
      <c r="M144" s="38" t="str">
        <f t="shared" si="21"/>
        <v/>
      </c>
      <c r="N144" s="93" t="str">
        <f>IF(支会・市支部用データ貼り付けシート!B132="","",支会・市支部用データ貼り付けシート!E132)</f>
        <v/>
      </c>
      <c r="O144" s="38" t="str">
        <f>IF(支会・市支部用データ貼り付けシート!B132="","",支会・市支部用データ貼り付けシート!F132)</f>
        <v/>
      </c>
      <c r="P144" s="37" t="str">
        <f>IF(支会・市支部用データ貼り付けシート!B132="","",支会・市支部用データ貼り付けシート!G132)</f>
        <v/>
      </c>
      <c r="Q144" s="38" t="str">
        <f>IF(支会・市支部用データ貼り付けシート!B132="","",支会・市支部用データ貼り付けシート!H132)</f>
        <v/>
      </c>
      <c r="R144" s="37" t="str">
        <f>IF(支会・市支部用データ貼り付けシート!B132="","",支会・市支部用データ貼り付けシート!I132)</f>
        <v/>
      </c>
      <c r="S144" s="38" t="str">
        <f>IF(支会・市支部用データ貼り付けシート!B132="","",支会・市支部用データ貼り付けシート!J132)</f>
        <v/>
      </c>
      <c r="T144" s="23" t="str">
        <f t="shared" si="22"/>
        <v/>
      </c>
      <c r="U144" s="24" t="str">
        <f t="shared" si="23"/>
        <v/>
      </c>
      <c r="W144" t="str">
        <f t="shared" si="24"/>
        <v/>
      </c>
      <c r="X144" t="str">
        <f t="shared" si="25"/>
        <v/>
      </c>
      <c r="Y144" t="str">
        <f t="shared" si="26"/>
        <v/>
      </c>
      <c r="Z144" t="str">
        <f t="shared" si="27"/>
        <v/>
      </c>
    </row>
    <row r="145" spans="1:26">
      <c r="A145" s="84">
        <v>114</v>
      </c>
      <c r="B145" s="189" t="str">
        <f>IF(支会・市支部用データ貼り付けシート!B133="","",支会・市支部用データ貼り付けシート!A133)</f>
        <v/>
      </c>
      <c r="C145" s="190" t="str">
        <f>IF(支会・市支部用データ貼り付けシート!B133="","",支会・市支部用データ貼り付けシート!B133)</f>
        <v/>
      </c>
      <c r="D145" s="191" t="str">
        <f>IF(支会・市支部用データ貼り付けシート!B133="","",支会・市支部用データ貼り付けシート!C133)</f>
        <v/>
      </c>
      <c r="E145" s="192" t="str">
        <f>IF(支会・市支部用データ貼り付けシート!B133="","",支会・市支部用データ貼り付けシート!D133)</f>
        <v/>
      </c>
      <c r="F145" s="193" t="str">
        <f>IF(支会・市支部用データ貼り付けシート!B133="","",IF(支会・市支部用データ貼り付けシート!M133="","",支会・市支部用データ貼り付けシート!M133))</f>
        <v/>
      </c>
      <c r="G145" s="194" t="str">
        <f>IF(支会・市支部用データ貼り付けシート!B133="","",IF(支会・市支部用データ貼り付けシート!N133="","",支会・市支部用データ貼り付けシート!N133))</f>
        <v/>
      </c>
      <c r="H145" s="37" t="str">
        <f t="shared" si="16"/>
        <v/>
      </c>
      <c r="I145" s="124" t="str">
        <f t="shared" si="17"/>
        <v/>
      </c>
      <c r="J145" s="38" t="str">
        <f t="shared" si="18"/>
        <v/>
      </c>
      <c r="K145" s="37" t="str">
        <f t="shared" si="19"/>
        <v/>
      </c>
      <c r="L145" s="124" t="str">
        <f t="shared" si="20"/>
        <v/>
      </c>
      <c r="M145" s="38" t="str">
        <f t="shared" si="21"/>
        <v/>
      </c>
      <c r="N145" s="93" t="str">
        <f>IF(支会・市支部用データ貼り付けシート!B133="","",支会・市支部用データ貼り付けシート!E133)</f>
        <v/>
      </c>
      <c r="O145" s="38" t="str">
        <f>IF(支会・市支部用データ貼り付けシート!B133="","",支会・市支部用データ貼り付けシート!F133)</f>
        <v/>
      </c>
      <c r="P145" s="37" t="str">
        <f>IF(支会・市支部用データ貼り付けシート!B133="","",支会・市支部用データ貼り付けシート!G133)</f>
        <v/>
      </c>
      <c r="Q145" s="38" t="str">
        <f>IF(支会・市支部用データ貼り付けシート!B133="","",支会・市支部用データ貼り付けシート!H133)</f>
        <v/>
      </c>
      <c r="R145" s="37" t="str">
        <f>IF(支会・市支部用データ貼り付けシート!B133="","",支会・市支部用データ貼り付けシート!I133)</f>
        <v/>
      </c>
      <c r="S145" s="38" t="str">
        <f>IF(支会・市支部用データ貼り付けシート!B133="","",支会・市支部用データ貼り付けシート!J133)</f>
        <v/>
      </c>
      <c r="T145" s="23" t="str">
        <f t="shared" si="22"/>
        <v/>
      </c>
      <c r="U145" s="24" t="str">
        <f t="shared" si="23"/>
        <v/>
      </c>
      <c r="W145" t="str">
        <f t="shared" si="24"/>
        <v/>
      </c>
      <c r="X145" t="str">
        <f t="shared" si="25"/>
        <v/>
      </c>
      <c r="Y145" t="str">
        <f t="shared" si="26"/>
        <v/>
      </c>
      <c r="Z145" t="str">
        <f t="shared" si="27"/>
        <v/>
      </c>
    </row>
    <row r="146" spans="1:26">
      <c r="A146" s="83">
        <v>115</v>
      </c>
      <c r="B146" s="189" t="str">
        <f>IF(支会・市支部用データ貼り付けシート!B134="","",支会・市支部用データ貼り付けシート!A134)</f>
        <v/>
      </c>
      <c r="C146" s="190" t="str">
        <f>IF(支会・市支部用データ貼り付けシート!B134="","",支会・市支部用データ貼り付けシート!B134)</f>
        <v/>
      </c>
      <c r="D146" s="191" t="str">
        <f>IF(支会・市支部用データ貼り付けシート!B134="","",支会・市支部用データ貼り付けシート!C134)</f>
        <v/>
      </c>
      <c r="E146" s="192" t="str">
        <f>IF(支会・市支部用データ貼り付けシート!B134="","",支会・市支部用データ貼り付けシート!D134)</f>
        <v/>
      </c>
      <c r="F146" s="193" t="str">
        <f>IF(支会・市支部用データ貼り付けシート!B134="","",IF(支会・市支部用データ貼り付けシート!M134="","",支会・市支部用データ貼り付けシート!M134))</f>
        <v/>
      </c>
      <c r="G146" s="194" t="str">
        <f>IF(支会・市支部用データ貼り付けシート!B134="","",IF(支会・市支部用データ貼り付けシート!N134="","",支会・市支部用データ貼り付けシート!N134))</f>
        <v/>
      </c>
      <c r="H146" s="37" t="str">
        <f t="shared" si="16"/>
        <v/>
      </c>
      <c r="I146" s="124" t="str">
        <f t="shared" si="17"/>
        <v/>
      </c>
      <c r="J146" s="38" t="str">
        <f t="shared" si="18"/>
        <v/>
      </c>
      <c r="K146" s="37" t="str">
        <f t="shared" si="19"/>
        <v/>
      </c>
      <c r="L146" s="124" t="str">
        <f t="shared" si="20"/>
        <v/>
      </c>
      <c r="M146" s="38" t="str">
        <f t="shared" si="21"/>
        <v/>
      </c>
      <c r="N146" s="93" t="str">
        <f>IF(支会・市支部用データ貼り付けシート!B134="","",支会・市支部用データ貼り付けシート!E134)</f>
        <v/>
      </c>
      <c r="O146" s="38" t="str">
        <f>IF(支会・市支部用データ貼り付けシート!B134="","",支会・市支部用データ貼り付けシート!F134)</f>
        <v/>
      </c>
      <c r="P146" s="37" t="str">
        <f>IF(支会・市支部用データ貼り付けシート!B134="","",支会・市支部用データ貼り付けシート!G134)</f>
        <v/>
      </c>
      <c r="Q146" s="38" t="str">
        <f>IF(支会・市支部用データ貼り付けシート!B134="","",支会・市支部用データ貼り付けシート!H134)</f>
        <v/>
      </c>
      <c r="R146" s="37" t="str">
        <f>IF(支会・市支部用データ貼り付けシート!B134="","",支会・市支部用データ貼り付けシート!I134)</f>
        <v/>
      </c>
      <c r="S146" s="38" t="str">
        <f>IF(支会・市支部用データ貼り付けシート!B134="","",支会・市支部用データ貼り付けシート!J134)</f>
        <v/>
      </c>
      <c r="T146" s="23" t="str">
        <f t="shared" si="22"/>
        <v/>
      </c>
      <c r="U146" s="24" t="str">
        <f t="shared" si="23"/>
        <v/>
      </c>
      <c r="W146" t="str">
        <f t="shared" si="24"/>
        <v/>
      </c>
      <c r="X146" t="str">
        <f t="shared" si="25"/>
        <v/>
      </c>
      <c r="Y146" t="str">
        <f t="shared" si="26"/>
        <v/>
      </c>
      <c r="Z146" t="str">
        <f t="shared" si="27"/>
        <v/>
      </c>
    </row>
    <row r="147" spans="1:26">
      <c r="A147" s="84">
        <v>116</v>
      </c>
      <c r="B147" s="189" t="str">
        <f>IF(支会・市支部用データ貼り付けシート!B135="","",支会・市支部用データ貼り付けシート!A135)</f>
        <v/>
      </c>
      <c r="C147" s="190" t="str">
        <f>IF(支会・市支部用データ貼り付けシート!B135="","",支会・市支部用データ貼り付けシート!B135)</f>
        <v/>
      </c>
      <c r="D147" s="191" t="str">
        <f>IF(支会・市支部用データ貼り付けシート!B135="","",支会・市支部用データ貼り付けシート!C135)</f>
        <v/>
      </c>
      <c r="E147" s="192" t="str">
        <f>IF(支会・市支部用データ貼り付けシート!B135="","",支会・市支部用データ貼り付けシート!D135)</f>
        <v/>
      </c>
      <c r="F147" s="193" t="str">
        <f>IF(支会・市支部用データ貼り付けシート!B135="","",IF(支会・市支部用データ貼り付けシート!M135="","",支会・市支部用データ貼り付けシート!M135))</f>
        <v/>
      </c>
      <c r="G147" s="194" t="str">
        <f>IF(支会・市支部用データ貼り付けシート!B135="","",IF(支会・市支部用データ貼り付けシート!N135="","",支会・市支部用データ貼り付けシート!N135))</f>
        <v/>
      </c>
      <c r="H147" s="37" t="str">
        <f t="shared" si="16"/>
        <v/>
      </c>
      <c r="I147" s="124" t="str">
        <f t="shared" si="17"/>
        <v/>
      </c>
      <c r="J147" s="38" t="str">
        <f t="shared" si="18"/>
        <v/>
      </c>
      <c r="K147" s="37" t="str">
        <f t="shared" si="19"/>
        <v/>
      </c>
      <c r="L147" s="124" t="str">
        <f t="shared" si="20"/>
        <v/>
      </c>
      <c r="M147" s="38" t="str">
        <f t="shared" si="21"/>
        <v/>
      </c>
      <c r="N147" s="93" t="str">
        <f>IF(支会・市支部用データ貼り付けシート!B135="","",支会・市支部用データ貼り付けシート!E135)</f>
        <v/>
      </c>
      <c r="O147" s="38" t="str">
        <f>IF(支会・市支部用データ貼り付けシート!B135="","",支会・市支部用データ貼り付けシート!F135)</f>
        <v/>
      </c>
      <c r="P147" s="37" t="str">
        <f>IF(支会・市支部用データ貼り付けシート!B135="","",支会・市支部用データ貼り付けシート!G135)</f>
        <v/>
      </c>
      <c r="Q147" s="38" t="str">
        <f>IF(支会・市支部用データ貼り付けシート!B135="","",支会・市支部用データ貼り付けシート!H135)</f>
        <v/>
      </c>
      <c r="R147" s="37" t="str">
        <f>IF(支会・市支部用データ貼り付けシート!B135="","",支会・市支部用データ貼り付けシート!I135)</f>
        <v/>
      </c>
      <c r="S147" s="38" t="str">
        <f>IF(支会・市支部用データ貼り付けシート!B135="","",支会・市支部用データ貼り付けシート!J135)</f>
        <v/>
      </c>
      <c r="T147" s="23" t="str">
        <f t="shared" si="22"/>
        <v/>
      </c>
      <c r="U147" s="24" t="str">
        <f t="shared" si="23"/>
        <v/>
      </c>
      <c r="W147" t="str">
        <f t="shared" si="24"/>
        <v/>
      </c>
      <c r="X147" t="str">
        <f t="shared" si="25"/>
        <v/>
      </c>
      <c r="Y147" t="str">
        <f t="shared" si="26"/>
        <v/>
      </c>
      <c r="Z147" t="str">
        <f t="shared" si="27"/>
        <v/>
      </c>
    </row>
    <row r="148" spans="1:26">
      <c r="A148" s="83">
        <v>117</v>
      </c>
      <c r="B148" s="189" t="str">
        <f>IF(支会・市支部用データ貼り付けシート!B136="","",支会・市支部用データ貼り付けシート!A136)</f>
        <v/>
      </c>
      <c r="C148" s="190" t="str">
        <f>IF(支会・市支部用データ貼り付けシート!B136="","",支会・市支部用データ貼り付けシート!B136)</f>
        <v/>
      </c>
      <c r="D148" s="191" t="str">
        <f>IF(支会・市支部用データ貼り付けシート!B136="","",支会・市支部用データ貼り付けシート!C136)</f>
        <v/>
      </c>
      <c r="E148" s="192" t="str">
        <f>IF(支会・市支部用データ貼り付けシート!B136="","",支会・市支部用データ貼り付けシート!D136)</f>
        <v/>
      </c>
      <c r="F148" s="193" t="str">
        <f>IF(支会・市支部用データ貼り付けシート!B136="","",IF(支会・市支部用データ貼り付けシート!M136="","",支会・市支部用データ貼り付けシート!M136))</f>
        <v/>
      </c>
      <c r="G148" s="194" t="str">
        <f>IF(支会・市支部用データ貼り付けシート!B136="","",IF(支会・市支部用データ貼り付けシート!N136="","",支会・市支部用データ貼り付けシート!N136))</f>
        <v/>
      </c>
      <c r="H148" s="37" t="str">
        <f t="shared" si="16"/>
        <v/>
      </c>
      <c r="I148" s="124" t="str">
        <f t="shared" si="17"/>
        <v/>
      </c>
      <c r="J148" s="38" t="str">
        <f t="shared" si="18"/>
        <v/>
      </c>
      <c r="K148" s="37" t="str">
        <f t="shared" si="19"/>
        <v/>
      </c>
      <c r="L148" s="124" t="str">
        <f t="shared" si="20"/>
        <v/>
      </c>
      <c r="M148" s="38" t="str">
        <f t="shared" si="21"/>
        <v/>
      </c>
      <c r="N148" s="93" t="str">
        <f>IF(支会・市支部用データ貼り付けシート!B136="","",支会・市支部用データ貼り付けシート!E136)</f>
        <v/>
      </c>
      <c r="O148" s="38" t="str">
        <f>IF(支会・市支部用データ貼り付けシート!B136="","",支会・市支部用データ貼り付けシート!F136)</f>
        <v/>
      </c>
      <c r="P148" s="37" t="str">
        <f>IF(支会・市支部用データ貼り付けシート!B136="","",支会・市支部用データ貼り付けシート!G136)</f>
        <v/>
      </c>
      <c r="Q148" s="38" t="str">
        <f>IF(支会・市支部用データ貼り付けシート!B136="","",支会・市支部用データ貼り付けシート!H136)</f>
        <v/>
      </c>
      <c r="R148" s="37" t="str">
        <f>IF(支会・市支部用データ貼り付けシート!B136="","",支会・市支部用データ貼り付けシート!I136)</f>
        <v/>
      </c>
      <c r="S148" s="38" t="str">
        <f>IF(支会・市支部用データ貼り付けシート!B136="","",支会・市支部用データ貼り付けシート!J136)</f>
        <v/>
      </c>
      <c r="T148" s="23" t="str">
        <f t="shared" si="22"/>
        <v/>
      </c>
      <c r="U148" s="24" t="str">
        <f t="shared" si="23"/>
        <v/>
      </c>
      <c r="W148" t="str">
        <f t="shared" si="24"/>
        <v/>
      </c>
      <c r="X148" t="str">
        <f t="shared" si="25"/>
        <v/>
      </c>
      <c r="Y148" t="str">
        <f t="shared" si="26"/>
        <v/>
      </c>
      <c r="Z148" t="str">
        <f t="shared" si="27"/>
        <v/>
      </c>
    </row>
    <row r="149" spans="1:26">
      <c r="A149" s="84">
        <v>118</v>
      </c>
      <c r="B149" s="189" t="str">
        <f>IF(支会・市支部用データ貼り付けシート!B137="","",支会・市支部用データ貼り付けシート!A137)</f>
        <v/>
      </c>
      <c r="C149" s="190" t="str">
        <f>IF(支会・市支部用データ貼り付けシート!B137="","",支会・市支部用データ貼り付けシート!B137)</f>
        <v/>
      </c>
      <c r="D149" s="191" t="str">
        <f>IF(支会・市支部用データ貼り付けシート!B137="","",支会・市支部用データ貼り付けシート!C137)</f>
        <v/>
      </c>
      <c r="E149" s="192" t="str">
        <f>IF(支会・市支部用データ貼り付けシート!B137="","",支会・市支部用データ貼り付けシート!D137)</f>
        <v/>
      </c>
      <c r="F149" s="193" t="str">
        <f>IF(支会・市支部用データ貼り付けシート!B137="","",IF(支会・市支部用データ貼り付けシート!M137="","",支会・市支部用データ貼り付けシート!M137))</f>
        <v/>
      </c>
      <c r="G149" s="194" t="str">
        <f>IF(支会・市支部用データ貼り付けシート!B137="","",IF(支会・市支部用データ貼り付けシート!N137="","",支会・市支部用データ貼り付けシート!N137))</f>
        <v/>
      </c>
      <c r="H149" s="37" t="str">
        <f t="shared" si="16"/>
        <v/>
      </c>
      <c r="I149" s="124" t="str">
        <f t="shared" si="17"/>
        <v/>
      </c>
      <c r="J149" s="38" t="str">
        <f t="shared" si="18"/>
        <v/>
      </c>
      <c r="K149" s="37" t="str">
        <f t="shared" si="19"/>
        <v/>
      </c>
      <c r="L149" s="124" t="str">
        <f t="shared" si="20"/>
        <v/>
      </c>
      <c r="M149" s="38" t="str">
        <f t="shared" si="21"/>
        <v/>
      </c>
      <c r="N149" s="93" t="str">
        <f>IF(支会・市支部用データ貼り付けシート!B137="","",支会・市支部用データ貼り付けシート!E137)</f>
        <v/>
      </c>
      <c r="O149" s="38" t="str">
        <f>IF(支会・市支部用データ貼り付けシート!B137="","",支会・市支部用データ貼り付けシート!F137)</f>
        <v/>
      </c>
      <c r="P149" s="37" t="str">
        <f>IF(支会・市支部用データ貼り付けシート!B137="","",支会・市支部用データ貼り付けシート!G137)</f>
        <v/>
      </c>
      <c r="Q149" s="38" t="str">
        <f>IF(支会・市支部用データ貼り付けシート!B137="","",支会・市支部用データ貼り付けシート!H137)</f>
        <v/>
      </c>
      <c r="R149" s="37" t="str">
        <f>IF(支会・市支部用データ貼り付けシート!B137="","",支会・市支部用データ貼り付けシート!I137)</f>
        <v/>
      </c>
      <c r="S149" s="38" t="str">
        <f>IF(支会・市支部用データ貼り付けシート!B137="","",支会・市支部用データ貼り付けシート!J137)</f>
        <v/>
      </c>
      <c r="T149" s="23" t="str">
        <f t="shared" si="22"/>
        <v/>
      </c>
      <c r="U149" s="24" t="str">
        <f t="shared" si="23"/>
        <v/>
      </c>
      <c r="W149" t="str">
        <f t="shared" si="24"/>
        <v/>
      </c>
      <c r="X149" t="str">
        <f t="shared" si="25"/>
        <v/>
      </c>
      <c r="Y149" t="str">
        <f t="shared" si="26"/>
        <v/>
      </c>
      <c r="Z149" t="str">
        <f t="shared" si="27"/>
        <v/>
      </c>
    </row>
    <row r="150" spans="1:26">
      <c r="A150" s="83">
        <v>119</v>
      </c>
      <c r="B150" s="189" t="str">
        <f>IF(支会・市支部用データ貼り付けシート!B138="","",支会・市支部用データ貼り付けシート!A138)</f>
        <v/>
      </c>
      <c r="C150" s="190" t="str">
        <f>IF(支会・市支部用データ貼り付けシート!B138="","",支会・市支部用データ貼り付けシート!B138)</f>
        <v/>
      </c>
      <c r="D150" s="191" t="str">
        <f>IF(支会・市支部用データ貼り付けシート!B138="","",支会・市支部用データ貼り付けシート!C138)</f>
        <v/>
      </c>
      <c r="E150" s="192" t="str">
        <f>IF(支会・市支部用データ貼り付けシート!B138="","",支会・市支部用データ貼り付けシート!D138)</f>
        <v/>
      </c>
      <c r="F150" s="193" t="str">
        <f>IF(支会・市支部用データ貼り付けシート!B138="","",IF(支会・市支部用データ貼り付けシート!M138="","",支会・市支部用データ貼り付けシート!M138))</f>
        <v/>
      </c>
      <c r="G150" s="194" t="str">
        <f>IF(支会・市支部用データ貼り付けシート!B138="","",IF(支会・市支部用データ貼り付けシート!N138="","",支会・市支部用データ貼り付けシート!N138))</f>
        <v/>
      </c>
      <c r="H150" s="37" t="str">
        <f t="shared" si="16"/>
        <v/>
      </c>
      <c r="I150" s="124" t="str">
        <f t="shared" si="17"/>
        <v/>
      </c>
      <c r="J150" s="38" t="str">
        <f t="shared" si="18"/>
        <v/>
      </c>
      <c r="K150" s="37" t="str">
        <f t="shared" si="19"/>
        <v/>
      </c>
      <c r="L150" s="124" t="str">
        <f t="shared" si="20"/>
        <v/>
      </c>
      <c r="M150" s="38" t="str">
        <f t="shared" si="21"/>
        <v/>
      </c>
      <c r="N150" s="93" t="str">
        <f>IF(支会・市支部用データ貼り付けシート!B138="","",支会・市支部用データ貼り付けシート!E138)</f>
        <v/>
      </c>
      <c r="O150" s="38" t="str">
        <f>IF(支会・市支部用データ貼り付けシート!B138="","",支会・市支部用データ貼り付けシート!F138)</f>
        <v/>
      </c>
      <c r="P150" s="37" t="str">
        <f>IF(支会・市支部用データ貼り付けシート!B138="","",支会・市支部用データ貼り付けシート!G138)</f>
        <v/>
      </c>
      <c r="Q150" s="38" t="str">
        <f>IF(支会・市支部用データ貼り付けシート!B138="","",支会・市支部用データ貼り付けシート!H138)</f>
        <v/>
      </c>
      <c r="R150" s="37" t="str">
        <f>IF(支会・市支部用データ貼り付けシート!B138="","",支会・市支部用データ貼り付けシート!I138)</f>
        <v/>
      </c>
      <c r="S150" s="38" t="str">
        <f>IF(支会・市支部用データ貼り付けシート!B138="","",支会・市支部用データ貼り付けシート!J138)</f>
        <v/>
      </c>
      <c r="T150" s="23" t="str">
        <f t="shared" si="22"/>
        <v/>
      </c>
      <c r="U150" s="24" t="str">
        <f t="shared" si="23"/>
        <v/>
      </c>
      <c r="W150" t="str">
        <f t="shared" si="24"/>
        <v/>
      </c>
      <c r="X150" t="str">
        <f t="shared" si="25"/>
        <v/>
      </c>
      <c r="Y150" t="str">
        <f t="shared" si="26"/>
        <v/>
      </c>
      <c r="Z150" t="str">
        <f t="shared" si="27"/>
        <v/>
      </c>
    </row>
    <row r="151" spans="1:26">
      <c r="A151" s="84">
        <v>120</v>
      </c>
      <c r="B151" s="189" t="str">
        <f>IF(支会・市支部用データ貼り付けシート!B139="","",支会・市支部用データ貼り付けシート!A139)</f>
        <v/>
      </c>
      <c r="C151" s="190" t="str">
        <f>IF(支会・市支部用データ貼り付けシート!B139="","",支会・市支部用データ貼り付けシート!B139)</f>
        <v/>
      </c>
      <c r="D151" s="191" t="str">
        <f>IF(支会・市支部用データ貼り付けシート!B139="","",支会・市支部用データ貼り付けシート!C139)</f>
        <v/>
      </c>
      <c r="E151" s="192" t="str">
        <f>IF(支会・市支部用データ貼り付けシート!B139="","",支会・市支部用データ貼り付けシート!D139)</f>
        <v/>
      </c>
      <c r="F151" s="193" t="str">
        <f>IF(支会・市支部用データ貼り付けシート!B139="","",IF(支会・市支部用データ貼り付けシート!M139="","",支会・市支部用データ貼り付けシート!M139))</f>
        <v/>
      </c>
      <c r="G151" s="194" t="str">
        <f>IF(支会・市支部用データ貼り付けシート!B139="","",IF(支会・市支部用データ貼り付けシート!N139="","",支会・市支部用データ貼り付けシート!N139))</f>
        <v/>
      </c>
      <c r="H151" s="37" t="str">
        <f t="shared" si="16"/>
        <v/>
      </c>
      <c r="I151" s="124" t="str">
        <f t="shared" si="17"/>
        <v/>
      </c>
      <c r="J151" s="38" t="str">
        <f t="shared" si="18"/>
        <v/>
      </c>
      <c r="K151" s="37" t="str">
        <f t="shared" si="19"/>
        <v/>
      </c>
      <c r="L151" s="124" t="str">
        <f t="shared" si="20"/>
        <v/>
      </c>
      <c r="M151" s="38" t="str">
        <f t="shared" si="21"/>
        <v/>
      </c>
      <c r="N151" s="93" t="str">
        <f>IF(支会・市支部用データ貼り付けシート!B139="","",支会・市支部用データ貼り付けシート!E139)</f>
        <v/>
      </c>
      <c r="O151" s="38" t="str">
        <f>IF(支会・市支部用データ貼り付けシート!B139="","",支会・市支部用データ貼り付けシート!F139)</f>
        <v/>
      </c>
      <c r="P151" s="37" t="str">
        <f>IF(支会・市支部用データ貼り付けシート!B139="","",支会・市支部用データ貼り付けシート!G139)</f>
        <v/>
      </c>
      <c r="Q151" s="38" t="str">
        <f>IF(支会・市支部用データ貼り付けシート!B139="","",支会・市支部用データ貼り付けシート!H139)</f>
        <v/>
      </c>
      <c r="R151" s="37" t="str">
        <f>IF(支会・市支部用データ貼り付けシート!B139="","",支会・市支部用データ貼り付けシート!I139)</f>
        <v/>
      </c>
      <c r="S151" s="38" t="str">
        <f>IF(支会・市支部用データ貼り付けシート!B139="","",支会・市支部用データ貼り付けシート!J139)</f>
        <v/>
      </c>
      <c r="T151" s="23" t="str">
        <f t="shared" si="22"/>
        <v/>
      </c>
      <c r="U151" s="24" t="str">
        <f t="shared" si="23"/>
        <v/>
      </c>
      <c r="W151" t="str">
        <f t="shared" si="24"/>
        <v/>
      </c>
      <c r="X151" t="str">
        <f t="shared" si="25"/>
        <v/>
      </c>
      <c r="Y151" t="str">
        <f t="shared" si="26"/>
        <v/>
      </c>
      <c r="Z151" t="str">
        <f t="shared" si="27"/>
        <v/>
      </c>
    </row>
    <row r="152" spans="1:26">
      <c r="A152" s="83">
        <v>121</v>
      </c>
      <c r="B152" s="189" t="str">
        <f>IF(支会・市支部用データ貼り付けシート!B140="","",支会・市支部用データ貼り付けシート!A140)</f>
        <v/>
      </c>
      <c r="C152" s="190" t="str">
        <f>IF(支会・市支部用データ貼り付けシート!B140="","",支会・市支部用データ貼り付けシート!B140)</f>
        <v/>
      </c>
      <c r="D152" s="191" t="str">
        <f>IF(支会・市支部用データ貼り付けシート!B140="","",支会・市支部用データ貼り付けシート!C140)</f>
        <v/>
      </c>
      <c r="E152" s="192" t="str">
        <f>IF(支会・市支部用データ貼り付けシート!B140="","",支会・市支部用データ貼り付けシート!D140)</f>
        <v/>
      </c>
      <c r="F152" s="193" t="str">
        <f>IF(支会・市支部用データ貼り付けシート!B140="","",IF(支会・市支部用データ貼り付けシート!M140="","",支会・市支部用データ貼り付けシート!M140))</f>
        <v/>
      </c>
      <c r="G152" s="194" t="str">
        <f>IF(支会・市支部用データ貼り付けシート!B140="","",IF(支会・市支部用データ貼り付けシート!N140="","",支会・市支部用データ貼り付けシート!N140))</f>
        <v/>
      </c>
      <c r="H152" s="37" t="str">
        <f t="shared" si="16"/>
        <v/>
      </c>
      <c r="I152" s="124" t="str">
        <f t="shared" si="17"/>
        <v/>
      </c>
      <c r="J152" s="38" t="str">
        <f t="shared" si="18"/>
        <v/>
      </c>
      <c r="K152" s="37" t="str">
        <f t="shared" si="19"/>
        <v/>
      </c>
      <c r="L152" s="124" t="str">
        <f t="shared" si="20"/>
        <v/>
      </c>
      <c r="M152" s="38" t="str">
        <f t="shared" si="21"/>
        <v/>
      </c>
      <c r="N152" s="93" t="str">
        <f>IF(支会・市支部用データ貼り付けシート!B140="","",支会・市支部用データ貼り付けシート!E140)</f>
        <v/>
      </c>
      <c r="O152" s="38" t="str">
        <f>IF(支会・市支部用データ貼り付けシート!B140="","",支会・市支部用データ貼り付けシート!F140)</f>
        <v/>
      </c>
      <c r="P152" s="37" t="str">
        <f>IF(支会・市支部用データ貼り付けシート!B140="","",支会・市支部用データ貼り付けシート!G140)</f>
        <v/>
      </c>
      <c r="Q152" s="38" t="str">
        <f>IF(支会・市支部用データ貼り付けシート!B140="","",支会・市支部用データ貼り付けシート!H140)</f>
        <v/>
      </c>
      <c r="R152" s="37" t="str">
        <f>IF(支会・市支部用データ貼り付けシート!B140="","",支会・市支部用データ貼り付けシート!I140)</f>
        <v/>
      </c>
      <c r="S152" s="38" t="str">
        <f>IF(支会・市支部用データ貼り付けシート!B140="","",支会・市支部用データ貼り付けシート!J140)</f>
        <v/>
      </c>
      <c r="T152" s="23" t="str">
        <f t="shared" si="22"/>
        <v/>
      </c>
      <c r="U152" s="24" t="str">
        <f t="shared" si="23"/>
        <v/>
      </c>
      <c r="W152" t="str">
        <f t="shared" si="24"/>
        <v/>
      </c>
      <c r="X152" t="str">
        <f t="shared" si="25"/>
        <v/>
      </c>
      <c r="Y152" t="str">
        <f t="shared" si="26"/>
        <v/>
      </c>
      <c r="Z152" t="str">
        <f t="shared" si="27"/>
        <v/>
      </c>
    </row>
    <row r="153" spans="1:26">
      <c r="A153" s="84">
        <v>122</v>
      </c>
      <c r="B153" s="189" t="str">
        <f>IF(支会・市支部用データ貼り付けシート!B141="","",支会・市支部用データ貼り付けシート!A141)</f>
        <v/>
      </c>
      <c r="C153" s="190" t="str">
        <f>IF(支会・市支部用データ貼り付けシート!B141="","",支会・市支部用データ貼り付けシート!B141)</f>
        <v/>
      </c>
      <c r="D153" s="191" t="str">
        <f>IF(支会・市支部用データ貼り付けシート!B141="","",支会・市支部用データ貼り付けシート!C141)</f>
        <v/>
      </c>
      <c r="E153" s="192" t="str">
        <f>IF(支会・市支部用データ貼り付けシート!B141="","",支会・市支部用データ貼り付けシート!D141)</f>
        <v/>
      </c>
      <c r="F153" s="193" t="str">
        <f>IF(支会・市支部用データ貼り付けシート!B141="","",IF(支会・市支部用データ貼り付けシート!M141="","",支会・市支部用データ貼り付けシート!M141))</f>
        <v/>
      </c>
      <c r="G153" s="194" t="str">
        <f>IF(支会・市支部用データ貼り付けシート!B141="","",IF(支会・市支部用データ貼り付けシート!N141="","",支会・市支部用データ貼り付けシート!N141))</f>
        <v/>
      </c>
      <c r="H153" s="37" t="str">
        <f t="shared" si="16"/>
        <v/>
      </c>
      <c r="I153" s="124" t="str">
        <f t="shared" si="17"/>
        <v/>
      </c>
      <c r="J153" s="38" t="str">
        <f t="shared" si="18"/>
        <v/>
      </c>
      <c r="K153" s="37" t="str">
        <f t="shared" si="19"/>
        <v/>
      </c>
      <c r="L153" s="124" t="str">
        <f t="shared" si="20"/>
        <v/>
      </c>
      <c r="M153" s="38" t="str">
        <f t="shared" si="21"/>
        <v/>
      </c>
      <c r="N153" s="93" t="str">
        <f>IF(支会・市支部用データ貼り付けシート!B141="","",支会・市支部用データ貼り付けシート!E141)</f>
        <v/>
      </c>
      <c r="O153" s="38" t="str">
        <f>IF(支会・市支部用データ貼り付けシート!B141="","",支会・市支部用データ貼り付けシート!F141)</f>
        <v/>
      </c>
      <c r="P153" s="37" t="str">
        <f>IF(支会・市支部用データ貼り付けシート!B141="","",支会・市支部用データ貼り付けシート!G141)</f>
        <v/>
      </c>
      <c r="Q153" s="38" t="str">
        <f>IF(支会・市支部用データ貼り付けシート!B141="","",支会・市支部用データ貼り付けシート!H141)</f>
        <v/>
      </c>
      <c r="R153" s="37" t="str">
        <f>IF(支会・市支部用データ貼り付けシート!B141="","",支会・市支部用データ貼り付けシート!I141)</f>
        <v/>
      </c>
      <c r="S153" s="38" t="str">
        <f>IF(支会・市支部用データ貼り付けシート!B141="","",支会・市支部用データ貼り付けシート!J141)</f>
        <v/>
      </c>
      <c r="T153" s="23" t="str">
        <f t="shared" si="22"/>
        <v/>
      </c>
      <c r="U153" s="24" t="str">
        <f t="shared" si="23"/>
        <v/>
      </c>
      <c r="W153" t="str">
        <f t="shared" si="24"/>
        <v/>
      </c>
      <c r="X153" t="str">
        <f t="shared" si="25"/>
        <v/>
      </c>
      <c r="Y153" t="str">
        <f t="shared" si="26"/>
        <v/>
      </c>
      <c r="Z153" t="str">
        <f t="shared" si="27"/>
        <v/>
      </c>
    </row>
    <row r="154" spans="1:26">
      <c r="A154" s="83">
        <v>123</v>
      </c>
      <c r="B154" s="189" t="str">
        <f>IF(支会・市支部用データ貼り付けシート!B142="","",支会・市支部用データ貼り付けシート!A142)</f>
        <v/>
      </c>
      <c r="C154" s="190" t="str">
        <f>IF(支会・市支部用データ貼り付けシート!B142="","",支会・市支部用データ貼り付けシート!B142)</f>
        <v/>
      </c>
      <c r="D154" s="191" t="str">
        <f>IF(支会・市支部用データ貼り付けシート!B142="","",支会・市支部用データ貼り付けシート!C142)</f>
        <v/>
      </c>
      <c r="E154" s="192" t="str">
        <f>IF(支会・市支部用データ貼り付けシート!B142="","",支会・市支部用データ貼り付けシート!D142)</f>
        <v/>
      </c>
      <c r="F154" s="193" t="str">
        <f>IF(支会・市支部用データ貼り付けシート!B142="","",IF(支会・市支部用データ貼り付けシート!M142="","",支会・市支部用データ貼り付けシート!M142))</f>
        <v/>
      </c>
      <c r="G154" s="194" t="str">
        <f>IF(支会・市支部用データ貼り付けシート!B142="","",IF(支会・市支部用データ貼り付けシート!N142="","",支会・市支部用データ貼り付けシート!N142))</f>
        <v/>
      </c>
      <c r="H154" s="37" t="str">
        <f t="shared" si="16"/>
        <v/>
      </c>
      <c r="I154" s="124" t="str">
        <f t="shared" si="17"/>
        <v/>
      </c>
      <c r="J154" s="38" t="str">
        <f t="shared" si="18"/>
        <v/>
      </c>
      <c r="K154" s="37" t="str">
        <f t="shared" si="19"/>
        <v/>
      </c>
      <c r="L154" s="124" t="str">
        <f t="shared" si="20"/>
        <v/>
      </c>
      <c r="M154" s="38" t="str">
        <f t="shared" si="21"/>
        <v/>
      </c>
      <c r="N154" s="93" t="str">
        <f>IF(支会・市支部用データ貼り付けシート!B142="","",支会・市支部用データ貼り付けシート!E142)</f>
        <v/>
      </c>
      <c r="O154" s="38" t="str">
        <f>IF(支会・市支部用データ貼り付けシート!B142="","",支会・市支部用データ貼り付けシート!F142)</f>
        <v/>
      </c>
      <c r="P154" s="37" t="str">
        <f>IF(支会・市支部用データ貼り付けシート!B142="","",支会・市支部用データ貼り付けシート!G142)</f>
        <v/>
      </c>
      <c r="Q154" s="38" t="str">
        <f>IF(支会・市支部用データ貼り付けシート!B142="","",支会・市支部用データ貼り付けシート!H142)</f>
        <v/>
      </c>
      <c r="R154" s="37" t="str">
        <f>IF(支会・市支部用データ貼り付けシート!B142="","",支会・市支部用データ貼り付けシート!I142)</f>
        <v/>
      </c>
      <c r="S154" s="38" t="str">
        <f>IF(支会・市支部用データ貼り付けシート!B142="","",支会・市支部用データ貼り付けシート!J142)</f>
        <v/>
      </c>
      <c r="T154" s="23" t="str">
        <f t="shared" si="22"/>
        <v/>
      </c>
      <c r="U154" s="24" t="str">
        <f t="shared" si="23"/>
        <v/>
      </c>
      <c r="W154" t="str">
        <f t="shared" si="24"/>
        <v/>
      </c>
      <c r="X154" t="str">
        <f t="shared" si="25"/>
        <v/>
      </c>
      <c r="Y154" t="str">
        <f t="shared" si="26"/>
        <v/>
      </c>
      <c r="Z154" t="str">
        <f t="shared" si="27"/>
        <v/>
      </c>
    </row>
    <row r="155" spans="1:26">
      <c r="A155" s="84">
        <v>124</v>
      </c>
      <c r="B155" s="189" t="str">
        <f>IF(支会・市支部用データ貼り付けシート!B143="","",支会・市支部用データ貼り付けシート!A143)</f>
        <v/>
      </c>
      <c r="C155" s="190" t="str">
        <f>IF(支会・市支部用データ貼り付けシート!B143="","",支会・市支部用データ貼り付けシート!B143)</f>
        <v/>
      </c>
      <c r="D155" s="191" t="str">
        <f>IF(支会・市支部用データ貼り付けシート!B143="","",支会・市支部用データ貼り付けシート!C143)</f>
        <v/>
      </c>
      <c r="E155" s="192" t="str">
        <f>IF(支会・市支部用データ貼り付けシート!B143="","",支会・市支部用データ貼り付けシート!D143)</f>
        <v/>
      </c>
      <c r="F155" s="193" t="str">
        <f>IF(支会・市支部用データ貼り付けシート!B143="","",IF(支会・市支部用データ貼り付けシート!M143="","",支会・市支部用データ貼り付けシート!M143))</f>
        <v/>
      </c>
      <c r="G155" s="194" t="str">
        <f>IF(支会・市支部用データ貼り付けシート!B143="","",IF(支会・市支部用データ貼り付けシート!N143="","",支会・市支部用データ貼り付けシート!N143))</f>
        <v/>
      </c>
      <c r="H155" s="37" t="str">
        <f t="shared" si="16"/>
        <v/>
      </c>
      <c r="I155" s="124" t="str">
        <f t="shared" si="17"/>
        <v/>
      </c>
      <c r="J155" s="38" t="str">
        <f t="shared" si="18"/>
        <v/>
      </c>
      <c r="K155" s="37" t="str">
        <f t="shared" si="19"/>
        <v/>
      </c>
      <c r="L155" s="124" t="str">
        <f t="shared" si="20"/>
        <v/>
      </c>
      <c r="M155" s="38" t="str">
        <f t="shared" si="21"/>
        <v/>
      </c>
      <c r="N155" s="93" t="str">
        <f>IF(支会・市支部用データ貼り付けシート!B143="","",支会・市支部用データ貼り付けシート!E143)</f>
        <v/>
      </c>
      <c r="O155" s="38" t="str">
        <f>IF(支会・市支部用データ貼り付けシート!B143="","",支会・市支部用データ貼り付けシート!F143)</f>
        <v/>
      </c>
      <c r="P155" s="37" t="str">
        <f>IF(支会・市支部用データ貼り付けシート!B143="","",支会・市支部用データ貼り付けシート!G143)</f>
        <v/>
      </c>
      <c r="Q155" s="38" t="str">
        <f>IF(支会・市支部用データ貼り付けシート!B143="","",支会・市支部用データ貼り付けシート!H143)</f>
        <v/>
      </c>
      <c r="R155" s="37" t="str">
        <f>IF(支会・市支部用データ貼り付けシート!B143="","",支会・市支部用データ貼り付けシート!I143)</f>
        <v/>
      </c>
      <c r="S155" s="38" t="str">
        <f>IF(支会・市支部用データ貼り付けシート!B143="","",支会・市支部用データ貼り付けシート!J143)</f>
        <v/>
      </c>
      <c r="T155" s="23" t="str">
        <f t="shared" si="22"/>
        <v/>
      </c>
      <c r="U155" s="24" t="str">
        <f t="shared" si="23"/>
        <v/>
      </c>
      <c r="W155" t="str">
        <f t="shared" si="24"/>
        <v/>
      </c>
      <c r="X155" t="str">
        <f t="shared" si="25"/>
        <v/>
      </c>
      <c r="Y155" t="str">
        <f t="shared" si="26"/>
        <v/>
      </c>
      <c r="Z155" t="str">
        <f t="shared" si="27"/>
        <v/>
      </c>
    </row>
    <row r="156" spans="1:26">
      <c r="A156" s="83">
        <v>125</v>
      </c>
      <c r="B156" s="189" t="str">
        <f>IF(支会・市支部用データ貼り付けシート!B144="","",支会・市支部用データ貼り付けシート!A144)</f>
        <v/>
      </c>
      <c r="C156" s="190" t="str">
        <f>IF(支会・市支部用データ貼り付けシート!B144="","",支会・市支部用データ貼り付けシート!B144)</f>
        <v/>
      </c>
      <c r="D156" s="191" t="str">
        <f>IF(支会・市支部用データ貼り付けシート!B144="","",支会・市支部用データ貼り付けシート!C144)</f>
        <v/>
      </c>
      <c r="E156" s="192" t="str">
        <f>IF(支会・市支部用データ貼り付けシート!B144="","",支会・市支部用データ貼り付けシート!D144)</f>
        <v/>
      </c>
      <c r="F156" s="193" t="str">
        <f>IF(支会・市支部用データ貼り付けシート!B144="","",IF(支会・市支部用データ貼り付けシート!M144="","",支会・市支部用データ貼り付けシート!M144))</f>
        <v/>
      </c>
      <c r="G156" s="194" t="str">
        <f>IF(支会・市支部用データ貼り付けシート!B144="","",IF(支会・市支部用データ貼り付けシート!N144="","",支会・市支部用データ貼り付けシート!N144))</f>
        <v/>
      </c>
      <c r="H156" s="37" t="str">
        <f t="shared" si="16"/>
        <v/>
      </c>
      <c r="I156" s="124" t="str">
        <f t="shared" si="17"/>
        <v/>
      </c>
      <c r="J156" s="38" t="str">
        <f t="shared" si="18"/>
        <v/>
      </c>
      <c r="K156" s="37" t="str">
        <f t="shared" si="19"/>
        <v/>
      </c>
      <c r="L156" s="124" t="str">
        <f t="shared" si="20"/>
        <v/>
      </c>
      <c r="M156" s="38" t="str">
        <f t="shared" si="21"/>
        <v/>
      </c>
      <c r="N156" s="93" t="str">
        <f>IF(支会・市支部用データ貼り付けシート!B144="","",支会・市支部用データ貼り付けシート!E144)</f>
        <v/>
      </c>
      <c r="O156" s="38" t="str">
        <f>IF(支会・市支部用データ貼り付けシート!B144="","",支会・市支部用データ貼り付けシート!F144)</f>
        <v/>
      </c>
      <c r="P156" s="37" t="str">
        <f>IF(支会・市支部用データ貼り付けシート!B144="","",支会・市支部用データ貼り付けシート!G144)</f>
        <v/>
      </c>
      <c r="Q156" s="38" t="str">
        <f>IF(支会・市支部用データ貼り付けシート!B144="","",支会・市支部用データ貼り付けシート!H144)</f>
        <v/>
      </c>
      <c r="R156" s="37" t="str">
        <f>IF(支会・市支部用データ貼り付けシート!B144="","",支会・市支部用データ貼り付けシート!I144)</f>
        <v/>
      </c>
      <c r="S156" s="38" t="str">
        <f>IF(支会・市支部用データ貼り付けシート!B144="","",支会・市支部用データ貼り付けシート!J144)</f>
        <v/>
      </c>
      <c r="T156" s="23" t="str">
        <f t="shared" si="22"/>
        <v/>
      </c>
      <c r="U156" s="24" t="str">
        <f t="shared" si="23"/>
        <v/>
      </c>
      <c r="W156" t="str">
        <f t="shared" si="24"/>
        <v/>
      </c>
      <c r="X156" t="str">
        <f t="shared" si="25"/>
        <v/>
      </c>
      <c r="Y156" t="str">
        <f t="shared" si="26"/>
        <v/>
      </c>
      <c r="Z156" t="str">
        <f t="shared" si="27"/>
        <v/>
      </c>
    </row>
    <row r="157" spans="1:26">
      <c r="A157" s="84">
        <v>126</v>
      </c>
      <c r="B157" s="189" t="str">
        <f>IF(支会・市支部用データ貼り付けシート!B145="","",支会・市支部用データ貼り付けシート!A145)</f>
        <v/>
      </c>
      <c r="C157" s="190" t="str">
        <f>IF(支会・市支部用データ貼り付けシート!B145="","",支会・市支部用データ貼り付けシート!B145)</f>
        <v/>
      </c>
      <c r="D157" s="191" t="str">
        <f>IF(支会・市支部用データ貼り付けシート!B145="","",支会・市支部用データ貼り付けシート!C145)</f>
        <v/>
      </c>
      <c r="E157" s="192" t="str">
        <f>IF(支会・市支部用データ貼り付けシート!B145="","",支会・市支部用データ貼り付けシート!D145)</f>
        <v/>
      </c>
      <c r="F157" s="193" t="str">
        <f>IF(支会・市支部用データ貼り付けシート!B145="","",IF(支会・市支部用データ貼り付けシート!M145="","",支会・市支部用データ貼り付けシート!M145))</f>
        <v/>
      </c>
      <c r="G157" s="194" t="str">
        <f>IF(支会・市支部用データ貼り付けシート!B145="","",IF(支会・市支部用データ貼り付けシート!N145="","",支会・市支部用データ貼り付けシート!N145))</f>
        <v/>
      </c>
      <c r="H157" s="37" t="str">
        <f t="shared" si="16"/>
        <v/>
      </c>
      <c r="I157" s="124" t="str">
        <f t="shared" si="17"/>
        <v/>
      </c>
      <c r="J157" s="38" t="str">
        <f t="shared" si="18"/>
        <v/>
      </c>
      <c r="K157" s="37" t="str">
        <f t="shared" si="19"/>
        <v/>
      </c>
      <c r="L157" s="124" t="str">
        <f t="shared" si="20"/>
        <v/>
      </c>
      <c r="M157" s="38" t="str">
        <f t="shared" si="21"/>
        <v/>
      </c>
      <c r="N157" s="93" t="str">
        <f>IF(支会・市支部用データ貼り付けシート!B145="","",支会・市支部用データ貼り付けシート!E145)</f>
        <v/>
      </c>
      <c r="O157" s="38" t="str">
        <f>IF(支会・市支部用データ貼り付けシート!B145="","",支会・市支部用データ貼り付けシート!F145)</f>
        <v/>
      </c>
      <c r="P157" s="37" t="str">
        <f>IF(支会・市支部用データ貼り付けシート!B145="","",支会・市支部用データ貼り付けシート!G145)</f>
        <v/>
      </c>
      <c r="Q157" s="38" t="str">
        <f>IF(支会・市支部用データ貼り付けシート!B145="","",支会・市支部用データ貼り付けシート!H145)</f>
        <v/>
      </c>
      <c r="R157" s="37" t="str">
        <f>IF(支会・市支部用データ貼り付けシート!B145="","",支会・市支部用データ貼り付けシート!I145)</f>
        <v/>
      </c>
      <c r="S157" s="38" t="str">
        <f>IF(支会・市支部用データ貼り付けシート!B145="","",支会・市支部用データ貼り付けシート!J145)</f>
        <v/>
      </c>
      <c r="T157" s="23" t="str">
        <f t="shared" si="22"/>
        <v/>
      </c>
      <c r="U157" s="24" t="str">
        <f t="shared" si="23"/>
        <v/>
      </c>
      <c r="W157" t="str">
        <f t="shared" si="24"/>
        <v/>
      </c>
      <c r="X157" t="str">
        <f t="shared" si="25"/>
        <v/>
      </c>
      <c r="Y157" t="str">
        <f t="shared" si="26"/>
        <v/>
      </c>
      <c r="Z157" t="str">
        <f t="shared" si="27"/>
        <v/>
      </c>
    </row>
    <row r="158" spans="1:26">
      <c r="A158" s="83">
        <v>127</v>
      </c>
      <c r="B158" s="189" t="str">
        <f>IF(支会・市支部用データ貼り付けシート!B146="","",支会・市支部用データ貼り付けシート!A146)</f>
        <v/>
      </c>
      <c r="C158" s="190" t="str">
        <f>IF(支会・市支部用データ貼り付けシート!B146="","",支会・市支部用データ貼り付けシート!B146)</f>
        <v/>
      </c>
      <c r="D158" s="191" t="str">
        <f>IF(支会・市支部用データ貼り付けシート!B146="","",支会・市支部用データ貼り付けシート!C146)</f>
        <v/>
      </c>
      <c r="E158" s="192" t="str">
        <f>IF(支会・市支部用データ貼り付けシート!B146="","",支会・市支部用データ貼り付けシート!D146)</f>
        <v/>
      </c>
      <c r="F158" s="193" t="str">
        <f>IF(支会・市支部用データ貼り付けシート!B146="","",IF(支会・市支部用データ貼り付けシート!M146="","",支会・市支部用データ貼り付けシート!M146))</f>
        <v/>
      </c>
      <c r="G158" s="194" t="str">
        <f>IF(支会・市支部用データ貼り付けシート!B146="","",IF(支会・市支部用データ貼り付けシート!N146="","",支会・市支部用データ貼り付けシート!N146))</f>
        <v/>
      </c>
      <c r="H158" s="37" t="str">
        <f t="shared" si="16"/>
        <v/>
      </c>
      <c r="I158" s="124" t="str">
        <f t="shared" si="17"/>
        <v/>
      </c>
      <c r="J158" s="38" t="str">
        <f t="shared" si="18"/>
        <v/>
      </c>
      <c r="K158" s="37" t="str">
        <f t="shared" si="19"/>
        <v/>
      </c>
      <c r="L158" s="124" t="str">
        <f t="shared" si="20"/>
        <v/>
      </c>
      <c r="M158" s="38" t="str">
        <f t="shared" si="21"/>
        <v/>
      </c>
      <c r="N158" s="93" t="str">
        <f>IF(支会・市支部用データ貼り付けシート!B146="","",支会・市支部用データ貼り付けシート!E146)</f>
        <v/>
      </c>
      <c r="O158" s="38" t="str">
        <f>IF(支会・市支部用データ貼り付けシート!B146="","",支会・市支部用データ貼り付けシート!F146)</f>
        <v/>
      </c>
      <c r="P158" s="37" t="str">
        <f>IF(支会・市支部用データ貼り付けシート!B146="","",支会・市支部用データ貼り付けシート!G146)</f>
        <v/>
      </c>
      <c r="Q158" s="38" t="str">
        <f>IF(支会・市支部用データ貼り付けシート!B146="","",支会・市支部用データ貼り付けシート!H146)</f>
        <v/>
      </c>
      <c r="R158" s="37" t="str">
        <f>IF(支会・市支部用データ貼り付けシート!B146="","",支会・市支部用データ貼り付けシート!I146)</f>
        <v/>
      </c>
      <c r="S158" s="38" t="str">
        <f>IF(支会・市支部用データ貼り付けシート!B146="","",支会・市支部用データ貼り付けシート!J146)</f>
        <v/>
      </c>
      <c r="T158" s="23" t="str">
        <f t="shared" si="22"/>
        <v/>
      </c>
      <c r="U158" s="24" t="str">
        <f t="shared" si="23"/>
        <v/>
      </c>
      <c r="W158" t="str">
        <f t="shared" si="24"/>
        <v/>
      </c>
      <c r="X158" t="str">
        <f t="shared" si="25"/>
        <v/>
      </c>
      <c r="Y158" t="str">
        <f t="shared" si="26"/>
        <v/>
      </c>
      <c r="Z158" t="str">
        <f t="shared" si="27"/>
        <v/>
      </c>
    </row>
    <row r="159" spans="1:26">
      <c r="A159" s="84">
        <v>128</v>
      </c>
      <c r="B159" s="189" t="str">
        <f>IF(支会・市支部用データ貼り付けシート!B147="","",支会・市支部用データ貼り付けシート!A147)</f>
        <v/>
      </c>
      <c r="C159" s="190" t="str">
        <f>IF(支会・市支部用データ貼り付けシート!B147="","",支会・市支部用データ貼り付けシート!B147)</f>
        <v/>
      </c>
      <c r="D159" s="191" t="str">
        <f>IF(支会・市支部用データ貼り付けシート!B147="","",支会・市支部用データ貼り付けシート!C147)</f>
        <v/>
      </c>
      <c r="E159" s="192" t="str">
        <f>IF(支会・市支部用データ貼り付けシート!B147="","",支会・市支部用データ貼り付けシート!D147)</f>
        <v/>
      </c>
      <c r="F159" s="193" t="str">
        <f>IF(支会・市支部用データ貼り付けシート!B147="","",IF(支会・市支部用データ貼り付けシート!M147="","",支会・市支部用データ貼り付けシート!M147))</f>
        <v/>
      </c>
      <c r="G159" s="194" t="str">
        <f>IF(支会・市支部用データ貼り付けシート!B147="","",IF(支会・市支部用データ貼り付けシート!N147="","",支会・市支部用データ貼り付けシート!N147))</f>
        <v/>
      </c>
      <c r="H159" s="37" t="str">
        <f t="shared" si="16"/>
        <v/>
      </c>
      <c r="I159" s="124" t="str">
        <f t="shared" si="17"/>
        <v/>
      </c>
      <c r="J159" s="38" t="str">
        <f t="shared" si="18"/>
        <v/>
      </c>
      <c r="K159" s="37" t="str">
        <f t="shared" si="19"/>
        <v/>
      </c>
      <c r="L159" s="124" t="str">
        <f t="shared" si="20"/>
        <v/>
      </c>
      <c r="M159" s="38" t="str">
        <f t="shared" si="21"/>
        <v/>
      </c>
      <c r="N159" s="93" t="str">
        <f>IF(支会・市支部用データ貼り付けシート!B147="","",支会・市支部用データ貼り付けシート!E147)</f>
        <v/>
      </c>
      <c r="O159" s="38" t="str">
        <f>IF(支会・市支部用データ貼り付けシート!B147="","",支会・市支部用データ貼り付けシート!F147)</f>
        <v/>
      </c>
      <c r="P159" s="37" t="str">
        <f>IF(支会・市支部用データ貼り付けシート!B147="","",支会・市支部用データ貼り付けシート!G147)</f>
        <v/>
      </c>
      <c r="Q159" s="38" t="str">
        <f>IF(支会・市支部用データ貼り付けシート!B147="","",支会・市支部用データ貼り付けシート!H147)</f>
        <v/>
      </c>
      <c r="R159" s="37" t="str">
        <f>IF(支会・市支部用データ貼り付けシート!B147="","",支会・市支部用データ貼り付けシート!I147)</f>
        <v/>
      </c>
      <c r="S159" s="38" t="str">
        <f>IF(支会・市支部用データ貼り付けシート!B147="","",支会・市支部用データ貼り付けシート!J147)</f>
        <v/>
      </c>
      <c r="T159" s="23" t="str">
        <f t="shared" si="22"/>
        <v/>
      </c>
      <c r="U159" s="24" t="str">
        <f t="shared" si="23"/>
        <v/>
      </c>
      <c r="W159" t="str">
        <f t="shared" si="24"/>
        <v/>
      </c>
      <c r="X159" t="str">
        <f t="shared" si="25"/>
        <v/>
      </c>
      <c r="Y159" t="str">
        <f t="shared" si="26"/>
        <v/>
      </c>
      <c r="Z159" t="str">
        <f t="shared" si="27"/>
        <v/>
      </c>
    </row>
    <row r="160" spans="1:26">
      <c r="A160" s="83">
        <v>129</v>
      </c>
      <c r="B160" s="189" t="str">
        <f>IF(支会・市支部用データ貼り付けシート!B148="","",支会・市支部用データ貼り付けシート!A148)</f>
        <v/>
      </c>
      <c r="C160" s="190" t="str">
        <f>IF(支会・市支部用データ貼り付けシート!B148="","",支会・市支部用データ貼り付けシート!B148)</f>
        <v/>
      </c>
      <c r="D160" s="191" t="str">
        <f>IF(支会・市支部用データ貼り付けシート!B148="","",支会・市支部用データ貼り付けシート!C148)</f>
        <v/>
      </c>
      <c r="E160" s="192" t="str">
        <f>IF(支会・市支部用データ貼り付けシート!B148="","",支会・市支部用データ貼り付けシート!D148)</f>
        <v/>
      </c>
      <c r="F160" s="193" t="str">
        <f>IF(支会・市支部用データ貼り付けシート!B148="","",IF(支会・市支部用データ貼り付けシート!M148="","",支会・市支部用データ貼り付けシート!M148))</f>
        <v/>
      </c>
      <c r="G160" s="194" t="str">
        <f>IF(支会・市支部用データ貼り付けシート!B148="","",IF(支会・市支部用データ貼り付けシート!N148="","",支会・市支部用データ貼り付けシート!N148))</f>
        <v/>
      </c>
      <c r="H160" s="37" t="str">
        <f t="shared" si="16"/>
        <v/>
      </c>
      <c r="I160" s="124" t="str">
        <f t="shared" si="17"/>
        <v/>
      </c>
      <c r="J160" s="38" t="str">
        <f t="shared" si="18"/>
        <v/>
      </c>
      <c r="K160" s="37" t="str">
        <f t="shared" si="19"/>
        <v/>
      </c>
      <c r="L160" s="124" t="str">
        <f t="shared" si="20"/>
        <v/>
      </c>
      <c r="M160" s="38" t="str">
        <f t="shared" si="21"/>
        <v/>
      </c>
      <c r="N160" s="93" t="str">
        <f>IF(支会・市支部用データ貼り付けシート!B148="","",支会・市支部用データ貼り付けシート!E148)</f>
        <v/>
      </c>
      <c r="O160" s="38" t="str">
        <f>IF(支会・市支部用データ貼り付けシート!B148="","",支会・市支部用データ貼り付けシート!F148)</f>
        <v/>
      </c>
      <c r="P160" s="37" t="str">
        <f>IF(支会・市支部用データ貼り付けシート!B148="","",支会・市支部用データ貼り付けシート!G148)</f>
        <v/>
      </c>
      <c r="Q160" s="38" t="str">
        <f>IF(支会・市支部用データ貼り付けシート!B148="","",支会・市支部用データ貼り付けシート!H148)</f>
        <v/>
      </c>
      <c r="R160" s="37" t="str">
        <f>IF(支会・市支部用データ貼り付けシート!B148="","",支会・市支部用データ貼り付けシート!I148)</f>
        <v/>
      </c>
      <c r="S160" s="38" t="str">
        <f>IF(支会・市支部用データ貼り付けシート!B148="","",支会・市支部用データ貼り付けシート!J148)</f>
        <v/>
      </c>
      <c r="T160" s="23" t="str">
        <f t="shared" si="22"/>
        <v/>
      </c>
      <c r="U160" s="24" t="str">
        <f t="shared" si="23"/>
        <v/>
      </c>
      <c r="W160" t="str">
        <f t="shared" si="24"/>
        <v/>
      </c>
      <c r="X160" t="str">
        <f t="shared" si="25"/>
        <v/>
      </c>
      <c r="Y160" t="str">
        <f t="shared" si="26"/>
        <v/>
      </c>
      <c r="Z160" t="str">
        <f t="shared" si="27"/>
        <v/>
      </c>
    </row>
    <row r="161" spans="1:26">
      <c r="A161" s="84">
        <v>130</v>
      </c>
      <c r="B161" s="189" t="str">
        <f>IF(支会・市支部用データ貼り付けシート!B149="","",支会・市支部用データ貼り付けシート!A149)</f>
        <v/>
      </c>
      <c r="C161" s="190" t="str">
        <f>IF(支会・市支部用データ貼り付けシート!B149="","",支会・市支部用データ貼り付けシート!B149)</f>
        <v/>
      </c>
      <c r="D161" s="191" t="str">
        <f>IF(支会・市支部用データ貼り付けシート!B149="","",支会・市支部用データ貼り付けシート!C149)</f>
        <v/>
      </c>
      <c r="E161" s="192" t="str">
        <f>IF(支会・市支部用データ貼り付けシート!B149="","",支会・市支部用データ貼り付けシート!D149)</f>
        <v/>
      </c>
      <c r="F161" s="193" t="str">
        <f>IF(支会・市支部用データ貼り付けシート!B149="","",IF(支会・市支部用データ貼り付けシート!M149="","",支会・市支部用データ貼り付けシート!M149))</f>
        <v/>
      </c>
      <c r="G161" s="194" t="str">
        <f>IF(支会・市支部用データ貼り付けシート!B149="","",IF(支会・市支部用データ貼り付けシート!N149="","",支会・市支部用データ貼り付けシート!N149))</f>
        <v/>
      </c>
      <c r="H161" s="37" t="str">
        <f t="shared" ref="H161:H224" si="28">IF(C161="","",IF(Z161&gt;2700,1,0))</f>
        <v/>
      </c>
      <c r="I161" s="124" t="str">
        <f t="shared" ref="I161:I224" si="29">IF(C161="","",IF(Z161&gt;4800,1,0))</f>
        <v/>
      </c>
      <c r="J161" s="38" t="str">
        <f t="shared" ref="J161:J224" si="30">IF(C161="","",IF(Z161&gt;6000,1,0))</f>
        <v/>
      </c>
      <c r="K161" s="37" t="str">
        <f t="shared" ref="K161:K224" si="31">IF(C161="","",IF((W161+X161)&gt;2700,1,0))</f>
        <v/>
      </c>
      <c r="L161" s="124" t="str">
        <f t="shared" ref="L161:L224" si="32">IF(C161="","",IF((W161+X161)&gt;4800,1,0))</f>
        <v/>
      </c>
      <c r="M161" s="38" t="str">
        <f t="shared" ref="M161:M224" si="33">IF(C161="","",IF((W161+X161)&gt;6000,1,0))</f>
        <v/>
      </c>
      <c r="N161" s="93" t="str">
        <f>IF(支会・市支部用データ貼り付けシート!B149="","",支会・市支部用データ貼り付けシート!E149)</f>
        <v/>
      </c>
      <c r="O161" s="38" t="str">
        <f>IF(支会・市支部用データ貼り付けシート!B149="","",支会・市支部用データ貼り付けシート!F149)</f>
        <v/>
      </c>
      <c r="P161" s="37" t="str">
        <f>IF(支会・市支部用データ貼り付けシート!B149="","",支会・市支部用データ貼り付けシート!G149)</f>
        <v/>
      </c>
      <c r="Q161" s="38" t="str">
        <f>IF(支会・市支部用データ貼り付けシート!B149="","",支会・市支部用データ貼り付けシート!H149)</f>
        <v/>
      </c>
      <c r="R161" s="37" t="str">
        <f>IF(支会・市支部用データ貼り付けシート!B149="","",支会・市支部用データ貼り付けシート!I149)</f>
        <v/>
      </c>
      <c r="S161" s="38" t="str">
        <f>IF(支会・市支部用データ貼り付けシート!B149="","",支会・市支部用データ貼り付けシート!J149)</f>
        <v/>
      </c>
      <c r="T161" s="23" t="str">
        <f t="shared" ref="T161:T224" si="34">IFERROR(IF(C161="","",INT(Z161/60)),"")</f>
        <v/>
      </c>
      <c r="U161" s="24" t="str">
        <f t="shared" ref="U161:U224" si="35">IFERROR(IF(C161="","",MOD(Z161,60)),"")</f>
        <v/>
      </c>
      <c r="W161" t="str">
        <f t="shared" ref="W161:W224" si="36">IFERROR(IF(C161="","",N161*60+O161),"")</f>
        <v/>
      </c>
      <c r="X161" t="str">
        <f t="shared" ref="X161:X224" si="37">IFERROR(IF(C161="","",P161*60+Q161),"")</f>
        <v/>
      </c>
      <c r="Y161" t="str">
        <f t="shared" ref="Y161:Y224" si="38">IFERROR(IF(C161="","",R161*60+S161),"")</f>
        <v/>
      </c>
      <c r="Z161" t="str">
        <f t="shared" ref="Z161:Z224" si="39">IFERROR(IF(C161="","",W161+X161+Y161),"")</f>
        <v/>
      </c>
    </row>
    <row r="162" spans="1:26">
      <c r="A162" s="83">
        <v>131</v>
      </c>
      <c r="B162" s="189" t="str">
        <f>IF(支会・市支部用データ貼り付けシート!B150="","",支会・市支部用データ貼り付けシート!A150)</f>
        <v/>
      </c>
      <c r="C162" s="190" t="str">
        <f>IF(支会・市支部用データ貼り付けシート!B150="","",支会・市支部用データ貼り付けシート!B150)</f>
        <v/>
      </c>
      <c r="D162" s="191" t="str">
        <f>IF(支会・市支部用データ貼り付けシート!B150="","",支会・市支部用データ貼り付けシート!C150)</f>
        <v/>
      </c>
      <c r="E162" s="192" t="str">
        <f>IF(支会・市支部用データ貼り付けシート!B150="","",支会・市支部用データ貼り付けシート!D150)</f>
        <v/>
      </c>
      <c r="F162" s="193" t="str">
        <f>IF(支会・市支部用データ貼り付けシート!B150="","",IF(支会・市支部用データ貼り付けシート!M150="","",支会・市支部用データ貼り付けシート!M150))</f>
        <v/>
      </c>
      <c r="G162" s="194" t="str">
        <f>IF(支会・市支部用データ貼り付けシート!B150="","",IF(支会・市支部用データ貼り付けシート!N150="","",支会・市支部用データ貼り付けシート!N150))</f>
        <v/>
      </c>
      <c r="H162" s="37" t="str">
        <f t="shared" si="28"/>
        <v/>
      </c>
      <c r="I162" s="124" t="str">
        <f t="shared" si="29"/>
        <v/>
      </c>
      <c r="J162" s="38" t="str">
        <f t="shared" si="30"/>
        <v/>
      </c>
      <c r="K162" s="37" t="str">
        <f t="shared" si="31"/>
        <v/>
      </c>
      <c r="L162" s="124" t="str">
        <f t="shared" si="32"/>
        <v/>
      </c>
      <c r="M162" s="38" t="str">
        <f t="shared" si="33"/>
        <v/>
      </c>
      <c r="N162" s="93" t="str">
        <f>IF(支会・市支部用データ貼り付けシート!B150="","",支会・市支部用データ貼り付けシート!E150)</f>
        <v/>
      </c>
      <c r="O162" s="38" t="str">
        <f>IF(支会・市支部用データ貼り付けシート!B150="","",支会・市支部用データ貼り付けシート!F150)</f>
        <v/>
      </c>
      <c r="P162" s="37" t="str">
        <f>IF(支会・市支部用データ貼り付けシート!B150="","",支会・市支部用データ貼り付けシート!G150)</f>
        <v/>
      </c>
      <c r="Q162" s="38" t="str">
        <f>IF(支会・市支部用データ貼り付けシート!B150="","",支会・市支部用データ貼り付けシート!H150)</f>
        <v/>
      </c>
      <c r="R162" s="37" t="str">
        <f>IF(支会・市支部用データ貼り付けシート!B150="","",支会・市支部用データ貼り付けシート!I150)</f>
        <v/>
      </c>
      <c r="S162" s="38" t="str">
        <f>IF(支会・市支部用データ貼り付けシート!B150="","",支会・市支部用データ貼り付けシート!J150)</f>
        <v/>
      </c>
      <c r="T162" s="23" t="str">
        <f t="shared" si="34"/>
        <v/>
      </c>
      <c r="U162" s="24" t="str">
        <f t="shared" si="35"/>
        <v/>
      </c>
      <c r="W162" t="str">
        <f t="shared" si="36"/>
        <v/>
      </c>
      <c r="X162" t="str">
        <f t="shared" si="37"/>
        <v/>
      </c>
      <c r="Y162" t="str">
        <f t="shared" si="38"/>
        <v/>
      </c>
      <c r="Z162" t="str">
        <f t="shared" si="39"/>
        <v/>
      </c>
    </row>
    <row r="163" spans="1:26">
      <c r="A163" s="84">
        <v>132</v>
      </c>
      <c r="B163" s="189" t="str">
        <f>IF(支会・市支部用データ貼り付けシート!B151="","",支会・市支部用データ貼り付けシート!A151)</f>
        <v/>
      </c>
      <c r="C163" s="190" t="str">
        <f>IF(支会・市支部用データ貼り付けシート!B151="","",支会・市支部用データ貼り付けシート!B151)</f>
        <v/>
      </c>
      <c r="D163" s="191" t="str">
        <f>IF(支会・市支部用データ貼り付けシート!B151="","",支会・市支部用データ貼り付けシート!C151)</f>
        <v/>
      </c>
      <c r="E163" s="192" t="str">
        <f>IF(支会・市支部用データ貼り付けシート!B151="","",支会・市支部用データ貼り付けシート!D151)</f>
        <v/>
      </c>
      <c r="F163" s="193" t="str">
        <f>IF(支会・市支部用データ貼り付けシート!B151="","",IF(支会・市支部用データ貼り付けシート!M151="","",支会・市支部用データ貼り付けシート!M151))</f>
        <v/>
      </c>
      <c r="G163" s="194" t="str">
        <f>IF(支会・市支部用データ貼り付けシート!B151="","",IF(支会・市支部用データ貼り付けシート!N151="","",支会・市支部用データ貼り付けシート!N151))</f>
        <v/>
      </c>
      <c r="H163" s="37" t="str">
        <f t="shared" si="28"/>
        <v/>
      </c>
      <c r="I163" s="124" t="str">
        <f t="shared" si="29"/>
        <v/>
      </c>
      <c r="J163" s="38" t="str">
        <f t="shared" si="30"/>
        <v/>
      </c>
      <c r="K163" s="37" t="str">
        <f t="shared" si="31"/>
        <v/>
      </c>
      <c r="L163" s="124" t="str">
        <f t="shared" si="32"/>
        <v/>
      </c>
      <c r="M163" s="38" t="str">
        <f t="shared" si="33"/>
        <v/>
      </c>
      <c r="N163" s="93" t="str">
        <f>IF(支会・市支部用データ貼り付けシート!B151="","",支会・市支部用データ貼り付けシート!E151)</f>
        <v/>
      </c>
      <c r="O163" s="38" t="str">
        <f>IF(支会・市支部用データ貼り付けシート!B151="","",支会・市支部用データ貼り付けシート!F151)</f>
        <v/>
      </c>
      <c r="P163" s="37" t="str">
        <f>IF(支会・市支部用データ貼り付けシート!B151="","",支会・市支部用データ貼り付けシート!G151)</f>
        <v/>
      </c>
      <c r="Q163" s="38" t="str">
        <f>IF(支会・市支部用データ貼り付けシート!B151="","",支会・市支部用データ貼り付けシート!H151)</f>
        <v/>
      </c>
      <c r="R163" s="37" t="str">
        <f>IF(支会・市支部用データ貼り付けシート!B151="","",支会・市支部用データ貼り付けシート!I151)</f>
        <v/>
      </c>
      <c r="S163" s="38" t="str">
        <f>IF(支会・市支部用データ貼り付けシート!B151="","",支会・市支部用データ貼り付けシート!J151)</f>
        <v/>
      </c>
      <c r="T163" s="23" t="str">
        <f t="shared" si="34"/>
        <v/>
      </c>
      <c r="U163" s="24" t="str">
        <f t="shared" si="35"/>
        <v/>
      </c>
      <c r="W163" t="str">
        <f t="shared" si="36"/>
        <v/>
      </c>
      <c r="X163" t="str">
        <f t="shared" si="37"/>
        <v/>
      </c>
      <c r="Y163" t="str">
        <f t="shared" si="38"/>
        <v/>
      </c>
      <c r="Z163" t="str">
        <f t="shared" si="39"/>
        <v/>
      </c>
    </row>
    <row r="164" spans="1:26">
      <c r="A164" s="83">
        <v>133</v>
      </c>
      <c r="B164" s="189" t="str">
        <f>IF(支会・市支部用データ貼り付けシート!B152="","",支会・市支部用データ貼り付けシート!A152)</f>
        <v/>
      </c>
      <c r="C164" s="190" t="str">
        <f>IF(支会・市支部用データ貼り付けシート!B152="","",支会・市支部用データ貼り付けシート!B152)</f>
        <v/>
      </c>
      <c r="D164" s="191" t="str">
        <f>IF(支会・市支部用データ貼り付けシート!B152="","",支会・市支部用データ貼り付けシート!C152)</f>
        <v/>
      </c>
      <c r="E164" s="192" t="str">
        <f>IF(支会・市支部用データ貼り付けシート!B152="","",支会・市支部用データ貼り付けシート!D152)</f>
        <v/>
      </c>
      <c r="F164" s="193" t="str">
        <f>IF(支会・市支部用データ貼り付けシート!B152="","",IF(支会・市支部用データ貼り付けシート!M152="","",支会・市支部用データ貼り付けシート!M152))</f>
        <v/>
      </c>
      <c r="G164" s="194" t="str">
        <f>IF(支会・市支部用データ貼り付けシート!B152="","",IF(支会・市支部用データ貼り付けシート!N152="","",支会・市支部用データ貼り付けシート!N152))</f>
        <v/>
      </c>
      <c r="H164" s="37" t="str">
        <f t="shared" si="28"/>
        <v/>
      </c>
      <c r="I164" s="124" t="str">
        <f t="shared" si="29"/>
        <v/>
      </c>
      <c r="J164" s="38" t="str">
        <f t="shared" si="30"/>
        <v/>
      </c>
      <c r="K164" s="37" t="str">
        <f t="shared" si="31"/>
        <v/>
      </c>
      <c r="L164" s="124" t="str">
        <f t="shared" si="32"/>
        <v/>
      </c>
      <c r="M164" s="38" t="str">
        <f t="shared" si="33"/>
        <v/>
      </c>
      <c r="N164" s="93" t="str">
        <f>IF(支会・市支部用データ貼り付けシート!B152="","",支会・市支部用データ貼り付けシート!E152)</f>
        <v/>
      </c>
      <c r="O164" s="38" t="str">
        <f>IF(支会・市支部用データ貼り付けシート!B152="","",支会・市支部用データ貼り付けシート!F152)</f>
        <v/>
      </c>
      <c r="P164" s="37" t="str">
        <f>IF(支会・市支部用データ貼り付けシート!B152="","",支会・市支部用データ貼り付けシート!G152)</f>
        <v/>
      </c>
      <c r="Q164" s="38" t="str">
        <f>IF(支会・市支部用データ貼り付けシート!B152="","",支会・市支部用データ貼り付けシート!H152)</f>
        <v/>
      </c>
      <c r="R164" s="37" t="str">
        <f>IF(支会・市支部用データ貼り付けシート!B152="","",支会・市支部用データ貼り付けシート!I152)</f>
        <v/>
      </c>
      <c r="S164" s="38" t="str">
        <f>IF(支会・市支部用データ貼り付けシート!B152="","",支会・市支部用データ貼り付けシート!J152)</f>
        <v/>
      </c>
      <c r="T164" s="23" t="str">
        <f t="shared" si="34"/>
        <v/>
      </c>
      <c r="U164" s="24" t="str">
        <f t="shared" si="35"/>
        <v/>
      </c>
      <c r="W164" t="str">
        <f t="shared" si="36"/>
        <v/>
      </c>
      <c r="X164" t="str">
        <f t="shared" si="37"/>
        <v/>
      </c>
      <c r="Y164" t="str">
        <f t="shared" si="38"/>
        <v/>
      </c>
      <c r="Z164" t="str">
        <f t="shared" si="39"/>
        <v/>
      </c>
    </row>
    <row r="165" spans="1:26">
      <c r="A165" s="84">
        <v>134</v>
      </c>
      <c r="B165" s="189" t="str">
        <f>IF(支会・市支部用データ貼り付けシート!B153="","",支会・市支部用データ貼り付けシート!A153)</f>
        <v/>
      </c>
      <c r="C165" s="190" t="str">
        <f>IF(支会・市支部用データ貼り付けシート!B153="","",支会・市支部用データ貼り付けシート!B153)</f>
        <v/>
      </c>
      <c r="D165" s="191" t="str">
        <f>IF(支会・市支部用データ貼り付けシート!B153="","",支会・市支部用データ貼り付けシート!C153)</f>
        <v/>
      </c>
      <c r="E165" s="192" t="str">
        <f>IF(支会・市支部用データ貼り付けシート!B153="","",支会・市支部用データ貼り付けシート!D153)</f>
        <v/>
      </c>
      <c r="F165" s="193" t="str">
        <f>IF(支会・市支部用データ貼り付けシート!B153="","",IF(支会・市支部用データ貼り付けシート!M153="","",支会・市支部用データ貼り付けシート!M153))</f>
        <v/>
      </c>
      <c r="G165" s="194" t="str">
        <f>IF(支会・市支部用データ貼り付けシート!B153="","",IF(支会・市支部用データ貼り付けシート!N153="","",支会・市支部用データ貼り付けシート!N153))</f>
        <v/>
      </c>
      <c r="H165" s="37" t="str">
        <f t="shared" si="28"/>
        <v/>
      </c>
      <c r="I165" s="124" t="str">
        <f t="shared" si="29"/>
        <v/>
      </c>
      <c r="J165" s="38" t="str">
        <f t="shared" si="30"/>
        <v/>
      </c>
      <c r="K165" s="37" t="str">
        <f t="shared" si="31"/>
        <v/>
      </c>
      <c r="L165" s="124" t="str">
        <f t="shared" si="32"/>
        <v/>
      </c>
      <c r="M165" s="38" t="str">
        <f t="shared" si="33"/>
        <v/>
      </c>
      <c r="N165" s="93" t="str">
        <f>IF(支会・市支部用データ貼り付けシート!B153="","",支会・市支部用データ貼り付けシート!E153)</f>
        <v/>
      </c>
      <c r="O165" s="38" t="str">
        <f>IF(支会・市支部用データ貼り付けシート!B153="","",支会・市支部用データ貼り付けシート!F153)</f>
        <v/>
      </c>
      <c r="P165" s="37" t="str">
        <f>IF(支会・市支部用データ貼り付けシート!B153="","",支会・市支部用データ貼り付けシート!G153)</f>
        <v/>
      </c>
      <c r="Q165" s="38" t="str">
        <f>IF(支会・市支部用データ貼り付けシート!B153="","",支会・市支部用データ貼り付けシート!H153)</f>
        <v/>
      </c>
      <c r="R165" s="37" t="str">
        <f>IF(支会・市支部用データ貼り付けシート!B153="","",支会・市支部用データ貼り付けシート!I153)</f>
        <v/>
      </c>
      <c r="S165" s="38" t="str">
        <f>IF(支会・市支部用データ貼り付けシート!B153="","",支会・市支部用データ貼り付けシート!J153)</f>
        <v/>
      </c>
      <c r="T165" s="23" t="str">
        <f t="shared" si="34"/>
        <v/>
      </c>
      <c r="U165" s="24" t="str">
        <f t="shared" si="35"/>
        <v/>
      </c>
      <c r="W165" t="str">
        <f t="shared" si="36"/>
        <v/>
      </c>
      <c r="X165" t="str">
        <f t="shared" si="37"/>
        <v/>
      </c>
      <c r="Y165" t="str">
        <f t="shared" si="38"/>
        <v/>
      </c>
      <c r="Z165" t="str">
        <f t="shared" si="39"/>
        <v/>
      </c>
    </row>
    <row r="166" spans="1:26">
      <c r="A166" s="83">
        <v>135</v>
      </c>
      <c r="B166" s="189" t="str">
        <f>IF(支会・市支部用データ貼り付けシート!B154="","",支会・市支部用データ貼り付けシート!A154)</f>
        <v/>
      </c>
      <c r="C166" s="190" t="str">
        <f>IF(支会・市支部用データ貼り付けシート!B154="","",支会・市支部用データ貼り付けシート!B154)</f>
        <v/>
      </c>
      <c r="D166" s="191" t="str">
        <f>IF(支会・市支部用データ貼り付けシート!B154="","",支会・市支部用データ貼り付けシート!C154)</f>
        <v/>
      </c>
      <c r="E166" s="192" t="str">
        <f>IF(支会・市支部用データ貼り付けシート!B154="","",支会・市支部用データ貼り付けシート!D154)</f>
        <v/>
      </c>
      <c r="F166" s="193" t="str">
        <f>IF(支会・市支部用データ貼り付けシート!B154="","",IF(支会・市支部用データ貼り付けシート!M154="","",支会・市支部用データ貼り付けシート!M154))</f>
        <v/>
      </c>
      <c r="G166" s="194" t="str">
        <f>IF(支会・市支部用データ貼り付けシート!B154="","",IF(支会・市支部用データ貼り付けシート!N154="","",支会・市支部用データ貼り付けシート!N154))</f>
        <v/>
      </c>
      <c r="H166" s="37" t="str">
        <f t="shared" si="28"/>
        <v/>
      </c>
      <c r="I166" s="124" t="str">
        <f t="shared" si="29"/>
        <v/>
      </c>
      <c r="J166" s="38" t="str">
        <f t="shared" si="30"/>
        <v/>
      </c>
      <c r="K166" s="37" t="str">
        <f t="shared" si="31"/>
        <v/>
      </c>
      <c r="L166" s="124" t="str">
        <f t="shared" si="32"/>
        <v/>
      </c>
      <c r="M166" s="38" t="str">
        <f t="shared" si="33"/>
        <v/>
      </c>
      <c r="N166" s="93" t="str">
        <f>IF(支会・市支部用データ貼り付けシート!B154="","",支会・市支部用データ貼り付けシート!E154)</f>
        <v/>
      </c>
      <c r="O166" s="38" t="str">
        <f>IF(支会・市支部用データ貼り付けシート!B154="","",支会・市支部用データ貼り付けシート!F154)</f>
        <v/>
      </c>
      <c r="P166" s="37" t="str">
        <f>IF(支会・市支部用データ貼り付けシート!B154="","",支会・市支部用データ貼り付けシート!G154)</f>
        <v/>
      </c>
      <c r="Q166" s="38" t="str">
        <f>IF(支会・市支部用データ貼り付けシート!B154="","",支会・市支部用データ貼り付けシート!H154)</f>
        <v/>
      </c>
      <c r="R166" s="37" t="str">
        <f>IF(支会・市支部用データ貼り付けシート!B154="","",支会・市支部用データ貼り付けシート!I154)</f>
        <v/>
      </c>
      <c r="S166" s="38" t="str">
        <f>IF(支会・市支部用データ貼り付けシート!B154="","",支会・市支部用データ貼り付けシート!J154)</f>
        <v/>
      </c>
      <c r="T166" s="23" t="str">
        <f t="shared" si="34"/>
        <v/>
      </c>
      <c r="U166" s="24" t="str">
        <f t="shared" si="35"/>
        <v/>
      </c>
      <c r="W166" t="str">
        <f t="shared" si="36"/>
        <v/>
      </c>
      <c r="X166" t="str">
        <f t="shared" si="37"/>
        <v/>
      </c>
      <c r="Y166" t="str">
        <f t="shared" si="38"/>
        <v/>
      </c>
      <c r="Z166" t="str">
        <f t="shared" si="39"/>
        <v/>
      </c>
    </row>
    <row r="167" spans="1:26">
      <c r="A167" s="84">
        <v>136</v>
      </c>
      <c r="B167" s="189" t="str">
        <f>IF(支会・市支部用データ貼り付けシート!B155="","",支会・市支部用データ貼り付けシート!A155)</f>
        <v/>
      </c>
      <c r="C167" s="190" t="str">
        <f>IF(支会・市支部用データ貼り付けシート!B155="","",支会・市支部用データ貼り付けシート!B155)</f>
        <v/>
      </c>
      <c r="D167" s="191" t="str">
        <f>IF(支会・市支部用データ貼り付けシート!B155="","",支会・市支部用データ貼り付けシート!C155)</f>
        <v/>
      </c>
      <c r="E167" s="192" t="str">
        <f>IF(支会・市支部用データ貼り付けシート!B155="","",支会・市支部用データ貼り付けシート!D155)</f>
        <v/>
      </c>
      <c r="F167" s="193" t="str">
        <f>IF(支会・市支部用データ貼り付けシート!B155="","",IF(支会・市支部用データ貼り付けシート!M155="","",支会・市支部用データ貼り付けシート!M155))</f>
        <v/>
      </c>
      <c r="G167" s="194" t="str">
        <f>IF(支会・市支部用データ貼り付けシート!B155="","",IF(支会・市支部用データ貼り付けシート!N155="","",支会・市支部用データ貼り付けシート!N155))</f>
        <v/>
      </c>
      <c r="H167" s="37" t="str">
        <f t="shared" si="28"/>
        <v/>
      </c>
      <c r="I167" s="124" t="str">
        <f t="shared" si="29"/>
        <v/>
      </c>
      <c r="J167" s="38" t="str">
        <f t="shared" si="30"/>
        <v/>
      </c>
      <c r="K167" s="37" t="str">
        <f t="shared" si="31"/>
        <v/>
      </c>
      <c r="L167" s="124" t="str">
        <f t="shared" si="32"/>
        <v/>
      </c>
      <c r="M167" s="38" t="str">
        <f t="shared" si="33"/>
        <v/>
      </c>
      <c r="N167" s="93" t="str">
        <f>IF(支会・市支部用データ貼り付けシート!B155="","",支会・市支部用データ貼り付けシート!E155)</f>
        <v/>
      </c>
      <c r="O167" s="38" t="str">
        <f>IF(支会・市支部用データ貼り付けシート!B155="","",支会・市支部用データ貼り付けシート!F155)</f>
        <v/>
      </c>
      <c r="P167" s="37" t="str">
        <f>IF(支会・市支部用データ貼り付けシート!B155="","",支会・市支部用データ貼り付けシート!G155)</f>
        <v/>
      </c>
      <c r="Q167" s="38" t="str">
        <f>IF(支会・市支部用データ貼り付けシート!B155="","",支会・市支部用データ貼り付けシート!H155)</f>
        <v/>
      </c>
      <c r="R167" s="37" t="str">
        <f>IF(支会・市支部用データ貼り付けシート!B155="","",支会・市支部用データ貼り付けシート!I155)</f>
        <v/>
      </c>
      <c r="S167" s="38" t="str">
        <f>IF(支会・市支部用データ貼り付けシート!B155="","",支会・市支部用データ貼り付けシート!J155)</f>
        <v/>
      </c>
      <c r="T167" s="23" t="str">
        <f t="shared" si="34"/>
        <v/>
      </c>
      <c r="U167" s="24" t="str">
        <f t="shared" si="35"/>
        <v/>
      </c>
      <c r="W167" t="str">
        <f t="shared" si="36"/>
        <v/>
      </c>
      <c r="X167" t="str">
        <f t="shared" si="37"/>
        <v/>
      </c>
      <c r="Y167" t="str">
        <f t="shared" si="38"/>
        <v/>
      </c>
      <c r="Z167" t="str">
        <f t="shared" si="39"/>
        <v/>
      </c>
    </row>
    <row r="168" spans="1:26">
      <c r="A168" s="83">
        <v>137</v>
      </c>
      <c r="B168" s="189" t="str">
        <f>IF(支会・市支部用データ貼り付けシート!B156="","",支会・市支部用データ貼り付けシート!A156)</f>
        <v/>
      </c>
      <c r="C168" s="190" t="str">
        <f>IF(支会・市支部用データ貼り付けシート!B156="","",支会・市支部用データ貼り付けシート!B156)</f>
        <v/>
      </c>
      <c r="D168" s="191" t="str">
        <f>IF(支会・市支部用データ貼り付けシート!B156="","",支会・市支部用データ貼り付けシート!C156)</f>
        <v/>
      </c>
      <c r="E168" s="192" t="str">
        <f>IF(支会・市支部用データ貼り付けシート!B156="","",支会・市支部用データ貼り付けシート!D156)</f>
        <v/>
      </c>
      <c r="F168" s="193" t="str">
        <f>IF(支会・市支部用データ貼り付けシート!B156="","",IF(支会・市支部用データ貼り付けシート!M156="","",支会・市支部用データ貼り付けシート!M156))</f>
        <v/>
      </c>
      <c r="G168" s="194" t="str">
        <f>IF(支会・市支部用データ貼り付けシート!B156="","",IF(支会・市支部用データ貼り付けシート!N156="","",支会・市支部用データ貼り付けシート!N156))</f>
        <v/>
      </c>
      <c r="H168" s="37" t="str">
        <f t="shared" si="28"/>
        <v/>
      </c>
      <c r="I168" s="124" t="str">
        <f t="shared" si="29"/>
        <v/>
      </c>
      <c r="J168" s="38" t="str">
        <f t="shared" si="30"/>
        <v/>
      </c>
      <c r="K168" s="37" t="str">
        <f t="shared" si="31"/>
        <v/>
      </c>
      <c r="L168" s="124" t="str">
        <f t="shared" si="32"/>
        <v/>
      </c>
      <c r="M168" s="38" t="str">
        <f t="shared" si="33"/>
        <v/>
      </c>
      <c r="N168" s="93" t="str">
        <f>IF(支会・市支部用データ貼り付けシート!B156="","",支会・市支部用データ貼り付けシート!E156)</f>
        <v/>
      </c>
      <c r="O168" s="38" t="str">
        <f>IF(支会・市支部用データ貼り付けシート!B156="","",支会・市支部用データ貼り付けシート!F156)</f>
        <v/>
      </c>
      <c r="P168" s="37" t="str">
        <f>IF(支会・市支部用データ貼り付けシート!B156="","",支会・市支部用データ貼り付けシート!G156)</f>
        <v/>
      </c>
      <c r="Q168" s="38" t="str">
        <f>IF(支会・市支部用データ貼り付けシート!B156="","",支会・市支部用データ貼り付けシート!H156)</f>
        <v/>
      </c>
      <c r="R168" s="37" t="str">
        <f>IF(支会・市支部用データ貼り付けシート!B156="","",支会・市支部用データ貼り付けシート!I156)</f>
        <v/>
      </c>
      <c r="S168" s="38" t="str">
        <f>IF(支会・市支部用データ貼り付けシート!B156="","",支会・市支部用データ貼り付けシート!J156)</f>
        <v/>
      </c>
      <c r="T168" s="23" t="str">
        <f t="shared" si="34"/>
        <v/>
      </c>
      <c r="U168" s="24" t="str">
        <f t="shared" si="35"/>
        <v/>
      </c>
      <c r="W168" t="str">
        <f t="shared" si="36"/>
        <v/>
      </c>
      <c r="X168" t="str">
        <f t="shared" si="37"/>
        <v/>
      </c>
      <c r="Y168" t="str">
        <f t="shared" si="38"/>
        <v/>
      </c>
      <c r="Z168" t="str">
        <f t="shared" si="39"/>
        <v/>
      </c>
    </row>
    <row r="169" spans="1:26">
      <c r="A169" s="84">
        <v>138</v>
      </c>
      <c r="B169" s="189" t="str">
        <f>IF(支会・市支部用データ貼り付けシート!B157="","",支会・市支部用データ貼り付けシート!A157)</f>
        <v/>
      </c>
      <c r="C169" s="190" t="str">
        <f>IF(支会・市支部用データ貼り付けシート!B157="","",支会・市支部用データ貼り付けシート!B157)</f>
        <v/>
      </c>
      <c r="D169" s="191" t="str">
        <f>IF(支会・市支部用データ貼り付けシート!B157="","",支会・市支部用データ貼り付けシート!C157)</f>
        <v/>
      </c>
      <c r="E169" s="192" t="str">
        <f>IF(支会・市支部用データ貼り付けシート!B157="","",支会・市支部用データ貼り付けシート!D157)</f>
        <v/>
      </c>
      <c r="F169" s="193" t="str">
        <f>IF(支会・市支部用データ貼り付けシート!B157="","",IF(支会・市支部用データ貼り付けシート!M157="","",支会・市支部用データ貼り付けシート!M157))</f>
        <v/>
      </c>
      <c r="G169" s="194" t="str">
        <f>IF(支会・市支部用データ貼り付けシート!B157="","",IF(支会・市支部用データ貼り付けシート!N157="","",支会・市支部用データ貼り付けシート!N157))</f>
        <v/>
      </c>
      <c r="H169" s="37" t="str">
        <f t="shared" si="28"/>
        <v/>
      </c>
      <c r="I169" s="124" t="str">
        <f t="shared" si="29"/>
        <v/>
      </c>
      <c r="J169" s="38" t="str">
        <f t="shared" si="30"/>
        <v/>
      </c>
      <c r="K169" s="37" t="str">
        <f t="shared" si="31"/>
        <v/>
      </c>
      <c r="L169" s="124" t="str">
        <f t="shared" si="32"/>
        <v/>
      </c>
      <c r="M169" s="38" t="str">
        <f t="shared" si="33"/>
        <v/>
      </c>
      <c r="N169" s="93" t="str">
        <f>IF(支会・市支部用データ貼り付けシート!B157="","",支会・市支部用データ貼り付けシート!E157)</f>
        <v/>
      </c>
      <c r="O169" s="38" t="str">
        <f>IF(支会・市支部用データ貼り付けシート!B157="","",支会・市支部用データ貼り付けシート!F157)</f>
        <v/>
      </c>
      <c r="P169" s="37" t="str">
        <f>IF(支会・市支部用データ貼り付けシート!B157="","",支会・市支部用データ貼り付けシート!G157)</f>
        <v/>
      </c>
      <c r="Q169" s="38" t="str">
        <f>IF(支会・市支部用データ貼り付けシート!B157="","",支会・市支部用データ貼り付けシート!H157)</f>
        <v/>
      </c>
      <c r="R169" s="37" t="str">
        <f>IF(支会・市支部用データ貼り付けシート!B157="","",支会・市支部用データ貼り付けシート!I157)</f>
        <v/>
      </c>
      <c r="S169" s="38" t="str">
        <f>IF(支会・市支部用データ貼り付けシート!B157="","",支会・市支部用データ貼り付けシート!J157)</f>
        <v/>
      </c>
      <c r="T169" s="23" t="str">
        <f t="shared" si="34"/>
        <v/>
      </c>
      <c r="U169" s="24" t="str">
        <f t="shared" si="35"/>
        <v/>
      </c>
      <c r="W169" t="str">
        <f t="shared" si="36"/>
        <v/>
      </c>
      <c r="X169" t="str">
        <f t="shared" si="37"/>
        <v/>
      </c>
      <c r="Y169" t="str">
        <f t="shared" si="38"/>
        <v/>
      </c>
      <c r="Z169" t="str">
        <f t="shared" si="39"/>
        <v/>
      </c>
    </row>
    <row r="170" spans="1:26">
      <c r="A170" s="83">
        <v>139</v>
      </c>
      <c r="B170" s="189" t="str">
        <f>IF(支会・市支部用データ貼り付けシート!B158="","",支会・市支部用データ貼り付けシート!A158)</f>
        <v/>
      </c>
      <c r="C170" s="190" t="str">
        <f>IF(支会・市支部用データ貼り付けシート!B158="","",支会・市支部用データ貼り付けシート!B158)</f>
        <v/>
      </c>
      <c r="D170" s="191" t="str">
        <f>IF(支会・市支部用データ貼り付けシート!B158="","",支会・市支部用データ貼り付けシート!C158)</f>
        <v/>
      </c>
      <c r="E170" s="192" t="str">
        <f>IF(支会・市支部用データ貼り付けシート!B158="","",支会・市支部用データ貼り付けシート!D158)</f>
        <v/>
      </c>
      <c r="F170" s="193" t="str">
        <f>IF(支会・市支部用データ貼り付けシート!B158="","",IF(支会・市支部用データ貼り付けシート!M158="","",支会・市支部用データ貼り付けシート!M158))</f>
        <v/>
      </c>
      <c r="G170" s="194" t="str">
        <f>IF(支会・市支部用データ貼り付けシート!B158="","",IF(支会・市支部用データ貼り付けシート!N158="","",支会・市支部用データ貼り付けシート!N158))</f>
        <v/>
      </c>
      <c r="H170" s="37" t="str">
        <f t="shared" si="28"/>
        <v/>
      </c>
      <c r="I170" s="124" t="str">
        <f t="shared" si="29"/>
        <v/>
      </c>
      <c r="J170" s="38" t="str">
        <f t="shared" si="30"/>
        <v/>
      </c>
      <c r="K170" s="37" t="str">
        <f t="shared" si="31"/>
        <v/>
      </c>
      <c r="L170" s="124" t="str">
        <f t="shared" si="32"/>
        <v/>
      </c>
      <c r="M170" s="38" t="str">
        <f t="shared" si="33"/>
        <v/>
      </c>
      <c r="N170" s="93" t="str">
        <f>IF(支会・市支部用データ貼り付けシート!B158="","",支会・市支部用データ貼り付けシート!E158)</f>
        <v/>
      </c>
      <c r="O170" s="38" t="str">
        <f>IF(支会・市支部用データ貼り付けシート!B158="","",支会・市支部用データ貼り付けシート!F158)</f>
        <v/>
      </c>
      <c r="P170" s="37" t="str">
        <f>IF(支会・市支部用データ貼り付けシート!B158="","",支会・市支部用データ貼り付けシート!G158)</f>
        <v/>
      </c>
      <c r="Q170" s="38" t="str">
        <f>IF(支会・市支部用データ貼り付けシート!B158="","",支会・市支部用データ貼り付けシート!H158)</f>
        <v/>
      </c>
      <c r="R170" s="37" t="str">
        <f>IF(支会・市支部用データ貼り付けシート!B158="","",支会・市支部用データ貼り付けシート!I158)</f>
        <v/>
      </c>
      <c r="S170" s="38" t="str">
        <f>IF(支会・市支部用データ貼り付けシート!B158="","",支会・市支部用データ貼り付けシート!J158)</f>
        <v/>
      </c>
      <c r="T170" s="23" t="str">
        <f t="shared" si="34"/>
        <v/>
      </c>
      <c r="U170" s="24" t="str">
        <f t="shared" si="35"/>
        <v/>
      </c>
      <c r="W170" t="str">
        <f t="shared" si="36"/>
        <v/>
      </c>
      <c r="X170" t="str">
        <f t="shared" si="37"/>
        <v/>
      </c>
      <c r="Y170" t="str">
        <f t="shared" si="38"/>
        <v/>
      </c>
      <c r="Z170" t="str">
        <f t="shared" si="39"/>
        <v/>
      </c>
    </row>
    <row r="171" spans="1:26">
      <c r="A171" s="84">
        <v>140</v>
      </c>
      <c r="B171" s="189" t="str">
        <f>IF(支会・市支部用データ貼り付けシート!B159="","",支会・市支部用データ貼り付けシート!A159)</f>
        <v/>
      </c>
      <c r="C171" s="190" t="str">
        <f>IF(支会・市支部用データ貼り付けシート!B159="","",支会・市支部用データ貼り付けシート!B159)</f>
        <v/>
      </c>
      <c r="D171" s="191" t="str">
        <f>IF(支会・市支部用データ貼り付けシート!B159="","",支会・市支部用データ貼り付けシート!C159)</f>
        <v/>
      </c>
      <c r="E171" s="192" t="str">
        <f>IF(支会・市支部用データ貼り付けシート!B159="","",支会・市支部用データ貼り付けシート!D159)</f>
        <v/>
      </c>
      <c r="F171" s="193" t="str">
        <f>IF(支会・市支部用データ貼り付けシート!B159="","",IF(支会・市支部用データ貼り付けシート!M159="","",支会・市支部用データ貼り付けシート!M159))</f>
        <v/>
      </c>
      <c r="G171" s="194" t="str">
        <f>IF(支会・市支部用データ貼り付けシート!B159="","",IF(支会・市支部用データ貼り付けシート!N159="","",支会・市支部用データ貼り付けシート!N159))</f>
        <v/>
      </c>
      <c r="H171" s="37" t="str">
        <f t="shared" si="28"/>
        <v/>
      </c>
      <c r="I171" s="124" t="str">
        <f t="shared" si="29"/>
        <v/>
      </c>
      <c r="J171" s="38" t="str">
        <f t="shared" si="30"/>
        <v/>
      </c>
      <c r="K171" s="37" t="str">
        <f t="shared" si="31"/>
        <v/>
      </c>
      <c r="L171" s="124" t="str">
        <f t="shared" si="32"/>
        <v/>
      </c>
      <c r="M171" s="38" t="str">
        <f t="shared" si="33"/>
        <v/>
      </c>
      <c r="N171" s="93" t="str">
        <f>IF(支会・市支部用データ貼り付けシート!B159="","",支会・市支部用データ貼り付けシート!E159)</f>
        <v/>
      </c>
      <c r="O171" s="38" t="str">
        <f>IF(支会・市支部用データ貼り付けシート!B159="","",支会・市支部用データ貼り付けシート!F159)</f>
        <v/>
      </c>
      <c r="P171" s="37" t="str">
        <f>IF(支会・市支部用データ貼り付けシート!B159="","",支会・市支部用データ貼り付けシート!G159)</f>
        <v/>
      </c>
      <c r="Q171" s="38" t="str">
        <f>IF(支会・市支部用データ貼り付けシート!B159="","",支会・市支部用データ貼り付けシート!H159)</f>
        <v/>
      </c>
      <c r="R171" s="37" t="str">
        <f>IF(支会・市支部用データ貼り付けシート!B159="","",支会・市支部用データ貼り付けシート!I159)</f>
        <v/>
      </c>
      <c r="S171" s="38" t="str">
        <f>IF(支会・市支部用データ貼り付けシート!B159="","",支会・市支部用データ貼り付けシート!J159)</f>
        <v/>
      </c>
      <c r="T171" s="23" t="str">
        <f t="shared" si="34"/>
        <v/>
      </c>
      <c r="U171" s="24" t="str">
        <f t="shared" si="35"/>
        <v/>
      </c>
      <c r="W171" t="str">
        <f t="shared" si="36"/>
        <v/>
      </c>
      <c r="X171" t="str">
        <f t="shared" si="37"/>
        <v/>
      </c>
      <c r="Y171" t="str">
        <f t="shared" si="38"/>
        <v/>
      </c>
      <c r="Z171" t="str">
        <f t="shared" si="39"/>
        <v/>
      </c>
    </row>
    <row r="172" spans="1:26">
      <c r="A172" s="83">
        <v>141</v>
      </c>
      <c r="B172" s="189" t="str">
        <f>IF(支会・市支部用データ貼り付けシート!B160="","",支会・市支部用データ貼り付けシート!A160)</f>
        <v/>
      </c>
      <c r="C172" s="190" t="str">
        <f>IF(支会・市支部用データ貼り付けシート!B160="","",支会・市支部用データ貼り付けシート!B160)</f>
        <v/>
      </c>
      <c r="D172" s="191" t="str">
        <f>IF(支会・市支部用データ貼り付けシート!B160="","",支会・市支部用データ貼り付けシート!C160)</f>
        <v/>
      </c>
      <c r="E172" s="192" t="str">
        <f>IF(支会・市支部用データ貼り付けシート!B160="","",支会・市支部用データ貼り付けシート!D160)</f>
        <v/>
      </c>
      <c r="F172" s="193" t="str">
        <f>IF(支会・市支部用データ貼り付けシート!B160="","",IF(支会・市支部用データ貼り付けシート!M160="","",支会・市支部用データ貼り付けシート!M160))</f>
        <v/>
      </c>
      <c r="G172" s="194" t="str">
        <f>IF(支会・市支部用データ貼り付けシート!B160="","",IF(支会・市支部用データ貼り付けシート!N160="","",支会・市支部用データ貼り付けシート!N160))</f>
        <v/>
      </c>
      <c r="H172" s="37" t="str">
        <f t="shared" si="28"/>
        <v/>
      </c>
      <c r="I172" s="124" t="str">
        <f t="shared" si="29"/>
        <v/>
      </c>
      <c r="J172" s="38" t="str">
        <f t="shared" si="30"/>
        <v/>
      </c>
      <c r="K172" s="37" t="str">
        <f t="shared" si="31"/>
        <v/>
      </c>
      <c r="L172" s="124" t="str">
        <f t="shared" si="32"/>
        <v/>
      </c>
      <c r="M172" s="38" t="str">
        <f t="shared" si="33"/>
        <v/>
      </c>
      <c r="N172" s="93" t="str">
        <f>IF(支会・市支部用データ貼り付けシート!B160="","",支会・市支部用データ貼り付けシート!E160)</f>
        <v/>
      </c>
      <c r="O172" s="38" t="str">
        <f>IF(支会・市支部用データ貼り付けシート!B160="","",支会・市支部用データ貼り付けシート!F160)</f>
        <v/>
      </c>
      <c r="P172" s="37" t="str">
        <f>IF(支会・市支部用データ貼り付けシート!B160="","",支会・市支部用データ貼り付けシート!G160)</f>
        <v/>
      </c>
      <c r="Q172" s="38" t="str">
        <f>IF(支会・市支部用データ貼り付けシート!B160="","",支会・市支部用データ貼り付けシート!H160)</f>
        <v/>
      </c>
      <c r="R172" s="37" t="str">
        <f>IF(支会・市支部用データ貼り付けシート!B160="","",支会・市支部用データ貼り付けシート!I160)</f>
        <v/>
      </c>
      <c r="S172" s="38" t="str">
        <f>IF(支会・市支部用データ貼り付けシート!B160="","",支会・市支部用データ貼り付けシート!J160)</f>
        <v/>
      </c>
      <c r="T172" s="23" t="str">
        <f t="shared" si="34"/>
        <v/>
      </c>
      <c r="U172" s="24" t="str">
        <f t="shared" si="35"/>
        <v/>
      </c>
      <c r="W172" t="str">
        <f t="shared" si="36"/>
        <v/>
      </c>
      <c r="X172" t="str">
        <f t="shared" si="37"/>
        <v/>
      </c>
      <c r="Y172" t="str">
        <f t="shared" si="38"/>
        <v/>
      </c>
      <c r="Z172" t="str">
        <f t="shared" si="39"/>
        <v/>
      </c>
    </row>
    <row r="173" spans="1:26">
      <c r="A173" s="84">
        <v>142</v>
      </c>
      <c r="B173" s="189" t="str">
        <f>IF(支会・市支部用データ貼り付けシート!B161="","",支会・市支部用データ貼り付けシート!A161)</f>
        <v/>
      </c>
      <c r="C173" s="190" t="str">
        <f>IF(支会・市支部用データ貼り付けシート!B161="","",支会・市支部用データ貼り付けシート!B161)</f>
        <v/>
      </c>
      <c r="D173" s="191" t="str">
        <f>IF(支会・市支部用データ貼り付けシート!B161="","",支会・市支部用データ貼り付けシート!C161)</f>
        <v/>
      </c>
      <c r="E173" s="192" t="str">
        <f>IF(支会・市支部用データ貼り付けシート!B161="","",支会・市支部用データ貼り付けシート!D161)</f>
        <v/>
      </c>
      <c r="F173" s="193" t="str">
        <f>IF(支会・市支部用データ貼り付けシート!B161="","",IF(支会・市支部用データ貼り付けシート!M161="","",支会・市支部用データ貼り付けシート!M161))</f>
        <v/>
      </c>
      <c r="G173" s="194" t="str">
        <f>IF(支会・市支部用データ貼り付けシート!B161="","",IF(支会・市支部用データ貼り付けシート!N161="","",支会・市支部用データ貼り付けシート!N161))</f>
        <v/>
      </c>
      <c r="H173" s="37" t="str">
        <f t="shared" si="28"/>
        <v/>
      </c>
      <c r="I173" s="124" t="str">
        <f t="shared" si="29"/>
        <v/>
      </c>
      <c r="J173" s="38" t="str">
        <f t="shared" si="30"/>
        <v/>
      </c>
      <c r="K173" s="37" t="str">
        <f t="shared" si="31"/>
        <v/>
      </c>
      <c r="L173" s="124" t="str">
        <f t="shared" si="32"/>
        <v/>
      </c>
      <c r="M173" s="38" t="str">
        <f t="shared" si="33"/>
        <v/>
      </c>
      <c r="N173" s="93" t="str">
        <f>IF(支会・市支部用データ貼り付けシート!B161="","",支会・市支部用データ貼り付けシート!E161)</f>
        <v/>
      </c>
      <c r="O173" s="38" t="str">
        <f>IF(支会・市支部用データ貼り付けシート!B161="","",支会・市支部用データ貼り付けシート!F161)</f>
        <v/>
      </c>
      <c r="P173" s="37" t="str">
        <f>IF(支会・市支部用データ貼り付けシート!B161="","",支会・市支部用データ貼り付けシート!G161)</f>
        <v/>
      </c>
      <c r="Q173" s="38" t="str">
        <f>IF(支会・市支部用データ貼り付けシート!B161="","",支会・市支部用データ貼り付けシート!H161)</f>
        <v/>
      </c>
      <c r="R173" s="37" t="str">
        <f>IF(支会・市支部用データ貼り付けシート!B161="","",支会・市支部用データ貼り付けシート!I161)</f>
        <v/>
      </c>
      <c r="S173" s="38" t="str">
        <f>IF(支会・市支部用データ貼り付けシート!B161="","",支会・市支部用データ貼り付けシート!J161)</f>
        <v/>
      </c>
      <c r="T173" s="23" t="str">
        <f t="shared" si="34"/>
        <v/>
      </c>
      <c r="U173" s="24" t="str">
        <f t="shared" si="35"/>
        <v/>
      </c>
      <c r="W173" t="str">
        <f t="shared" si="36"/>
        <v/>
      </c>
      <c r="X173" t="str">
        <f t="shared" si="37"/>
        <v/>
      </c>
      <c r="Y173" t="str">
        <f t="shared" si="38"/>
        <v/>
      </c>
      <c r="Z173" t="str">
        <f t="shared" si="39"/>
        <v/>
      </c>
    </row>
    <row r="174" spans="1:26">
      <c r="A174" s="83">
        <v>143</v>
      </c>
      <c r="B174" s="189" t="str">
        <f>IF(支会・市支部用データ貼り付けシート!B162="","",支会・市支部用データ貼り付けシート!A162)</f>
        <v/>
      </c>
      <c r="C174" s="190" t="str">
        <f>IF(支会・市支部用データ貼り付けシート!B162="","",支会・市支部用データ貼り付けシート!B162)</f>
        <v/>
      </c>
      <c r="D174" s="191" t="str">
        <f>IF(支会・市支部用データ貼り付けシート!B162="","",支会・市支部用データ貼り付けシート!C162)</f>
        <v/>
      </c>
      <c r="E174" s="192" t="str">
        <f>IF(支会・市支部用データ貼り付けシート!B162="","",支会・市支部用データ貼り付けシート!D162)</f>
        <v/>
      </c>
      <c r="F174" s="193" t="str">
        <f>IF(支会・市支部用データ貼り付けシート!B162="","",IF(支会・市支部用データ貼り付けシート!M162="","",支会・市支部用データ貼り付けシート!M162))</f>
        <v/>
      </c>
      <c r="G174" s="194" t="str">
        <f>IF(支会・市支部用データ貼り付けシート!B162="","",IF(支会・市支部用データ貼り付けシート!N162="","",支会・市支部用データ貼り付けシート!N162))</f>
        <v/>
      </c>
      <c r="H174" s="37" t="str">
        <f t="shared" si="28"/>
        <v/>
      </c>
      <c r="I174" s="124" t="str">
        <f t="shared" si="29"/>
        <v/>
      </c>
      <c r="J174" s="38" t="str">
        <f t="shared" si="30"/>
        <v/>
      </c>
      <c r="K174" s="37" t="str">
        <f t="shared" si="31"/>
        <v/>
      </c>
      <c r="L174" s="124" t="str">
        <f t="shared" si="32"/>
        <v/>
      </c>
      <c r="M174" s="38" t="str">
        <f t="shared" si="33"/>
        <v/>
      </c>
      <c r="N174" s="93" t="str">
        <f>IF(支会・市支部用データ貼り付けシート!B162="","",支会・市支部用データ貼り付けシート!E162)</f>
        <v/>
      </c>
      <c r="O174" s="38" t="str">
        <f>IF(支会・市支部用データ貼り付けシート!B162="","",支会・市支部用データ貼り付けシート!F162)</f>
        <v/>
      </c>
      <c r="P174" s="37" t="str">
        <f>IF(支会・市支部用データ貼り付けシート!B162="","",支会・市支部用データ貼り付けシート!G162)</f>
        <v/>
      </c>
      <c r="Q174" s="38" t="str">
        <f>IF(支会・市支部用データ貼り付けシート!B162="","",支会・市支部用データ貼り付けシート!H162)</f>
        <v/>
      </c>
      <c r="R174" s="37" t="str">
        <f>IF(支会・市支部用データ貼り付けシート!B162="","",支会・市支部用データ貼り付けシート!I162)</f>
        <v/>
      </c>
      <c r="S174" s="38" t="str">
        <f>IF(支会・市支部用データ貼り付けシート!B162="","",支会・市支部用データ貼り付けシート!J162)</f>
        <v/>
      </c>
      <c r="T174" s="23" t="str">
        <f t="shared" si="34"/>
        <v/>
      </c>
      <c r="U174" s="24" t="str">
        <f t="shared" si="35"/>
        <v/>
      </c>
      <c r="W174" t="str">
        <f t="shared" si="36"/>
        <v/>
      </c>
      <c r="X174" t="str">
        <f t="shared" si="37"/>
        <v/>
      </c>
      <c r="Y174" t="str">
        <f t="shared" si="38"/>
        <v/>
      </c>
      <c r="Z174" t="str">
        <f t="shared" si="39"/>
        <v/>
      </c>
    </row>
    <row r="175" spans="1:26">
      <c r="A175" s="84">
        <v>144</v>
      </c>
      <c r="B175" s="189" t="str">
        <f>IF(支会・市支部用データ貼り付けシート!B163="","",支会・市支部用データ貼り付けシート!A163)</f>
        <v/>
      </c>
      <c r="C175" s="190" t="str">
        <f>IF(支会・市支部用データ貼り付けシート!B163="","",支会・市支部用データ貼り付けシート!B163)</f>
        <v/>
      </c>
      <c r="D175" s="191" t="str">
        <f>IF(支会・市支部用データ貼り付けシート!B163="","",支会・市支部用データ貼り付けシート!C163)</f>
        <v/>
      </c>
      <c r="E175" s="192" t="str">
        <f>IF(支会・市支部用データ貼り付けシート!B163="","",支会・市支部用データ貼り付けシート!D163)</f>
        <v/>
      </c>
      <c r="F175" s="193" t="str">
        <f>IF(支会・市支部用データ貼り付けシート!B163="","",IF(支会・市支部用データ貼り付けシート!M163="","",支会・市支部用データ貼り付けシート!M163))</f>
        <v/>
      </c>
      <c r="G175" s="194" t="str">
        <f>IF(支会・市支部用データ貼り付けシート!B163="","",IF(支会・市支部用データ貼り付けシート!N163="","",支会・市支部用データ貼り付けシート!N163))</f>
        <v/>
      </c>
      <c r="H175" s="37" t="str">
        <f t="shared" si="28"/>
        <v/>
      </c>
      <c r="I175" s="124" t="str">
        <f t="shared" si="29"/>
        <v/>
      </c>
      <c r="J175" s="38" t="str">
        <f t="shared" si="30"/>
        <v/>
      </c>
      <c r="K175" s="37" t="str">
        <f t="shared" si="31"/>
        <v/>
      </c>
      <c r="L175" s="124" t="str">
        <f t="shared" si="32"/>
        <v/>
      </c>
      <c r="M175" s="38" t="str">
        <f t="shared" si="33"/>
        <v/>
      </c>
      <c r="N175" s="93" t="str">
        <f>IF(支会・市支部用データ貼り付けシート!B163="","",支会・市支部用データ貼り付けシート!E163)</f>
        <v/>
      </c>
      <c r="O175" s="38" t="str">
        <f>IF(支会・市支部用データ貼り付けシート!B163="","",支会・市支部用データ貼り付けシート!F163)</f>
        <v/>
      </c>
      <c r="P175" s="37" t="str">
        <f>IF(支会・市支部用データ貼り付けシート!B163="","",支会・市支部用データ貼り付けシート!G163)</f>
        <v/>
      </c>
      <c r="Q175" s="38" t="str">
        <f>IF(支会・市支部用データ貼り付けシート!B163="","",支会・市支部用データ貼り付けシート!H163)</f>
        <v/>
      </c>
      <c r="R175" s="37" t="str">
        <f>IF(支会・市支部用データ貼り付けシート!B163="","",支会・市支部用データ貼り付けシート!I163)</f>
        <v/>
      </c>
      <c r="S175" s="38" t="str">
        <f>IF(支会・市支部用データ貼り付けシート!B163="","",支会・市支部用データ貼り付けシート!J163)</f>
        <v/>
      </c>
      <c r="T175" s="23" t="str">
        <f t="shared" si="34"/>
        <v/>
      </c>
      <c r="U175" s="24" t="str">
        <f t="shared" si="35"/>
        <v/>
      </c>
      <c r="W175" t="str">
        <f t="shared" si="36"/>
        <v/>
      </c>
      <c r="X175" t="str">
        <f t="shared" si="37"/>
        <v/>
      </c>
      <c r="Y175" t="str">
        <f t="shared" si="38"/>
        <v/>
      </c>
      <c r="Z175" t="str">
        <f t="shared" si="39"/>
        <v/>
      </c>
    </row>
    <row r="176" spans="1:26">
      <c r="A176" s="83">
        <v>145</v>
      </c>
      <c r="B176" s="189" t="str">
        <f>IF(支会・市支部用データ貼り付けシート!B164="","",支会・市支部用データ貼り付けシート!A164)</f>
        <v/>
      </c>
      <c r="C176" s="190" t="str">
        <f>IF(支会・市支部用データ貼り付けシート!B164="","",支会・市支部用データ貼り付けシート!B164)</f>
        <v/>
      </c>
      <c r="D176" s="191" t="str">
        <f>IF(支会・市支部用データ貼り付けシート!B164="","",支会・市支部用データ貼り付けシート!C164)</f>
        <v/>
      </c>
      <c r="E176" s="192" t="str">
        <f>IF(支会・市支部用データ貼り付けシート!B164="","",支会・市支部用データ貼り付けシート!D164)</f>
        <v/>
      </c>
      <c r="F176" s="193" t="str">
        <f>IF(支会・市支部用データ貼り付けシート!B164="","",IF(支会・市支部用データ貼り付けシート!M164="","",支会・市支部用データ貼り付けシート!M164))</f>
        <v/>
      </c>
      <c r="G176" s="194" t="str">
        <f>IF(支会・市支部用データ貼り付けシート!B164="","",IF(支会・市支部用データ貼り付けシート!N164="","",支会・市支部用データ貼り付けシート!N164))</f>
        <v/>
      </c>
      <c r="H176" s="37" t="str">
        <f t="shared" si="28"/>
        <v/>
      </c>
      <c r="I176" s="124" t="str">
        <f t="shared" si="29"/>
        <v/>
      </c>
      <c r="J176" s="38" t="str">
        <f t="shared" si="30"/>
        <v/>
      </c>
      <c r="K176" s="37" t="str">
        <f t="shared" si="31"/>
        <v/>
      </c>
      <c r="L176" s="124" t="str">
        <f t="shared" si="32"/>
        <v/>
      </c>
      <c r="M176" s="38" t="str">
        <f t="shared" si="33"/>
        <v/>
      </c>
      <c r="N176" s="93" t="str">
        <f>IF(支会・市支部用データ貼り付けシート!B164="","",支会・市支部用データ貼り付けシート!E164)</f>
        <v/>
      </c>
      <c r="O176" s="38" t="str">
        <f>IF(支会・市支部用データ貼り付けシート!B164="","",支会・市支部用データ貼り付けシート!F164)</f>
        <v/>
      </c>
      <c r="P176" s="37" t="str">
        <f>IF(支会・市支部用データ貼り付けシート!B164="","",支会・市支部用データ貼り付けシート!G164)</f>
        <v/>
      </c>
      <c r="Q176" s="38" t="str">
        <f>IF(支会・市支部用データ貼り付けシート!B164="","",支会・市支部用データ貼り付けシート!H164)</f>
        <v/>
      </c>
      <c r="R176" s="37" t="str">
        <f>IF(支会・市支部用データ貼り付けシート!B164="","",支会・市支部用データ貼り付けシート!I164)</f>
        <v/>
      </c>
      <c r="S176" s="38" t="str">
        <f>IF(支会・市支部用データ貼り付けシート!B164="","",支会・市支部用データ貼り付けシート!J164)</f>
        <v/>
      </c>
      <c r="T176" s="23" t="str">
        <f t="shared" si="34"/>
        <v/>
      </c>
      <c r="U176" s="24" t="str">
        <f t="shared" si="35"/>
        <v/>
      </c>
      <c r="W176" t="str">
        <f t="shared" si="36"/>
        <v/>
      </c>
      <c r="X176" t="str">
        <f t="shared" si="37"/>
        <v/>
      </c>
      <c r="Y176" t="str">
        <f t="shared" si="38"/>
        <v/>
      </c>
      <c r="Z176" t="str">
        <f t="shared" si="39"/>
        <v/>
      </c>
    </row>
    <row r="177" spans="1:26">
      <c r="A177" s="84">
        <v>146</v>
      </c>
      <c r="B177" s="189" t="str">
        <f>IF(支会・市支部用データ貼り付けシート!B165="","",支会・市支部用データ貼り付けシート!A165)</f>
        <v/>
      </c>
      <c r="C177" s="190" t="str">
        <f>IF(支会・市支部用データ貼り付けシート!B165="","",支会・市支部用データ貼り付けシート!B165)</f>
        <v/>
      </c>
      <c r="D177" s="191" t="str">
        <f>IF(支会・市支部用データ貼り付けシート!B165="","",支会・市支部用データ貼り付けシート!C165)</f>
        <v/>
      </c>
      <c r="E177" s="192" t="str">
        <f>IF(支会・市支部用データ貼り付けシート!B165="","",支会・市支部用データ貼り付けシート!D165)</f>
        <v/>
      </c>
      <c r="F177" s="193" t="str">
        <f>IF(支会・市支部用データ貼り付けシート!B165="","",IF(支会・市支部用データ貼り付けシート!M165="","",支会・市支部用データ貼り付けシート!M165))</f>
        <v/>
      </c>
      <c r="G177" s="194" t="str">
        <f>IF(支会・市支部用データ貼り付けシート!B165="","",IF(支会・市支部用データ貼り付けシート!N165="","",支会・市支部用データ貼り付けシート!N165))</f>
        <v/>
      </c>
      <c r="H177" s="37" t="str">
        <f t="shared" si="28"/>
        <v/>
      </c>
      <c r="I177" s="124" t="str">
        <f t="shared" si="29"/>
        <v/>
      </c>
      <c r="J177" s="38" t="str">
        <f t="shared" si="30"/>
        <v/>
      </c>
      <c r="K177" s="37" t="str">
        <f t="shared" si="31"/>
        <v/>
      </c>
      <c r="L177" s="124" t="str">
        <f t="shared" si="32"/>
        <v/>
      </c>
      <c r="M177" s="38" t="str">
        <f t="shared" si="33"/>
        <v/>
      </c>
      <c r="N177" s="93" t="str">
        <f>IF(支会・市支部用データ貼り付けシート!B165="","",支会・市支部用データ貼り付けシート!E165)</f>
        <v/>
      </c>
      <c r="O177" s="38" t="str">
        <f>IF(支会・市支部用データ貼り付けシート!B165="","",支会・市支部用データ貼り付けシート!F165)</f>
        <v/>
      </c>
      <c r="P177" s="37" t="str">
        <f>IF(支会・市支部用データ貼り付けシート!B165="","",支会・市支部用データ貼り付けシート!G165)</f>
        <v/>
      </c>
      <c r="Q177" s="38" t="str">
        <f>IF(支会・市支部用データ貼り付けシート!B165="","",支会・市支部用データ貼り付けシート!H165)</f>
        <v/>
      </c>
      <c r="R177" s="37" t="str">
        <f>IF(支会・市支部用データ貼り付けシート!B165="","",支会・市支部用データ貼り付けシート!I165)</f>
        <v/>
      </c>
      <c r="S177" s="38" t="str">
        <f>IF(支会・市支部用データ貼り付けシート!B165="","",支会・市支部用データ貼り付けシート!J165)</f>
        <v/>
      </c>
      <c r="T177" s="23" t="str">
        <f t="shared" si="34"/>
        <v/>
      </c>
      <c r="U177" s="24" t="str">
        <f t="shared" si="35"/>
        <v/>
      </c>
      <c r="W177" t="str">
        <f t="shared" si="36"/>
        <v/>
      </c>
      <c r="X177" t="str">
        <f t="shared" si="37"/>
        <v/>
      </c>
      <c r="Y177" t="str">
        <f t="shared" si="38"/>
        <v/>
      </c>
      <c r="Z177" t="str">
        <f t="shared" si="39"/>
        <v/>
      </c>
    </row>
    <row r="178" spans="1:26">
      <c r="A178" s="83">
        <v>147</v>
      </c>
      <c r="B178" s="189" t="str">
        <f>IF(支会・市支部用データ貼り付けシート!B166="","",支会・市支部用データ貼り付けシート!A166)</f>
        <v/>
      </c>
      <c r="C178" s="190" t="str">
        <f>IF(支会・市支部用データ貼り付けシート!B166="","",支会・市支部用データ貼り付けシート!B166)</f>
        <v/>
      </c>
      <c r="D178" s="191" t="str">
        <f>IF(支会・市支部用データ貼り付けシート!B166="","",支会・市支部用データ貼り付けシート!C166)</f>
        <v/>
      </c>
      <c r="E178" s="192" t="str">
        <f>IF(支会・市支部用データ貼り付けシート!B166="","",支会・市支部用データ貼り付けシート!D166)</f>
        <v/>
      </c>
      <c r="F178" s="193" t="str">
        <f>IF(支会・市支部用データ貼り付けシート!B166="","",IF(支会・市支部用データ貼り付けシート!M166="","",支会・市支部用データ貼り付けシート!M166))</f>
        <v/>
      </c>
      <c r="G178" s="194" t="str">
        <f>IF(支会・市支部用データ貼り付けシート!B166="","",IF(支会・市支部用データ貼り付けシート!N166="","",支会・市支部用データ貼り付けシート!N166))</f>
        <v/>
      </c>
      <c r="H178" s="37" t="str">
        <f t="shared" si="28"/>
        <v/>
      </c>
      <c r="I178" s="124" t="str">
        <f t="shared" si="29"/>
        <v/>
      </c>
      <c r="J178" s="38" t="str">
        <f t="shared" si="30"/>
        <v/>
      </c>
      <c r="K178" s="37" t="str">
        <f t="shared" si="31"/>
        <v/>
      </c>
      <c r="L178" s="124" t="str">
        <f t="shared" si="32"/>
        <v/>
      </c>
      <c r="M178" s="38" t="str">
        <f t="shared" si="33"/>
        <v/>
      </c>
      <c r="N178" s="93" t="str">
        <f>IF(支会・市支部用データ貼り付けシート!B166="","",支会・市支部用データ貼り付けシート!E166)</f>
        <v/>
      </c>
      <c r="O178" s="38" t="str">
        <f>IF(支会・市支部用データ貼り付けシート!B166="","",支会・市支部用データ貼り付けシート!F166)</f>
        <v/>
      </c>
      <c r="P178" s="37" t="str">
        <f>IF(支会・市支部用データ貼り付けシート!B166="","",支会・市支部用データ貼り付けシート!G166)</f>
        <v/>
      </c>
      <c r="Q178" s="38" t="str">
        <f>IF(支会・市支部用データ貼り付けシート!B166="","",支会・市支部用データ貼り付けシート!H166)</f>
        <v/>
      </c>
      <c r="R178" s="37" t="str">
        <f>IF(支会・市支部用データ貼り付けシート!B166="","",支会・市支部用データ貼り付けシート!I166)</f>
        <v/>
      </c>
      <c r="S178" s="38" t="str">
        <f>IF(支会・市支部用データ貼り付けシート!B166="","",支会・市支部用データ貼り付けシート!J166)</f>
        <v/>
      </c>
      <c r="T178" s="23" t="str">
        <f t="shared" si="34"/>
        <v/>
      </c>
      <c r="U178" s="24" t="str">
        <f t="shared" si="35"/>
        <v/>
      </c>
      <c r="W178" t="str">
        <f t="shared" si="36"/>
        <v/>
      </c>
      <c r="X178" t="str">
        <f t="shared" si="37"/>
        <v/>
      </c>
      <c r="Y178" t="str">
        <f t="shared" si="38"/>
        <v/>
      </c>
      <c r="Z178" t="str">
        <f t="shared" si="39"/>
        <v/>
      </c>
    </row>
    <row r="179" spans="1:26">
      <c r="A179" s="84">
        <v>148</v>
      </c>
      <c r="B179" s="189" t="str">
        <f>IF(支会・市支部用データ貼り付けシート!B167="","",支会・市支部用データ貼り付けシート!A167)</f>
        <v/>
      </c>
      <c r="C179" s="190" t="str">
        <f>IF(支会・市支部用データ貼り付けシート!B167="","",支会・市支部用データ貼り付けシート!B167)</f>
        <v/>
      </c>
      <c r="D179" s="191" t="str">
        <f>IF(支会・市支部用データ貼り付けシート!B167="","",支会・市支部用データ貼り付けシート!C167)</f>
        <v/>
      </c>
      <c r="E179" s="192" t="str">
        <f>IF(支会・市支部用データ貼り付けシート!B167="","",支会・市支部用データ貼り付けシート!D167)</f>
        <v/>
      </c>
      <c r="F179" s="193" t="str">
        <f>IF(支会・市支部用データ貼り付けシート!B167="","",IF(支会・市支部用データ貼り付けシート!M167="","",支会・市支部用データ貼り付けシート!M167))</f>
        <v/>
      </c>
      <c r="G179" s="194" t="str">
        <f>IF(支会・市支部用データ貼り付けシート!B167="","",IF(支会・市支部用データ貼り付けシート!N167="","",支会・市支部用データ貼り付けシート!N167))</f>
        <v/>
      </c>
      <c r="H179" s="37" t="str">
        <f t="shared" si="28"/>
        <v/>
      </c>
      <c r="I179" s="124" t="str">
        <f t="shared" si="29"/>
        <v/>
      </c>
      <c r="J179" s="38" t="str">
        <f t="shared" si="30"/>
        <v/>
      </c>
      <c r="K179" s="37" t="str">
        <f t="shared" si="31"/>
        <v/>
      </c>
      <c r="L179" s="124" t="str">
        <f t="shared" si="32"/>
        <v/>
      </c>
      <c r="M179" s="38" t="str">
        <f t="shared" si="33"/>
        <v/>
      </c>
      <c r="N179" s="93" t="str">
        <f>IF(支会・市支部用データ貼り付けシート!B167="","",支会・市支部用データ貼り付けシート!E167)</f>
        <v/>
      </c>
      <c r="O179" s="38" t="str">
        <f>IF(支会・市支部用データ貼り付けシート!B167="","",支会・市支部用データ貼り付けシート!F167)</f>
        <v/>
      </c>
      <c r="P179" s="37" t="str">
        <f>IF(支会・市支部用データ貼り付けシート!B167="","",支会・市支部用データ貼り付けシート!G167)</f>
        <v/>
      </c>
      <c r="Q179" s="38" t="str">
        <f>IF(支会・市支部用データ貼り付けシート!B167="","",支会・市支部用データ貼り付けシート!H167)</f>
        <v/>
      </c>
      <c r="R179" s="37" t="str">
        <f>IF(支会・市支部用データ貼り付けシート!B167="","",支会・市支部用データ貼り付けシート!I167)</f>
        <v/>
      </c>
      <c r="S179" s="38" t="str">
        <f>IF(支会・市支部用データ貼り付けシート!B167="","",支会・市支部用データ貼り付けシート!J167)</f>
        <v/>
      </c>
      <c r="T179" s="23" t="str">
        <f t="shared" si="34"/>
        <v/>
      </c>
      <c r="U179" s="24" t="str">
        <f t="shared" si="35"/>
        <v/>
      </c>
      <c r="W179" t="str">
        <f t="shared" si="36"/>
        <v/>
      </c>
      <c r="X179" t="str">
        <f t="shared" si="37"/>
        <v/>
      </c>
      <c r="Y179" t="str">
        <f t="shared" si="38"/>
        <v/>
      </c>
      <c r="Z179" t="str">
        <f t="shared" si="39"/>
        <v/>
      </c>
    </row>
    <row r="180" spans="1:26">
      <c r="A180" s="83">
        <v>149</v>
      </c>
      <c r="B180" s="189" t="str">
        <f>IF(支会・市支部用データ貼り付けシート!B168="","",支会・市支部用データ貼り付けシート!A168)</f>
        <v/>
      </c>
      <c r="C180" s="190" t="str">
        <f>IF(支会・市支部用データ貼り付けシート!B168="","",支会・市支部用データ貼り付けシート!B168)</f>
        <v/>
      </c>
      <c r="D180" s="191" t="str">
        <f>IF(支会・市支部用データ貼り付けシート!B168="","",支会・市支部用データ貼り付けシート!C168)</f>
        <v/>
      </c>
      <c r="E180" s="192" t="str">
        <f>IF(支会・市支部用データ貼り付けシート!B168="","",支会・市支部用データ貼り付けシート!D168)</f>
        <v/>
      </c>
      <c r="F180" s="193" t="str">
        <f>IF(支会・市支部用データ貼り付けシート!B168="","",IF(支会・市支部用データ貼り付けシート!M168="","",支会・市支部用データ貼り付けシート!M168))</f>
        <v/>
      </c>
      <c r="G180" s="194" t="str">
        <f>IF(支会・市支部用データ貼り付けシート!B168="","",IF(支会・市支部用データ貼り付けシート!N168="","",支会・市支部用データ貼り付けシート!N168))</f>
        <v/>
      </c>
      <c r="H180" s="37" t="str">
        <f t="shared" si="28"/>
        <v/>
      </c>
      <c r="I180" s="124" t="str">
        <f t="shared" si="29"/>
        <v/>
      </c>
      <c r="J180" s="38" t="str">
        <f t="shared" si="30"/>
        <v/>
      </c>
      <c r="K180" s="37" t="str">
        <f t="shared" si="31"/>
        <v/>
      </c>
      <c r="L180" s="124" t="str">
        <f t="shared" si="32"/>
        <v/>
      </c>
      <c r="M180" s="38" t="str">
        <f t="shared" si="33"/>
        <v/>
      </c>
      <c r="N180" s="93" t="str">
        <f>IF(支会・市支部用データ貼り付けシート!B168="","",支会・市支部用データ貼り付けシート!E168)</f>
        <v/>
      </c>
      <c r="O180" s="38" t="str">
        <f>IF(支会・市支部用データ貼り付けシート!B168="","",支会・市支部用データ貼り付けシート!F168)</f>
        <v/>
      </c>
      <c r="P180" s="37" t="str">
        <f>IF(支会・市支部用データ貼り付けシート!B168="","",支会・市支部用データ貼り付けシート!G168)</f>
        <v/>
      </c>
      <c r="Q180" s="38" t="str">
        <f>IF(支会・市支部用データ貼り付けシート!B168="","",支会・市支部用データ貼り付けシート!H168)</f>
        <v/>
      </c>
      <c r="R180" s="37" t="str">
        <f>IF(支会・市支部用データ貼り付けシート!B168="","",支会・市支部用データ貼り付けシート!I168)</f>
        <v/>
      </c>
      <c r="S180" s="38" t="str">
        <f>IF(支会・市支部用データ貼り付けシート!B168="","",支会・市支部用データ貼り付けシート!J168)</f>
        <v/>
      </c>
      <c r="T180" s="23" t="str">
        <f t="shared" si="34"/>
        <v/>
      </c>
      <c r="U180" s="24" t="str">
        <f t="shared" si="35"/>
        <v/>
      </c>
      <c r="W180" t="str">
        <f t="shared" si="36"/>
        <v/>
      </c>
      <c r="X180" t="str">
        <f t="shared" si="37"/>
        <v/>
      </c>
      <c r="Y180" t="str">
        <f t="shared" si="38"/>
        <v/>
      </c>
      <c r="Z180" t="str">
        <f t="shared" si="39"/>
        <v/>
      </c>
    </row>
    <row r="181" spans="1:26">
      <c r="A181" s="84">
        <v>150</v>
      </c>
      <c r="B181" s="189" t="str">
        <f>IF(支会・市支部用データ貼り付けシート!B169="","",支会・市支部用データ貼り付けシート!A169)</f>
        <v/>
      </c>
      <c r="C181" s="190" t="str">
        <f>IF(支会・市支部用データ貼り付けシート!B169="","",支会・市支部用データ貼り付けシート!B169)</f>
        <v/>
      </c>
      <c r="D181" s="191" t="str">
        <f>IF(支会・市支部用データ貼り付けシート!B169="","",支会・市支部用データ貼り付けシート!C169)</f>
        <v/>
      </c>
      <c r="E181" s="192" t="str">
        <f>IF(支会・市支部用データ貼り付けシート!B169="","",支会・市支部用データ貼り付けシート!D169)</f>
        <v/>
      </c>
      <c r="F181" s="193" t="str">
        <f>IF(支会・市支部用データ貼り付けシート!B169="","",IF(支会・市支部用データ貼り付けシート!M169="","",支会・市支部用データ貼り付けシート!M169))</f>
        <v/>
      </c>
      <c r="G181" s="194" t="str">
        <f>IF(支会・市支部用データ貼り付けシート!B169="","",IF(支会・市支部用データ貼り付けシート!N169="","",支会・市支部用データ貼り付けシート!N169))</f>
        <v/>
      </c>
      <c r="H181" s="37" t="str">
        <f t="shared" si="28"/>
        <v/>
      </c>
      <c r="I181" s="124" t="str">
        <f t="shared" si="29"/>
        <v/>
      </c>
      <c r="J181" s="38" t="str">
        <f t="shared" si="30"/>
        <v/>
      </c>
      <c r="K181" s="37" t="str">
        <f t="shared" si="31"/>
        <v/>
      </c>
      <c r="L181" s="124" t="str">
        <f t="shared" si="32"/>
        <v/>
      </c>
      <c r="M181" s="38" t="str">
        <f t="shared" si="33"/>
        <v/>
      </c>
      <c r="N181" s="93" t="str">
        <f>IF(支会・市支部用データ貼り付けシート!B169="","",支会・市支部用データ貼り付けシート!E169)</f>
        <v/>
      </c>
      <c r="O181" s="38" t="str">
        <f>IF(支会・市支部用データ貼り付けシート!B169="","",支会・市支部用データ貼り付けシート!F169)</f>
        <v/>
      </c>
      <c r="P181" s="37" t="str">
        <f>IF(支会・市支部用データ貼り付けシート!B169="","",支会・市支部用データ貼り付けシート!G169)</f>
        <v/>
      </c>
      <c r="Q181" s="38" t="str">
        <f>IF(支会・市支部用データ貼り付けシート!B169="","",支会・市支部用データ貼り付けシート!H169)</f>
        <v/>
      </c>
      <c r="R181" s="37" t="str">
        <f>IF(支会・市支部用データ貼り付けシート!B169="","",支会・市支部用データ貼り付けシート!I169)</f>
        <v/>
      </c>
      <c r="S181" s="38" t="str">
        <f>IF(支会・市支部用データ貼り付けシート!B169="","",支会・市支部用データ貼り付けシート!J169)</f>
        <v/>
      </c>
      <c r="T181" s="23" t="str">
        <f t="shared" si="34"/>
        <v/>
      </c>
      <c r="U181" s="24" t="str">
        <f t="shared" si="35"/>
        <v/>
      </c>
      <c r="W181" t="str">
        <f t="shared" si="36"/>
        <v/>
      </c>
      <c r="X181" t="str">
        <f t="shared" si="37"/>
        <v/>
      </c>
      <c r="Y181" t="str">
        <f t="shared" si="38"/>
        <v/>
      </c>
      <c r="Z181" t="str">
        <f t="shared" si="39"/>
        <v/>
      </c>
    </row>
    <row r="182" spans="1:26">
      <c r="A182" s="83">
        <v>151</v>
      </c>
      <c r="B182" s="189" t="str">
        <f>IF(支会・市支部用データ貼り付けシート!B170="","",支会・市支部用データ貼り付けシート!A170)</f>
        <v/>
      </c>
      <c r="C182" s="190" t="str">
        <f>IF(支会・市支部用データ貼り付けシート!B170="","",支会・市支部用データ貼り付けシート!B170)</f>
        <v/>
      </c>
      <c r="D182" s="191" t="str">
        <f>IF(支会・市支部用データ貼り付けシート!B170="","",支会・市支部用データ貼り付けシート!C170)</f>
        <v/>
      </c>
      <c r="E182" s="192" t="str">
        <f>IF(支会・市支部用データ貼り付けシート!B170="","",支会・市支部用データ貼り付けシート!D170)</f>
        <v/>
      </c>
      <c r="F182" s="193" t="str">
        <f>IF(支会・市支部用データ貼り付けシート!B170="","",IF(支会・市支部用データ貼り付けシート!M170="","",支会・市支部用データ貼り付けシート!M170))</f>
        <v/>
      </c>
      <c r="G182" s="194" t="str">
        <f>IF(支会・市支部用データ貼り付けシート!B170="","",IF(支会・市支部用データ貼り付けシート!N170="","",支会・市支部用データ貼り付けシート!N170))</f>
        <v/>
      </c>
      <c r="H182" s="37" t="str">
        <f t="shared" si="28"/>
        <v/>
      </c>
      <c r="I182" s="124" t="str">
        <f t="shared" si="29"/>
        <v/>
      </c>
      <c r="J182" s="38" t="str">
        <f t="shared" si="30"/>
        <v/>
      </c>
      <c r="K182" s="37" t="str">
        <f t="shared" si="31"/>
        <v/>
      </c>
      <c r="L182" s="124" t="str">
        <f t="shared" si="32"/>
        <v/>
      </c>
      <c r="M182" s="38" t="str">
        <f t="shared" si="33"/>
        <v/>
      </c>
      <c r="N182" s="93" t="str">
        <f>IF(支会・市支部用データ貼り付けシート!B170="","",支会・市支部用データ貼り付けシート!E170)</f>
        <v/>
      </c>
      <c r="O182" s="38" t="str">
        <f>IF(支会・市支部用データ貼り付けシート!B170="","",支会・市支部用データ貼り付けシート!F170)</f>
        <v/>
      </c>
      <c r="P182" s="37" t="str">
        <f>IF(支会・市支部用データ貼り付けシート!B170="","",支会・市支部用データ貼り付けシート!G170)</f>
        <v/>
      </c>
      <c r="Q182" s="38" t="str">
        <f>IF(支会・市支部用データ貼り付けシート!B170="","",支会・市支部用データ貼り付けシート!H170)</f>
        <v/>
      </c>
      <c r="R182" s="37" t="str">
        <f>IF(支会・市支部用データ貼り付けシート!B170="","",支会・市支部用データ貼り付けシート!I170)</f>
        <v/>
      </c>
      <c r="S182" s="38" t="str">
        <f>IF(支会・市支部用データ貼り付けシート!B170="","",支会・市支部用データ貼り付けシート!J170)</f>
        <v/>
      </c>
      <c r="T182" s="23" t="str">
        <f t="shared" si="34"/>
        <v/>
      </c>
      <c r="U182" s="24" t="str">
        <f t="shared" si="35"/>
        <v/>
      </c>
      <c r="W182" t="str">
        <f t="shared" si="36"/>
        <v/>
      </c>
      <c r="X182" t="str">
        <f t="shared" si="37"/>
        <v/>
      </c>
      <c r="Y182" t="str">
        <f t="shared" si="38"/>
        <v/>
      </c>
      <c r="Z182" t="str">
        <f t="shared" si="39"/>
        <v/>
      </c>
    </row>
    <row r="183" spans="1:26">
      <c r="A183" s="84">
        <v>152</v>
      </c>
      <c r="B183" s="189" t="str">
        <f>IF(支会・市支部用データ貼り付けシート!B171="","",支会・市支部用データ貼り付けシート!A171)</f>
        <v/>
      </c>
      <c r="C183" s="190" t="str">
        <f>IF(支会・市支部用データ貼り付けシート!B171="","",支会・市支部用データ貼り付けシート!B171)</f>
        <v/>
      </c>
      <c r="D183" s="191" t="str">
        <f>IF(支会・市支部用データ貼り付けシート!B171="","",支会・市支部用データ貼り付けシート!C171)</f>
        <v/>
      </c>
      <c r="E183" s="192" t="str">
        <f>IF(支会・市支部用データ貼り付けシート!B171="","",支会・市支部用データ貼り付けシート!D171)</f>
        <v/>
      </c>
      <c r="F183" s="193" t="str">
        <f>IF(支会・市支部用データ貼り付けシート!B171="","",IF(支会・市支部用データ貼り付けシート!M171="","",支会・市支部用データ貼り付けシート!M171))</f>
        <v/>
      </c>
      <c r="G183" s="194" t="str">
        <f>IF(支会・市支部用データ貼り付けシート!B171="","",IF(支会・市支部用データ貼り付けシート!N171="","",支会・市支部用データ貼り付けシート!N171))</f>
        <v/>
      </c>
      <c r="H183" s="37" t="str">
        <f t="shared" si="28"/>
        <v/>
      </c>
      <c r="I183" s="124" t="str">
        <f t="shared" si="29"/>
        <v/>
      </c>
      <c r="J183" s="38" t="str">
        <f t="shared" si="30"/>
        <v/>
      </c>
      <c r="K183" s="37" t="str">
        <f t="shared" si="31"/>
        <v/>
      </c>
      <c r="L183" s="124" t="str">
        <f t="shared" si="32"/>
        <v/>
      </c>
      <c r="M183" s="38" t="str">
        <f t="shared" si="33"/>
        <v/>
      </c>
      <c r="N183" s="93" t="str">
        <f>IF(支会・市支部用データ貼り付けシート!B171="","",支会・市支部用データ貼り付けシート!E171)</f>
        <v/>
      </c>
      <c r="O183" s="38" t="str">
        <f>IF(支会・市支部用データ貼り付けシート!B171="","",支会・市支部用データ貼り付けシート!F171)</f>
        <v/>
      </c>
      <c r="P183" s="37" t="str">
        <f>IF(支会・市支部用データ貼り付けシート!B171="","",支会・市支部用データ貼り付けシート!G171)</f>
        <v/>
      </c>
      <c r="Q183" s="38" t="str">
        <f>IF(支会・市支部用データ貼り付けシート!B171="","",支会・市支部用データ貼り付けシート!H171)</f>
        <v/>
      </c>
      <c r="R183" s="37" t="str">
        <f>IF(支会・市支部用データ貼り付けシート!B171="","",支会・市支部用データ貼り付けシート!I171)</f>
        <v/>
      </c>
      <c r="S183" s="38" t="str">
        <f>IF(支会・市支部用データ貼り付けシート!B171="","",支会・市支部用データ貼り付けシート!J171)</f>
        <v/>
      </c>
      <c r="T183" s="23" t="str">
        <f t="shared" si="34"/>
        <v/>
      </c>
      <c r="U183" s="24" t="str">
        <f t="shared" si="35"/>
        <v/>
      </c>
      <c r="W183" t="str">
        <f t="shared" si="36"/>
        <v/>
      </c>
      <c r="X183" t="str">
        <f t="shared" si="37"/>
        <v/>
      </c>
      <c r="Y183" t="str">
        <f t="shared" si="38"/>
        <v/>
      </c>
      <c r="Z183" t="str">
        <f t="shared" si="39"/>
        <v/>
      </c>
    </row>
    <row r="184" spans="1:26">
      <c r="A184" s="83">
        <v>153</v>
      </c>
      <c r="B184" s="189" t="str">
        <f>IF(支会・市支部用データ貼り付けシート!B172="","",支会・市支部用データ貼り付けシート!A172)</f>
        <v/>
      </c>
      <c r="C184" s="190" t="str">
        <f>IF(支会・市支部用データ貼り付けシート!B172="","",支会・市支部用データ貼り付けシート!B172)</f>
        <v/>
      </c>
      <c r="D184" s="191" t="str">
        <f>IF(支会・市支部用データ貼り付けシート!B172="","",支会・市支部用データ貼り付けシート!C172)</f>
        <v/>
      </c>
      <c r="E184" s="192" t="str">
        <f>IF(支会・市支部用データ貼り付けシート!B172="","",支会・市支部用データ貼り付けシート!D172)</f>
        <v/>
      </c>
      <c r="F184" s="193" t="str">
        <f>IF(支会・市支部用データ貼り付けシート!B172="","",IF(支会・市支部用データ貼り付けシート!M172="","",支会・市支部用データ貼り付けシート!M172))</f>
        <v/>
      </c>
      <c r="G184" s="194" t="str">
        <f>IF(支会・市支部用データ貼り付けシート!B172="","",IF(支会・市支部用データ貼り付けシート!N172="","",支会・市支部用データ貼り付けシート!N172))</f>
        <v/>
      </c>
      <c r="H184" s="37" t="str">
        <f t="shared" si="28"/>
        <v/>
      </c>
      <c r="I184" s="124" t="str">
        <f t="shared" si="29"/>
        <v/>
      </c>
      <c r="J184" s="38" t="str">
        <f t="shared" si="30"/>
        <v/>
      </c>
      <c r="K184" s="37" t="str">
        <f t="shared" si="31"/>
        <v/>
      </c>
      <c r="L184" s="124" t="str">
        <f t="shared" si="32"/>
        <v/>
      </c>
      <c r="M184" s="38" t="str">
        <f t="shared" si="33"/>
        <v/>
      </c>
      <c r="N184" s="93" t="str">
        <f>IF(支会・市支部用データ貼り付けシート!B172="","",支会・市支部用データ貼り付けシート!E172)</f>
        <v/>
      </c>
      <c r="O184" s="38" t="str">
        <f>IF(支会・市支部用データ貼り付けシート!B172="","",支会・市支部用データ貼り付けシート!F172)</f>
        <v/>
      </c>
      <c r="P184" s="37" t="str">
        <f>IF(支会・市支部用データ貼り付けシート!B172="","",支会・市支部用データ貼り付けシート!G172)</f>
        <v/>
      </c>
      <c r="Q184" s="38" t="str">
        <f>IF(支会・市支部用データ貼り付けシート!B172="","",支会・市支部用データ貼り付けシート!H172)</f>
        <v/>
      </c>
      <c r="R184" s="37" t="str">
        <f>IF(支会・市支部用データ貼り付けシート!B172="","",支会・市支部用データ貼り付けシート!I172)</f>
        <v/>
      </c>
      <c r="S184" s="38" t="str">
        <f>IF(支会・市支部用データ貼り付けシート!B172="","",支会・市支部用データ貼り付けシート!J172)</f>
        <v/>
      </c>
      <c r="T184" s="23" t="str">
        <f t="shared" si="34"/>
        <v/>
      </c>
      <c r="U184" s="24" t="str">
        <f t="shared" si="35"/>
        <v/>
      </c>
      <c r="W184" t="str">
        <f t="shared" si="36"/>
        <v/>
      </c>
      <c r="X184" t="str">
        <f t="shared" si="37"/>
        <v/>
      </c>
      <c r="Y184" t="str">
        <f t="shared" si="38"/>
        <v/>
      </c>
      <c r="Z184" t="str">
        <f t="shared" si="39"/>
        <v/>
      </c>
    </row>
    <row r="185" spans="1:26">
      <c r="A185" s="84">
        <v>154</v>
      </c>
      <c r="B185" s="189" t="str">
        <f>IF(支会・市支部用データ貼り付けシート!B173="","",支会・市支部用データ貼り付けシート!A173)</f>
        <v/>
      </c>
      <c r="C185" s="190" t="str">
        <f>IF(支会・市支部用データ貼り付けシート!B173="","",支会・市支部用データ貼り付けシート!B173)</f>
        <v/>
      </c>
      <c r="D185" s="191" t="str">
        <f>IF(支会・市支部用データ貼り付けシート!B173="","",支会・市支部用データ貼り付けシート!C173)</f>
        <v/>
      </c>
      <c r="E185" s="192" t="str">
        <f>IF(支会・市支部用データ貼り付けシート!B173="","",支会・市支部用データ貼り付けシート!D173)</f>
        <v/>
      </c>
      <c r="F185" s="193" t="str">
        <f>IF(支会・市支部用データ貼り付けシート!B173="","",IF(支会・市支部用データ貼り付けシート!M173="","",支会・市支部用データ貼り付けシート!M173))</f>
        <v/>
      </c>
      <c r="G185" s="194" t="str">
        <f>IF(支会・市支部用データ貼り付けシート!B173="","",IF(支会・市支部用データ貼り付けシート!N173="","",支会・市支部用データ貼り付けシート!N173))</f>
        <v/>
      </c>
      <c r="H185" s="37" t="str">
        <f t="shared" si="28"/>
        <v/>
      </c>
      <c r="I185" s="124" t="str">
        <f t="shared" si="29"/>
        <v/>
      </c>
      <c r="J185" s="38" t="str">
        <f t="shared" si="30"/>
        <v/>
      </c>
      <c r="K185" s="37" t="str">
        <f t="shared" si="31"/>
        <v/>
      </c>
      <c r="L185" s="124" t="str">
        <f t="shared" si="32"/>
        <v/>
      </c>
      <c r="M185" s="38" t="str">
        <f t="shared" si="33"/>
        <v/>
      </c>
      <c r="N185" s="93" t="str">
        <f>IF(支会・市支部用データ貼り付けシート!B173="","",支会・市支部用データ貼り付けシート!E173)</f>
        <v/>
      </c>
      <c r="O185" s="38" t="str">
        <f>IF(支会・市支部用データ貼り付けシート!B173="","",支会・市支部用データ貼り付けシート!F173)</f>
        <v/>
      </c>
      <c r="P185" s="37" t="str">
        <f>IF(支会・市支部用データ貼り付けシート!B173="","",支会・市支部用データ貼り付けシート!G173)</f>
        <v/>
      </c>
      <c r="Q185" s="38" t="str">
        <f>IF(支会・市支部用データ貼り付けシート!B173="","",支会・市支部用データ貼り付けシート!H173)</f>
        <v/>
      </c>
      <c r="R185" s="37" t="str">
        <f>IF(支会・市支部用データ貼り付けシート!B173="","",支会・市支部用データ貼り付けシート!I173)</f>
        <v/>
      </c>
      <c r="S185" s="38" t="str">
        <f>IF(支会・市支部用データ貼り付けシート!B173="","",支会・市支部用データ貼り付けシート!J173)</f>
        <v/>
      </c>
      <c r="T185" s="23" t="str">
        <f t="shared" si="34"/>
        <v/>
      </c>
      <c r="U185" s="24" t="str">
        <f t="shared" si="35"/>
        <v/>
      </c>
      <c r="W185" t="str">
        <f t="shared" si="36"/>
        <v/>
      </c>
      <c r="X185" t="str">
        <f t="shared" si="37"/>
        <v/>
      </c>
      <c r="Y185" t="str">
        <f t="shared" si="38"/>
        <v/>
      </c>
      <c r="Z185" t="str">
        <f t="shared" si="39"/>
        <v/>
      </c>
    </row>
    <row r="186" spans="1:26">
      <c r="A186" s="83">
        <v>155</v>
      </c>
      <c r="B186" s="189" t="str">
        <f>IF(支会・市支部用データ貼り付けシート!B174="","",支会・市支部用データ貼り付けシート!A174)</f>
        <v/>
      </c>
      <c r="C186" s="190" t="str">
        <f>IF(支会・市支部用データ貼り付けシート!B174="","",支会・市支部用データ貼り付けシート!B174)</f>
        <v/>
      </c>
      <c r="D186" s="191" t="str">
        <f>IF(支会・市支部用データ貼り付けシート!B174="","",支会・市支部用データ貼り付けシート!C174)</f>
        <v/>
      </c>
      <c r="E186" s="192" t="str">
        <f>IF(支会・市支部用データ貼り付けシート!B174="","",支会・市支部用データ貼り付けシート!D174)</f>
        <v/>
      </c>
      <c r="F186" s="193" t="str">
        <f>IF(支会・市支部用データ貼り付けシート!B174="","",IF(支会・市支部用データ貼り付けシート!M174="","",支会・市支部用データ貼り付けシート!M174))</f>
        <v/>
      </c>
      <c r="G186" s="194" t="str">
        <f>IF(支会・市支部用データ貼り付けシート!B174="","",IF(支会・市支部用データ貼り付けシート!N174="","",支会・市支部用データ貼り付けシート!N174))</f>
        <v/>
      </c>
      <c r="H186" s="37" t="str">
        <f t="shared" si="28"/>
        <v/>
      </c>
      <c r="I186" s="124" t="str">
        <f t="shared" si="29"/>
        <v/>
      </c>
      <c r="J186" s="38" t="str">
        <f t="shared" si="30"/>
        <v/>
      </c>
      <c r="K186" s="37" t="str">
        <f t="shared" si="31"/>
        <v/>
      </c>
      <c r="L186" s="124" t="str">
        <f t="shared" si="32"/>
        <v/>
      </c>
      <c r="M186" s="38" t="str">
        <f t="shared" si="33"/>
        <v/>
      </c>
      <c r="N186" s="93" t="str">
        <f>IF(支会・市支部用データ貼り付けシート!B174="","",支会・市支部用データ貼り付けシート!E174)</f>
        <v/>
      </c>
      <c r="O186" s="38" t="str">
        <f>IF(支会・市支部用データ貼り付けシート!B174="","",支会・市支部用データ貼り付けシート!F174)</f>
        <v/>
      </c>
      <c r="P186" s="37" t="str">
        <f>IF(支会・市支部用データ貼り付けシート!B174="","",支会・市支部用データ貼り付けシート!G174)</f>
        <v/>
      </c>
      <c r="Q186" s="38" t="str">
        <f>IF(支会・市支部用データ貼り付けシート!B174="","",支会・市支部用データ貼り付けシート!H174)</f>
        <v/>
      </c>
      <c r="R186" s="37" t="str">
        <f>IF(支会・市支部用データ貼り付けシート!B174="","",支会・市支部用データ貼り付けシート!I174)</f>
        <v/>
      </c>
      <c r="S186" s="38" t="str">
        <f>IF(支会・市支部用データ貼り付けシート!B174="","",支会・市支部用データ貼り付けシート!J174)</f>
        <v/>
      </c>
      <c r="T186" s="23" t="str">
        <f t="shared" si="34"/>
        <v/>
      </c>
      <c r="U186" s="24" t="str">
        <f t="shared" si="35"/>
        <v/>
      </c>
      <c r="W186" t="str">
        <f t="shared" si="36"/>
        <v/>
      </c>
      <c r="X186" t="str">
        <f t="shared" si="37"/>
        <v/>
      </c>
      <c r="Y186" t="str">
        <f t="shared" si="38"/>
        <v/>
      </c>
      <c r="Z186" t="str">
        <f t="shared" si="39"/>
        <v/>
      </c>
    </row>
    <row r="187" spans="1:26">
      <c r="A187" s="84">
        <v>156</v>
      </c>
      <c r="B187" s="189" t="str">
        <f>IF(支会・市支部用データ貼り付けシート!B175="","",支会・市支部用データ貼り付けシート!A175)</f>
        <v/>
      </c>
      <c r="C187" s="190" t="str">
        <f>IF(支会・市支部用データ貼り付けシート!B175="","",支会・市支部用データ貼り付けシート!B175)</f>
        <v/>
      </c>
      <c r="D187" s="191" t="str">
        <f>IF(支会・市支部用データ貼り付けシート!B175="","",支会・市支部用データ貼り付けシート!C175)</f>
        <v/>
      </c>
      <c r="E187" s="192" t="str">
        <f>IF(支会・市支部用データ貼り付けシート!B175="","",支会・市支部用データ貼り付けシート!D175)</f>
        <v/>
      </c>
      <c r="F187" s="193" t="str">
        <f>IF(支会・市支部用データ貼り付けシート!B175="","",IF(支会・市支部用データ貼り付けシート!M175="","",支会・市支部用データ貼り付けシート!M175))</f>
        <v/>
      </c>
      <c r="G187" s="194" t="str">
        <f>IF(支会・市支部用データ貼り付けシート!B175="","",IF(支会・市支部用データ貼り付けシート!N175="","",支会・市支部用データ貼り付けシート!N175))</f>
        <v/>
      </c>
      <c r="H187" s="37" t="str">
        <f t="shared" si="28"/>
        <v/>
      </c>
      <c r="I187" s="124" t="str">
        <f t="shared" si="29"/>
        <v/>
      </c>
      <c r="J187" s="38" t="str">
        <f t="shared" si="30"/>
        <v/>
      </c>
      <c r="K187" s="37" t="str">
        <f t="shared" si="31"/>
        <v/>
      </c>
      <c r="L187" s="124" t="str">
        <f t="shared" si="32"/>
        <v/>
      </c>
      <c r="M187" s="38" t="str">
        <f t="shared" si="33"/>
        <v/>
      </c>
      <c r="N187" s="93" t="str">
        <f>IF(支会・市支部用データ貼り付けシート!B175="","",支会・市支部用データ貼り付けシート!E175)</f>
        <v/>
      </c>
      <c r="O187" s="38" t="str">
        <f>IF(支会・市支部用データ貼り付けシート!B175="","",支会・市支部用データ貼り付けシート!F175)</f>
        <v/>
      </c>
      <c r="P187" s="37" t="str">
        <f>IF(支会・市支部用データ貼り付けシート!B175="","",支会・市支部用データ貼り付けシート!G175)</f>
        <v/>
      </c>
      <c r="Q187" s="38" t="str">
        <f>IF(支会・市支部用データ貼り付けシート!B175="","",支会・市支部用データ貼り付けシート!H175)</f>
        <v/>
      </c>
      <c r="R187" s="37" t="str">
        <f>IF(支会・市支部用データ貼り付けシート!B175="","",支会・市支部用データ貼り付けシート!I175)</f>
        <v/>
      </c>
      <c r="S187" s="38" t="str">
        <f>IF(支会・市支部用データ貼り付けシート!B175="","",支会・市支部用データ貼り付けシート!J175)</f>
        <v/>
      </c>
      <c r="T187" s="23" t="str">
        <f t="shared" si="34"/>
        <v/>
      </c>
      <c r="U187" s="24" t="str">
        <f t="shared" si="35"/>
        <v/>
      </c>
      <c r="W187" t="str">
        <f t="shared" si="36"/>
        <v/>
      </c>
      <c r="X187" t="str">
        <f t="shared" si="37"/>
        <v/>
      </c>
      <c r="Y187" t="str">
        <f t="shared" si="38"/>
        <v/>
      </c>
      <c r="Z187" t="str">
        <f t="shared" si="39"/>
        <v/>
      </c>
    </row>
    <row r="188" spans="1:26">
      <c r="A188" s="83">
        <v>157</v>
      </c>
      <c r="B188" s="189" t="str">
        <f>IF(支会・市支部用データ貼り付けシート!B176="","",支会・市支部用データ貼り付けシート!A176)</f>
        <v/>
      </c>
      <c r="C188" s="190" t="str">
        <f>IF(支会・市支部用データ貼り付けシート!B176="","",支会・市支部用データ貼り付けシート!B176)</f>
        <v/>
      </c>
      <c r="D188" s="191" t="str">
        <f>IF(支会・市支部用データ貼り付けシート!B176="","",支会・市支部用データ貼り付けシート!C176)</f>
        <v/>
      </c>
      <c r="E188" s="192" t="str">
        <f>IF(支会・市支部用データ貼り付けシート!B176="","",支会・市支部用データ貼り付けシート!D176)</f>
        <v/>
      </c>
      <c r="F188" s="193" t="str">
        <f>IF(支会・市支部用データ貼り付けシート!B176="","",IF(支会・市支部用データ貼り付けシート!M176="","",支会・市支部用データ貼り付けシート!M176))</f>
        <v/>
      </c>
      <c r="G188" s="194" t="str">
        <f>IF(支会・市支部用データ貼り付けシート!B176="","",IF(支会・市支部用データ貼り付けシート!N176="","",支会・市支部用データ貼り付けシート!N176))</f>
        <v/>
      </c>
      <c r="H188" s="37" t="str">
        <f t="shared" si="28"/>
        <v/>
      </c>
      <c r="I188" s="124" t="str">
        <f t="shared" si="29"/>
        <v/>
      </c>
      <c r="J188" s="38" t="str">
        <f t="shared" si="30"/>
        <v/>
      </c>
      <c r="K188" s="37" t="str">
        <f t="shared" si="31"/>
        <v/>
      </c>
      <c r="L188" s="124" t="str">
        <f t="shared" si="32"/>
        <v/>
      </c>
      <c r="M188" s="38" t="str">
        <f t="shared" si="33"/>
        <v/>
      </c>
      <c r="N188" s="93" t="str">
        <f>IF(支会・市支部用データ貼り付けシート!B176="","",支会・市支部用データ貼り付けシート!E176)</f>
        <v/>
      </c>
      <c r="O188" s="38" t="str">
        <f>IF(支会・市支部用データ貼り付けシート!B176="","",支会・市支部用データ貼り付けシート!F176)</f>
        <v/>
      </c>
      <c r="P188" s="37" t="str">
        <f>IF(支会・市支部用データ貼り付けシート!B176="","",支会・市支部用データ貼り付けシート!G176)</f>
        <v/>
      </c>
      <c r="Q188" s="38" t="str">
        <f>IF(支会・市支部用データ貼り付けシート!B176="","",支会・市支部用データ貼り付けシート!H176)</f>
        <v/>
      </c>
      <c r="R188" s="37" t="str">
        <f>IF(支会・市支部用データ貼り付けシート!B176="","",支会・市支部用データ貼り付けシート!I176)</f>
        <v/>
      </c>
      <c r="S188" s="38" t="str">
        <f>IF(支会・市支部用データ貼り付けシート!B176="","",支会・市支部用データ貼り付けシート!J176)</f>
        <v/>
      </c>
      <c r="T188" s="23" t="str">
        <f t="shared" si="34"/>
        <v/>
      </c>
      <c r="U188" s="24" t="str">
        <f t="shared" si="35"/>
        <v/>
      </c>
      <c r="W188" t="str">
        <f t="shared" si="36"/>
        <v/>
      </c>
      <c r="X188" t="str">
        <f t="shared" si="37"/>
        <v/>
      </c>
      <c r="Y188" t="str">
        <f t="shared" si="38"/>
        <v/>
      </c>
      <c r="Z188" t="str">
        <f t="shared" si="39"/>
        <v/>
      </c>
    </row>
    <row r="189" spans="1:26">
      <c r="A189" s="84">
        <v>158</v>
      </c>
      <c r="B189" s="189" t="str">
        <f>IF(支会・市支部用データ貼り付けシート!B177="","",支会・市支部用データ貼り付けシート!A177)</f>
        <v/>
      </c>
      <c r="C189" s="190" t="str">
        <f>IF(支会・市支部用データ貼り付けシート!B177="","",支会・市支部用データ貼り付けシート!B177)</f>
        <v/>
      </c>
      <c r="D189" s="191" t="str">
        <f>IF(支会・市支部用データ貼り付けシート!B177="","",支会・市支部用データ貼り付けシート!C177)</f>
        <v/>
      </c>
      <c r="E189" s="192" t="str">
        <f>IF(支会・市支部用データ貼り付けシート!B177="","",支会・市支部用データ貼り付けシート!D177)</f>
        <v/>
      </c>
      <c r="F189" s="193" t="str">
        <f>IF(支会・市支部用データ貼り付けシート!B177="","",IF(支会・市支部用データ貼り付けシート!M177="","",支会・市支部用データ貼り付けシート!M177))</f>
        <v/>
      </c>
      <c r="G189" s="194" t="str">
        <f>IF(支会・市支部用データ貼り付けシート!B177="","",IF(支会・市支部用データ貼り付けシート!N177="","",支会・市支部用データ貼り付けシート!N177))</f>
        <v/>
      </c>
      <c r="H189" s="37" t="str">
        <f t="shared" si="28"/>
        <v/>
      </c>
      <c r="I189" s="124" t="str">
        <f t="shared" si="29"/>
        <v/>
      </c>
      <c r="J189" s="38" t="str">
        <f t="shared" si="30"/>
        <v/>
      </c>
      <c r="K189" s="37" t="str">
        <f t="shared" si="31"/>
        <v/>
      </c>
      <c r="L189" s="124" t="str">
        <f t="shared" si="32"/>
        <v/>
      </c>
      <c r="M189" s="38" t="str">
        <f t="shared" si="33"/>
        <v/>
      </c>
      <c r="N189" s="93" t="str">
        <f>IF(支会・市支部用データ貼り付けシート!B177="","",支会・市支部用データ貼り付けシート!E177)</f>
        <v/>
      </c>
      <c r="O189" s="38" t="str">
        <f>IF(支会・市支部用データ貼り付けシート!B177="","",支会・市支部用データ貼り付けシート!F177)</f>
        <v/>
      </c>
      <c r="P189" s="37" t="str">
        <f>IF(支会・市支部用データ貼り付けシート!B177="","",支会・市支部用データ貼り付けシート!G177)</f>
        <v/>
      </c>
      <c r="Q189" s="38" t="str">
        <f>IF(支会・市支部用データ貼り付けシート!B177="","",支会・市支部用データ貼り付けシート!H177)</f>
        <v/>
      </c>
      <c r="R189" s="37" t="str">
        <f>IF(支会・市支部用データ貼り付けシート!B177="","",支会・市支部用データ貼り付けシート!I177)</f>
        <v/>
      </c>
      <c r="S189" s="38" t="str">
        <f>IF(支会・市支部用データ貼り付けシート!B177="","",支会・市支部用データ貼り付けシート!J177)</f>
        <v/>
      </c>
      <c r="T189" s="23" t="str">
        <f t="shared" si="34"/>
        <v/>
      </c>
      <c r="U189" s="24" t="str">
        <f t="shared" si="35"/>
        <v/>
      </c>
      <c r="W189" t="str">
        <f t="shared" si="36"/>
        <v/>
      </c>
      <c r="X189" t="str">
        <f t="shared" si="37"/>
        <v/>
      </c>
      <c r="Y189" t="str">
        <f t="shared" si="38"/>
        <v/>
      </c>
      <c r="Z189" t="str">
        <f t="shared" si="39"/>
        <v/>
      </c>
    </row>
    <row r="190" spans="1:26">
      <c r="A190" s="83">
        <v>159</v>
      </c>
      <c r="B190" s="189" t="str">
        <f>IF(支会・市支部用データ貼り付けシート!B178="","",支会・市支部用データ貼り付けシート!A178)</f>
        <v/>
      </c>
      <c r="C190" s="190" t="str">
        <f>IF(支会・市支部用データ貼り付けシート!B178="","",支会・市支部用データ貼り付けシート!B178)</f>
        <v/>
      </c>
      <c r="D190" s="191" t="str">
        <f>IF(支会・市支部用データ貼り付けシート!B178="","",支会・市支部用データ貼り付けシート!C178)</f>
        <v/>
      </c>
      <c r="E190" s="192" t="str">
        <f>IF(支会・市支部用データ貼り付けシート!B178="","",支会・市支部用データ貼り付けシート!D178)</f>
        <v/>
      </c>
      <c r="F190" s="193" t="str">
        <f>IF(支会・市支部用データ貼り付けシート!B178="","",IF(支会・市支部用データ貼り付けシート!M178="","",支会・市支部用データ貼り付けシート!M178))</f>
        <v/>
      </c>
      <c r="G190" s="194" t="str">
        <f>IF(支会・市支部用データ貼り付けシート!B178="","",IF(支会・市支部用データ貼り付けシート!N178="","",支会・市支部用データ貼り付けシート!N178))</f>
        <v/>
      </c>
      <c r="H190" s="37" t="str">
        <f t="shared" si="28"/>
        <v/>
      </c>
      <c r="I190" s="124" t="str">
        <f t="shared" si="29"/>
        <v/>
      </c>
      <c r="J190" s="38" t="str">
        <f t="shared" si="30"/>
        <v/>
      </c>
      <c r="K190" s="37" t="str">
        <f t="shared" si="31"/>
        <v/>
      </c>
      <c r="L190" s="124" t="str">
        <f t="shared" si="32"/>
        <v/>
      </c>
      <c r="M190" s="38" t="str">
        <f t="shared" si="33"/>
        <v/>
      </c>
      <c r="N190" s="93" t="str">
        <f>IF(支会・市支部用データ貼り付けシート!B178="","",支会・市支部用データ貼り付けシート!E178)</f>
        <v/>
      </c>
      <c r="O190" s="38" t="str">
        <f>IF(支会・市支部用データ貼り付けシート!B178="","",支会・市支部用データ貼り付けシート!F178)</f>
        <v/>
      </c>
      <c r="P190" s="37" t="str">
        <f>IF(支会・市支部用データ貼り付けシート!B178="","",支会・市支部用データ貼り付けシート!G178)</f>
        <v/>
      </c>
      <c r="Q190" s="38" t="str">
        <f>IF(支会・市支部用データ貼り付けシート!B178="","",支会・市支部用データ貼り付けシート!H178)</f>
        <v/>
      </c>
      <c r="R190" s="37" t="str">
        <f>IF(支会・市支部用データ貼り付けシート!B178="","",支会・市支部用データ貼り付けシート!I178)</f>
        <v/>
      </c>
      <c r="S190" s="38" t="str">
        <f>IF(支会・市支部用データ貼り付けシート!B178="","",支会・市支部用データ貼り付けシート!J178)</f>
        <v/>
      </c>
      <c r="T190" s="23" t="str">
        <f t="shared" si="34"/>
        <v/>
      </c>
      <c r="U190" s="24" t="str">
        <f t="shared" si="35"/>
        <v/>
      </c>
      <c r="W190" t="str">
        <f t="shared" si="36"/>
        <v/>
      </c>
      <c r="X190" t="str">
        <f t="shared" si="37"/>
        <v/>
      </c>
      <c r="Y190" t="str">
        <f t="shared" si="38"/>
        <v/>
      </c>
      <c r="Z190" t="str">
        <f t="shared" si="39"/>
        <v/>
      </c>
    </row>
    <row r="191" spans="1:26">
      <c r="A191" s="84">
        <v>160</v>
      </c>
      <c r="B191" s="189" t="str">
        <f>IF(支会・市支部用データ貼り付けシート!B179="","",支会・市支部用データ貼り付けシート!A179)</f>
        <v/>
      </c>
      <c r="C191" s="190" t="str">
        <f>IF(支会・市支部用データ貼り付けシート!B179="","",支会・市支部用データ貼り付けシート!B179)</f>
        <v/>
      </c>
      <c r="D191" s="191" t="str">
        <f>IF(支会・市支部用データ貼り付けシート!B179="","",支会・市支部用データ貼り付けシート!C179)</f>
        <v/>
      </c>
      <c r="E191" s="192" t="str">
        <f>IF(支会・市支部用データ貼り付けシート!B179="","",支会・市支部用データ貼り付けシート!D179)</f>
        <v/>
      </c>
      <c r="F191" s="193" t="str">
        <f>IF(支会・市支部用データ貼り付けシート!B179="","",IF(支会・市支部用データ貼り付けシート!M179="","",支会・市支部用データ貼り付けシート!M179))</f>
        <v/>
      </c>
      <c r="G191" s="194" t="str">
        <f>IF(支会・市支部用データ貼り付けシート!B179="","",IF(支会・市支部用データ貼り付けシート!N179="","",支会・市支部用データ貼り付けシート!N179))</f>
        <v/>
      </c>
      <c r="H191" s="37" t="str">
        <f t="shared" si="28"/>
        <v/>
      </c>
      <c r="I191" s="124" t="str">
        <f t="shared" si="29"/>
        <v/>
      </c>
      <c r="J191" s="38" t="str">
        <f t="shared" si="30"/>
        <v/>
      </c>
      <c r="K191" s="37" t="str">
        <f t="shared" si="31"/>
        <v/>
      </c>
      <c r="L191" s="124" t="str">
        <f t="shared" si="32"/>
        <v/>
      </c>
      <c r="M191" s="38" t="str">
        <f t="shared" si="33"/>
        <v/>
      </c>
      <c r="N191" s="93" t="str">
        <f>IF(支会・市支部用データ貼り付けシート!B179="","",支会・市支部用データ貼り付けシート!E179)</f>
        <v/>
      </c>
      <c r="O191" s="38" t="str">
        <f>IF(支会・市支部用データ貼り付けシート!B179="","",支会・市支部用データ貼り付けシート!F179)</f>
        <v/>
      </c>
      <c r="P191" s="37" t="str">
        <f>IF(支会・市支部用データ貼り付けシート!B179="","",支会・市支部用データ貼り付けシート!G179)</f>
        <v/>
      </c>
      <c r="Q191" s="38" t="str">
        <f>IF(支会・市支部用データ貼り付けシート!B179="","",支会・市支部用データ貼り付けシート!H179)</f>
        <v/>
      </c>
      <c r="R191" s="37" t="str">
        <f>IF(支会・市支部用データ貼り付けシート!B179="","",支会・市支部用データ貼り付けシート!I179)</f>
        <v/>
      </c>
      <c r="S191" s="38" t="str">
        <f>IF(支会・市支部用データ貼り付けシート!B179="","",支会・市支部用データ貼り付けシート!J179)</f>
        <v/>
      </c>
      <c r="T191" s="23" t="str">
        <f t="shared" si="34"/>
        <v/>
      </c>
      <c r="U191" s="24" t="str">
        <f t="shared" si="35"/>
        <v/>
      </c>
      <c r="W191" t="str">
        <f t="shared" si="36"/>
        <v/>
      </c>
      <c r="X191" t="str">
        <f t="shared" si="37"/>
        <v/>
      </c>
      <c r="Y191" t="str">
        <f t="shared" si="38"/>
        <v/>
      </c>
      <c r="Z191" t="str">
        <f t="shared" si="39"/>
        <v/>
      </c>
    </row>
    <row r="192" spans="1:26">
      <c r="A192" s="83">
        <v>161</v>
      </c>
      <c r="B192" s="189" t="str">
        <f>IF(支会・市支部用データ貼り付けシート!B180="","",支会・市支部用データ貼り付けシート!A180)</f>
        <v/>
      </c>
      <c r="C192" s="190" t="str">
        <f>IF(支会・市支部用データ貼り付けシート!B180="","",支会・市支部用データ貼り付けシート!B180)</f>
        <v/>
      </c>
      <c r="D192" s="191" t="str">
        <f>IF(支会・市支部用データ貼り付けシート!B180="","",支会・市支部用データ貼り付けシート!C180)</f>
        <v/>
      </c>
      <c r="E192" s="192" t="str">
        <f>IF(支会・市支部用データ貼り付けシート!B180="","",支会・市支部用データ貼り付けシート!D180)</f>
        <v/>
      </c>
      <c r="F192" s="193" t="str">
        <f>IF(支会・市支部用データ貼り付けシート!B180="","",IF(支会・市支部用データ貼り付けシート!M180="","",支会・市支部用データ貼り付けシート!M180))</f>
        <v/>
      </c>
      <c r="G192" s="194" t="str">
        <f>IF(支会・市支部用データ貼り付けシート!B180="","",IF(支会・市支部用データ貼り付けシート!N180="","",支会・市支部用データ貼り付けシート!N180))</f>
        <v/>
      </c>
      <c r="H192" s="37" t="str">
        <f t="shared" si="28"/>
        <v/>
      </c>
      <c r="I192" s="124" t="str">
        <f t="shared" si="29"/>
        <v/>
      </c>
      <c r="J192" s="38" t="str">
        <f t="shared" si="30"/>
        <v/>
      </c>
      <c r="K192" s="37" t="str">
        <f t="shared" si="31"/>
        <v/>
      </c>
      <c r="L192" s="124" t="str">
        <f t="shared" si="32"/>
        <v/>
      </c>
      <c r="M192" s="38" t="str">
        <f t="shared" si="33"/>
        <v/>
      </c>
      <c r="N192" s="93" t="str">
        <f>IF(支会・市支部用データ貼り付けシート!B180="","",支会・市支部用データ貼り付けシート!E180)</f>
        <v/>
      </c>
      <c r="O192" s="38" t="str">
        <f>IF(支会・市支部用データ貼り付けシート!B180="","",支会・市支部用データ貼り付けシート!F180)</f>
        <v/>
      </c>
      <c r="P192" s="37" t="str">
        <f>IF(支会・市支部用データ貼り付けシート!B180="","",支会・市支部用データ貼り付けシート!G180)</f>
        <v/>
      </c>
      <c r="Q192" s="38" t="str">
        <f>IF(支会・市支部用データ貼り付けシート!B180="","",支会・市支部用データ貼り付けシート!H180)</f>
        <v/>
      </c>
      <c r="R192" s="37" t="str">
        <f>IF(支会・市支部用データ貼り付けシート!B180="","",支会・市支部用データ貼り付けシート!I180)</f>
        <v/>
      </c>
      <c r="S192" s="38" t="str">
        <f>IF(支会・市支部用データ貼り付けシート!B180="","",支会・市支部用データ貼り付けシート!J180)</f>
        <v/>
      </c>
      <c r="T192" s="23" t="str">
        <f t="shared" si="34"/>
        <v/>
      </c>
      <c r="U192" s="24" t="str">
        <f t="shared" si="35"/>
        <v/>
      </c>
      <c r="W192" t="str">
        <f t="shared" si="36"/>
        <v/>
      </c>
      <c r="X192" t="str">
        <f t="shared" si="37"/>
        <v/>
      </c>
      <c r="Y192" t="str">
        <f t="shared" si="38"/>
        <v/>
      </c>
      <c r="Z192" t="str">
        <f t="shared" si="39"/>
        <v/>
      </c>
    </row>
    <row r="193" spans="1:26">
      <c r="A193" s="84">
        <v>162</v>
      </c>
      <c r="B193" s="189" t="str">
        <f>IF(支会・市支部用データ貼り付けシート!B181="","",支会・市支部用データ貼り付けシート!A181)</f>
        <v/>
      </c>
      <c r="C193" s="190" t="str">
        <f>IF(支会・市支部用データ貼り付けシート!B181="","",支会・市支部用データ貼り付けシート!B181)</f>
        <v/>
      </c>
      <c r="D193" s="191" t="str">
        <f>IF(支会・市支部用データ貼り付けシート!B181="","",支会・市支部用データ貼り付けシート!C181)</f>
        <v/>
      </c>
      <c r="E193" s="192" t="str">
        <f>IF(支会・市支部用データ貼り付けシート!B181="","",支会・市支部用データ貼り付けシート!D181)</f>
        <v/>
      </c>
      <c r="F193" s="193" t="str">
        <f>IF(支会・市支部用データ貼り付けシート!B181="","",IF(支会・市支部用データ貼り付けシート!M181="","",支会・市支部用データ貼り付けシート!M181))</f>
        <v/>
      </c>
      <c r="G193" s="194" t="str">
        <f>IF(支会・市支部用データ貼り付けシート!B181="","",IF(支会・市支部用データ貼り付けシート!N181="","",支会・市支部用データ貼り付けシート!N181))</f>
        <v/>
      </c>
      <c r="H193" s="37" t="str">
        <f t="shared" si="28"/>
        <v/>
      </c>
      <c r="I193" s="124" t="str">
        <f t="shared" si="29"/>
        <v/>
      </c>
      <c r="J193" s="38" t="str">
        <f t="shared" si="30"/>
        <v/>
      </c>
      <c r="K193" s="37" t="str">
        <f t="shared" si="31"/>
        <v/>
      </c>
      <c r="L193" s="124" t="str">
        <f t="shared" si="32"/>
        <v/>
      </c>
      <c r="M193" s="38" t="str">
        <f t="shared" si="33"/>
        <v/>
      </c>
      <c r="N193" s="93" t="str">
        <f>IF(支会・市支部用データ貼り付けシート!B181="","",支会・市支部用データ貼り付けシート!E181)</f>
        <v/>
      </c>
      <c r="O193" s="38" t="str">
        <f>IF(支会・市支部用データ貼り付けシート!B181="","",支会・市支部用データ貼り付けシート!F181)</f>
        <v/>
      </c>
      <c r="P193" s="37" t="str">
        <f>IF(支会・市支部用データ貼り付けシート!B181="","",支会・市支部用データ貼り付けシート!G181)</f>
        <v/>
      </c>
      <c r="Q193" s="38" t="str">
        <f>IF(支会・市支部用データ貼り付けシート!B181="","",支会・市支部用データ貼り付けシート!H181)</f>
        <v/>
      </c>
      <c r="R193" s="37" t="str">
        <f>IF(支会・市支部用データ貼り付けシート!B181="","",支会・市支部用データ貼り付けシート!I181)</f>
        <v/>
      </c>
      <c r="S193" s="38" t="str">
        <f>IF(支会・市支部用データ貼り付けシート!B181="","",支会・市支部用データ貼り付けシート!J181)</f>
        <v/>
      </c>
      <c r="T193" s="23" t="str">
        <f t="shared" si="34"/>
        <v/>
      </c>
      <c r="U193" s="24" t="str">
        <f t="shared" si="35"/>
        <v/>
      </c>
      <c r="W193" t="str">
        <f t="shared" si="36"/>
        <v/>
      </c>
      <c r="X193" t="str">
        <f t="shared" si="37"/>
        <v/>
      </c>
      <c r="Y193" t="str">
        <f t="shared" si="38"/>
        <v/>
      </c>
      <c r="Z193" t="str">
        <f t="shared" si="39"/>
        <v/>
      </c>
    </row>
    <row r="194" spans="1:26">
      <c r="A194" s="83">
        <v>163</v>
      </c>
      <c r="B194" s="189" t="str">
        <f>IF(支会・市支部用データ貼り付けシート!B182="","",支会・市支部用データ貼り付けシート!A182)</f>
        <v/>
      </c>
      <c r="C194" s="190" t="str">
        <f>IF(支会・市支部用データ貼り付けシート!B182="","",支会・市支部用データ貼り付けシート!B182)</f>
        <v/>
      </c>
      <c r="D194" s="191" t="str">
        <f>IF(支会・市支部用データ貼り付けシート!B182="","",支会・市支部用データ貼り付けシート!C182)</f>
        <v/>
      </c>
      <c r="E194" s="192" t="str">
        <f>IF(支会・市支部用データ貼り付けシート!B182="","",支会・市支部用データ貼り付けシート!D182)</f>
        <v/>
      </c>
      <c r="F194" s="193" t="str">
        <f>IF(支会・市支部用データ貼り付けシート!B182="","",IF(支会・市支部用データ貼り付けシート!M182="","",支会・市支部用データ貼り付けシート!M182))</f>
        <v/>
      </c>
      <c r="G194" s="194" t="str">
        <f>IF(支会・市支部用データ貼り付けシート!B182="","",IF(支会・市支部用データ貼り付けシート!N182="","",支会・市支部用データ貼り付けシート!N182))</f>
        <v/>
      </c>
      <c r="H194" s="37" t="str">
        <f t="shared" si="28"/>
        <v/>
      </c>
      <c r="I194" s="124" t="str">
        <f t="shared" si="29"/>
        <v/>
      </c>
      <c r="J194" s="38" t="str">
        <f t="shared" si="30"/>
        <v/>
      </c>
      <c r="K194" s="37" t="str">
        <f t="shared" si="31"/>
        <v/>
      </c>
      <c r="L194" s="124" t="str">
        <f t="shared" si="32"/>
        <v/>
      </c>
      <c r="M194" s="38" t="str">
        <f t="shared" si="33"/>
        <v/>
      </c>
      <c r="N194" s="93" t="str">
        <f>IF(支会・市支部用データ貼り付けシート!B182="","",支会・市支部用データ貼り付けシート!E182)</f>
        <v/>
      </c>
      <c r="O194" s="38" t="str">
        <f>IF(支会・市支部用データ貼り付けシート!B182="","",支会・市支部用データ貼り付けシート!F182)</f>
        <v/>
      </c>
      <c r="P194" s="37" t="str">
        <f>IF(支会・市支部用データ貼り付けシート!B182="","",支会・市支部用データ貼り付けシート!G182)</f>
        <v/>
      </c>
      <c r="Q194" s="38" t="str">
        <f>IF(支会・市支部用データ貼り付けシート!B182="","",支会・市支部用データ貼り付けシート!H182)</f>
        <v/>
      </c>
      <c r="R194" s="37" t="str">
        <f>IF(支会・市支部用データ貼り付けシート!B182="","",支会・市支部用データ貼り付けシート!I182)</f>
        <v/>
      </c>
      <c r="S194" s="38" t="str">
        <f>IF(支会・市支部用データ貼り付けシート!B182="","",支会・市支部用データ貼り付けシート!J182)</f>
        <v/>
      </c>
      <c r="T194" s="23" t="str">
        <f t="shared" si="34"/>
        <v/>
      </c>
      <c r="U194" s="24" t="str">
        <f t="shared" si="35"/>
        <v/>
      </c>
      <c r="W194" t="str">
        <f t="shared" si="36"/>
        <v/>
      </c>
      <c r="X194" t="str">
        <f t="shared" si="37"/>
        <v/>
      </c>
      <c r="Y194" t="str">
        <f t="shared" si="38"/>
        <v/>
      </c>
      <c r="Z194" t="str">
        <f t="shared" si="39"/>
        <v/>
      </c>
    </row>
    <row r="195" spans="1:26">
      <c r="A195" s="84">
        <v>164</v>
      </c>
      <c r="B195" s="189" t="str">
        <f>IF(支会・市支部用データ貼り付けシート!B183="","",支会・市支部用データ貼り付けシート!A183)</f>
        <v/>
      </c>
      <c r="C195" s="190" t="str">
        <f>IF(支会・市支部用データ貼り付けシート!B183="","",支会・市支部用データ貼り付けシート!B183)</f>
        <v/>
      </c>
      <c r="D195" s="191" t="str">
        <f>IF(支会・市支部用データ貼り付けシート!B183="","",支会・市支部用データ貼り付けシート!C183)</f>
        <v/>
      </c>
      <c r="E195" s="192" t="str">
        <f>IF(支会・市支部用データ貼り付けシート!B183="","",支会・市支部用データ貼り付けシート!D183)</f>
        <v/>
      </c>
      <c r="F195" s="193" t="str">
        <f>IF(支会・市支部用データ貼り付けシート!B183="","",IF(支会・市支部用データ貼り付けシート!M183="","",支会・市支部用データ貼り付けシート!M183))</f>
        <v/>
      </c>
      <c r="G195" s="194" t="str">
        <f>IF(支会・市支部用データ貼り付けシート!B183="","",IF(支会・市支部用データ貼り付けシート!N183="","",支会・市支部用データ貼り付けシート!N183))</f>
        <v/>
      </c>
      <c r="H195" s="37" t="str">
        <f t="shared" si="28"/>
        <v/>
      </c>
      <c r="I195" s="124" t="str">
        <f t="shared" si="29"/>
        <v/>
      </c>
      <c r="J195" s="38" t="str">
        <f t="shared" si="30"/>
        <v/>
      </c>
      <c r="K195" s="37" t="str">
        <f t="shared" si="31"/>
        <v/>
      </c>
      <c r="L195" s="124" t="str">
        <f t="shared" si="32"/>
        <v/>
      </c>
      <c r="M195" s="38" t="str">
        <f t="shared" si="33"/>
        <v/>
      </c>
      <c r="N195" s="93" t="str">
        <f>IF(支会・市支部用データ貼り付けシート!B183="","",支会・市支部用データ貼り付けシート!E183)</f>
        <v/>
      </c>
      <c r="O195" s="38" t="str">
        <f>IF(支会・市支部用データ貼り付けシート!B183="","",支会・市支部用データ貼り付けシート!F183)</f>
        <v/>
      </c>
      <c r="P195" s="37" t="str">
        <f>IF(支会・市支部用データ貼り付けシート!B183="","",支会・市支部用データ貼り付けシート!G183)</f>
        <v/>
      </c>
      <c r="Q195" s="38" t="str">
        <f>IF(支会・市支部用データ貼り付けシート!B183="","",支会・市支部用データ貼り付けシート!H183)</f>
        <v/>
      </c>
      <c r="R195" s="37" t="str">
        <f>IF(支会・市支部用データ貼り付けシート!B183="","",支会・市支部用データ貼り付けシート!I183)</f>
        <v/>
      </c>
      <c r="S195" s="38" t="str">
        <f>IF(支会・市支部用データ貼り付けシート!B183="","",支会・市支部用データ貼り付けシート!J183)</f>
        <v/>
      </c>
      <c r="T195" s="23" t="str">
        <f t="shared" si="34"/>
        <v/>
      </c>
      <c r="U195" s="24" t="str">
        <f t="shared" si="35"/>
        <v/>
      </c>
      <c r="W195" t="str">
        <f t="shared" si="36"/>
        <v/>
      </c>
      <c r="X195" t="str">
        <f t="shared" si="37"/>
        <v/>
      </c>
      <c r="Y195" t="str">
        <f t="shared" si="38"/>
        <v/>
      </c>
      <c r="Z195" t="str">
        <f t="shared" si="39"/>
        <v/>
      </c>
    </row>
    <row r="196" spans="1:26">
      <c r="A196" s="83">
        <v>165</v>
      </c>
      <c r="B196" s="189" t="str">
        <f>IF(支会・市支部用データ貼り付けシート!B184="","",支会・市支部用データ貼り付けシート!A184)</f>
        <v/>
      </c>
      <c r="C196" s="190" t="str">
        <f>IF(支会・市支部用データ貼り付けシート!B184="","",支会・市支部用データ貼り付けシート!B184)</f>
        <v/>
      </c>
      <c r="D196" s="191" t="str">
        <f>IF(支会・市支部用データ貼り付けシート!B184="","",支会・市支部用データ貼り付けシート!C184)</f>
        <v/>
      </c>
      <c r="E196" s="192" t="str">
        <f>IF(支会・市支部用データ貼り付けシート!B184="","",支会・市支部用データ貼り付けシート!D184)</f>
        <v/>
      </c>
      <c r="F196" s="193" t="str">
        <f>IF(支会・市支部用データ貼り付けシート!B184="","",IF(支会・市支部用データ貼り付けシート!M184="","",支会・市支部用データ貼り付けシート!M184))</f>
        <v/>
      </c>
      <c r="G196" s="194" t="str">
        <f>IF(支会・市支部用データ貼り付けシート!B184="","",IF(支会・市支部用データ貼り付けシート!N184="","",支会・市支部用データ貼り付けシート!N184))</f>
        <v/>
      </c>
      <c r="H196" s="37" t="str">
        <f t="shared" si="28"/>
        <v/>
      </c>
      <c r="I196" s="124" t="str">
        <f t="shared" si="29"/>
        <v/>
      </c>
      <c r="J196" s="38" t="str">
        <f t="shared" si="30"/>
        <v/>
      </c>
      <c r="K196" s="37" t="str">
        <f t="shared" si="31"/>
        <v/>
      </c>
      <c r="L196" s="124" t="str">
        <f t="shared" si="32"/>
        <v/>
      </c>
      <c r="M196" s="38" t="str">
        <f t="shared" si="33"/>
        <v/>
      </c>
      <c r="N196" s="93" t="str">
        <f>IF(支会・市支部用データ貼り付けシート!B184="","",支会・市支部用データ貼り付けシート!E184)</f>
        <v/>
      </c>
      <c r="O196" s="38" t="str">
        <f>IF(支会・市支部用データ貼り付けシート!B184="","",支会・市支部用データ貼り付けシート!F184)</f>
        <v/>
      </c>
      <c r="P196" s="37" t="str">
        <f>IF(支会・市支部用データ貼り付けシート!B184="","",支会・市支部用データ貼り付けシート!G184)</f>
        <v/>
      </c>
      <c r="Q196" s="38" t="str">
        <f>IF(支会・市支部用データ貼り付けシート!B184="","",支会・市支部用データ貼り付けシート!H184)</f>
        <v/>
      </c>
      <c r="R196" s="37" t="str">
        <f>IF(支会・市支部用データ貼り付けシート!B184="","",支会・市支部用データ貼り付けシート!I184)</f>
        <v/>
      </c>
      <c r="S196" s="38" t="str">
        <f>IF(支会・市支部用データ貼り付けシート!B184="","",支会・市支部用データ貼り付けシート!J184)</f>
        <v/>
      </c>
      <c r="T196" s="23" t="str">
        <f t="shared" si="34"/>
        <v/>
      </c>
      <c r="U196" s="24" t="str">
        <f t="shared" si="35"/>
        <v/>
      </c>
      <c r="W196" t="str">
        <f t="shared" si="36"/>
        <v/>
      </c>
      <c r="X196" t="str">
        <f t="shared" si="37"/>
        <v/>
      </c>
      <c r="Y196" t="str">
        <f t="shared" si="38"/>
        <v/>
      </c>
      <c r="Z196" t="str">
        <f t="shared" si="39"/>
        <v/>
      </c>
    </row>
    <row r="197" spans="1:26">
      <c r="A197" s="84">
        <v>166</v>
      </c>
      <c r="B197" s="189" t="str">
        <f>IF(支会・市支部用データ貼り付けシート!B185="","",支会・市支部用データ貼り付けシート!A185)</f>
        <v/>
      </c>
      <c r="C197" s="190" t="str">
        <f>IF(支会・市支部用データ貼り付けシート!B185="","",支会・市支部用データ貼り付けシート!B185)</f>
        <v/>
      </c>
      <c r="D197" s="191" t="str">
        <f>IF(支会・市支部用データ貼り付けシート!B185="","",支会・市支部用データ貼り付けシート!C185)</f>
        <v/>
      </c>
      <c r="E197" s="192" t="str">
        <f>IF(支会・市支部用データ貼り付けシート!B185="","",支会・市支部用データ貼り付けシート!D185)</f>
        <v/>
      </c>
      <c r="F197" s="193" t="str">
        <f>IF(支会・市支部用データ貼り付けシート!B185="","",IF(支会・市支部用データ貼り付けシート!M185="","",支会・市支部用データ貼り付けシート!M185))</f>
        <v/>
      </c>
      <c r="G197" s="194" t="str">
        <f>IF(支会・市支部用データ貼り付けシート!B185="","",IF(支会・市支部用データ貼り付けシート!N185="","",支会・市支部用データ貼り付けシート!N185))</f>
        <v/>
      </c>
      <c r="H197" s="37" t="str">
        <f t="shared" si="28"/>
        <v/>
      </c>
      <c r="I197" s="124" t="str">
        <f t="shared" si="29"/>
        <v/>
      </c>
      <c r="J197" s="38" t="str">
        <f t="shared" si="30"/>
        <v/>
      </c>
      <c r="K197" s="37" t="str">
        <f t="shared" si="31"/>
        <v/>
      </c>
      <c r="L197" s="124" t="str">
        <f t="shared" si="32"/>
        <v/>
      </c>
      <c r="M197" s="38" t="str">
        <f t="shared" si="33"/>
        <v/>
      </c>
      <c r="N197" s="93" t="str">
        <f>IF(支会・市支部用データ貼り付けシート!B185="","",支会・市支部用データ貼り付けシート!E185)</f>
        <v/>
      </c>
      <c r="O197" s="38" t="str">
        <f>IF(支会・市支部用データ貼り付けシート!B185="","",支会・市支部用データ貼り付けシート!F185)</f>
        <v/>
      </c>
      <c r="P197" s="37" t="str">
        <f>IF(支会・市支部用データ貼り付けシート!B185="","",支会・市支部用データ貼り付けシート!G185)</f>
        <v/>
      </c>
      <c r="Q197" s="38" t="str">
        <f>IF(支会・市支部用データ貼り付けシート!B185="","",支会・市支部用データ貼り付けシート!H185)</f>
        <v/>
      </c>
      <c r="R197" s="37" t="str">
        <f>IF(支会・市支部用データ貼り付けシート!B185="","",支会・市支部用データ貼り付けシート!I185)</f>
        <v/>
      </c>
      <c r="S197" s="38" t="str">
        <f>IF(支会・市支部用データ貼り付けシート!B185="","",支会・市支部用データ貼り付けシート!J185)</f>
        <v/>
      </c>
      <c r="T197" s="23" t="str">
        <f t="shared" si="34"/>
        <v/>
      </c>
      <c r="U197" s="24" t="str">
        <f t="shared" si="35"/>
        <v/>
      </c>
      <c r="W197" t="str">
        <f t="shared" si="36"/>
        <v/>
      </c>
      <c r="X197" t="str">
        <f t="shared" si="37"/>
        <v/>
      </c>
      <c r="Y197" t="str">
        <f t="shared" si="38"/>
        <v/>
      </c>
      <c r="Z197" t="str">
        <f t="shared" si="39"/>
        <v/>
      </c>
    </row>
    <row r="198" spans="1:26">
      <c r="A198" s="83">
        <v>167</v>
      </c>
      <c r="B198" s="189" t="str">
        <f>IF(支会・市支部用データ貼り付けシート!B186="","",支会・市支部用データ貼り付けシート!A186)</f>
        <v/>
      </c>
      <c r="C198" s="190" t="str">
        <f>IF(支会・市支部用データ貼り付けシート!B186="","",支会・市支部用データ貼り付けシート!B186)</f>
        <v/>
      </c>
      <c r="D198" s="191" t="str">
        <f>IF(支会・市支部用データ貼り付けシート!B186="","",支会・市支部用データ貼り付けシート!C186)</f>
        <v/>
      </c>
      <c r="E198" s="192" t="str">
        <f>IF(支会・市支部用データ貼り付けシート!B186="","",支会・市支部用データ貼り付けシート!D186)</f>
        <v/>
      </c>
      <c r="F198" s="193" t="str">
        <f>IF(支会・市支部用データ貼り付けシート!B186="","",IF(支会・市支部用データ貼り付けシート!M186="","",支会・市支部用データ貼り付けシート!M186))</f>
        <v/>
      </c>
      <c r="G198" s="194" t="str">
        <f>IF(支会・市支部用データ貼り付けシート!B186="","",IF(支会・市支部用データ貼り付けシート!N186="","",支会・市支部用データ貼り付けシート!N186))</f>
        <v/>
      </c>
      <c r="H198" s="37" t="str">
        <f t="shared" si="28"/>
        <v/>
      </c>
      <c r="I198" s="124" t="str">
        <f t="shared" si="29"/>
        <v/>
      </c>
      <c r="J198" s="38" t="str">
        <f t="shared" si="30"/>
        <v/>
      </c>
      <c r="K198" s="37" t="str">
        <f t="shared" si="31"/>
        <v/>
      </c>
      <c r="L198" s="124" t="str">
        <f t="shared" si="32"/>
        <v/>
      </c>
      <c r="M198" s="38" t="str">
        <f t="shared" si="33"/>
        <v/>
      </c>
      <c r="N198" s="93" t="str">
        <f>IF(支会・市支部用データ貼り付けシート!B186="","",支会・市支部用データ貼り付けシート!E186)</f>
        <v/>
      </c>
      <c r="O198" s="38" t="str">
        <f>IF(支会・市支部用データ貼り付けシート!B186="","",支会・市支部用データ貼り付けシート!F186)</f>
        <v/>
      </c>
      <c r="P198" s="37" t="str">
        <f>IF(支会・市支部用データ貼り付けシート!B186="","",支会・市支部用データ貼り付けシート!G186)</f>
        <v/>
      </c>
      <c r="Q198" s="38" t="str">
        <f>IF(支会・市支部用データ貼り付けシート!B186="","",支会・市支部用データ貼り付けシート!H186)</f>
        <v/>
      </c>
      <c r="R198" s="37" t="str">
        <f>IF(支会・市支部用データ貼り付けシート!B186="","",支会・市支部用データ貼り付けシート!I186)</f>
        <v/>
      </c>
      <c r="S198" s="38" t="str">
        <f>IF(支会・市支部用データ貼り付けシート!B186="","",支会・市支部用データ貼り付けシート!J186)</f>
        <v/>
      </c>
      <c r="T198" s="23" t="str">
        <f t="shared" si="34"/>
        <v/>
      </c>
      <c r="U198" s="24" t="str">
        <f t="shared" si="35"/>
        <v/>
      </c>
      <c r="W198" t="str">
        <f t="shared" si="36"/>
        <v/>
      </c>
      <c r="X198" t="str">
        <f t="shared" si="37"/>
        <v/>
      </c>
      <c r="Y198" t="str">
        <f t="shared" si="38"/>
        <v/>
      </c>
      <c r="Z198" t="str">
        <f t="shared" si="39"/>
        <v/>
      </c>
    </row>
    <row r="199" spans="1:26">
      <c r="A199" s="84">
        <v>168</v>
      </c>
      <c r="B199" s="189" t="str">
        <f>IF(支会・市支部用データ貼り付けシート!B187="","",支会・市支部用データ貼り付けシート!A187)</f>
        <v/>
      </c>
      <c r="C199" s="190" t="str">
        <f>IF(支会・市支部用データ貼り付けシート!B187="","",支会・市支部用データ貼り付けシート!B187)</f>
        <v/>
      </c>
      <c r="D199" s="191" t="str">
        <f>IF(支会・市支部用データ貼り付けシート!B187="","",支会・市支部用データ貼り付けシート!C187)</f>
        <v/>
      </c>
      <c r="E199" s="192" t="str">
        <f>IF(支会・市支部用データ貼り付けシート!B187="","",支会・市支部用データ貼り付けシート!D187)</f>
        <v/>
      </c>
      <c r="F199" s="193" t="str">
        <f>IF(支会・市支部用データ貼り付けシート!B187="","",IF(支会・市支部用データ貼り付けシート!M187="","",支会・市支部用データ貼り付けシート!M187))</f>
        <v/>
      </c>
      <c r="G199" s="194" t="str">
        <f>IF(支会・市支部用データ貼り付けシート!B187="","",IF(支会・市支部用データ貼り付けシート!N187="","",支会・市支部用データ貼り付けシート!N187))</f>
        <v/>
      </c>
      <c r="H199" s="37" t="str">
        <f t="shared" si="28"/>
        <v/>
      </c>
      <c r="I199" s="124" t="str">
        <f t="shared" si="29"/>
        <v/>
      </c>
      <c r="J199" s="38" t="str">
        <f t="shared" si="30"/>
        <v/>
      </c>
      <c r="K199" s="37" t="str">
        <f t="shared" si="31"/>
        <v/>
      </c>
      <c r="L199" s="124" t="str">
        <f t="shared" si="32"/>
        <v/>
      </c>
      <c r="M199" s="38" t="str">
        <f t="shared" si="33"/>
        <v/>
      </c>
      <c r="N199" s="93" t="str">
        <f>IF(支会・市支部用データ貼り付けシート!B187="","",支会・市支部用データ貼り付けシート!E187)</f>
        <v/>
      </c>
      <c r="O199" s="38" t="str">
        <f>IF(支会・市支部用データ貼り付けシート!B187="","",支会・市支部用データ貼り付けシート!F187)</f>
        <v/>
      </c>
      <c r="P199" s="37" t="str">
        <f>IF(支会・市支部用データ貼り付けシート!B187="","",支会・市支部用データ貼り付けシート!G187)</f>
        <v/>
      </c>
      <c r="Q199" s="38" t="str">
        <f>IF(支会・市支部用データ貼り付けシート!B187="","",支会・市支部用データ貼り付けシート!H187)</f>
        <v/>
      </c>
      <c r="R199" s="37" t="str">
        <f>IF(支会・市支部用データ貼り付けシート!B187="","",支会・市支部用データ貼り付けシート!I187)</f>
        <v/>
      </c>
      <c r="S199" s="38" t="str">
        <f>IF(支会・市支部用データ貼り付けシート!B187="","",支会・市支部用データ貼り付けシート!J187)</f>
        <v/>
      </c>
      <c r="T199" s="23" t="str">
        <f t="shared" si="34"/>
        <v/>
      </c>
      <c r="U199" s="24" t="str">
        <f t="shared" si="35"/>
        <v/>
      </c>
      <c r="W199" t="str">
        <f t="shared" si="36"/>
        <v/>
      </c>
      <c r="X199" t="str">
        <f t="shared" si="37"/>
        <v/>
      </c>
      <c r="Y199" t="str">
        <f t="shared" si="38"/>
        <v/>
      </c>
      <c r="Z199" t="str">
        <f t="shared" si="39"/>
        <v/>
      </c>
    </row>
    <row r="200" spans="1:26">
      <c r="A200" s="83">
        <v>169</v>
      </c>
      <c r="B200" s="189" t="str">
        <f>IF(支会・市支部用データ貼り付けシート!B188="","",支会・市支部用データ貼り付けシート!A188)</f>
        <v/>
      </c>
      <c r="C200" s="190" t="str">
        <f>IF(支会・市支部用データ貼り付けシート!B188="","",支会・市支部用データ貼り付けシート!B188)</f>
        <v/>
      </c>
      <c r="D200" s="191" t="str">
        <f>IF(支会・市支部用データ貼り付けシート!B188="","",支会・市支部用データ貼り付けシート!C188)</f>
        <v/>
      </c>
      <c r="E200" s="192" t="str">
        <f>IF(支会・市支部用データ貼り付けシート!B188="","",支会・市支部用データ貼り付けシート!D188)</f>
        <v/>
      </c>
      <c r="F200" s="193" t="str">
        <f>IF(支会・市支部用データ貼り付けシート!B188="","",IF(支会・市支部用データ貼り付けシート!M188="","",支会・市支部用データ貼り付けシート!M188))</f>
        <v/>
      </c>
      <c r="G200" s="194" t="str">
        <f>IF(支会・市支部用データ貼り付けシート!B188="","",IF(支会・市支部用データ貼り付けシート!N188="","",支会・市支部用データ貼り付けシート!N188))</f>
        <v/>
      </c>
      <c r="H200" s="37" t="str">
        <f t="shared" si="28"/>
        <v/>
      </c>
      <c r="I200" s="124" t="str">
        <f t="shared" si="29"/>
        <v/>
      </c>
      <c r="J200" s="38" t="str">
        <f t="shared" si="30"/>
        <v/>
      </c>
      <c r="K200" s="37" t="str">
        <f t="shared" si="31"/>
        <v/>
      </c>
      <c r="L200" s="124" t="str">
        <f t="shared" si="32"/>
        <v/>
      </c>
      <c r="M200" s="38" t="str">
        <f t="shared" si="33"/>
        <v/>
      </c>
      <c r="N200" s="93" t="str">
        <f>IF(支会・市支部用データ貼り付けシート!B188="","",支会・市支部用データ貼り付けシート!E188)</f>
        <v/>
      </c>
      <c r="O200" s="38" t="str">
        <f>IF(支会・市支部用データ貼り付けシート!B188="","",支会・市支部用データ貼り付けシート!F188)</f>
        <v/>
      </c>
      <c r="P200" s="37" t="str">
        <f>IF(支会・市支部用データ貼り付けシート!B188="","",支会・市支部用データ貼り付けシート!G188)</f>
        <v/>
      </c>
      <c r="Q200" s="38" t="str">
        <f>IF(支会・市支部用データ貼り付けシート!B188="","",支会・市支部用データ貼り付けシート!H188)</f>
        <v/>
      </c>
      <c r="R200" s="37" t="str">
        <f>IF(支会・市支部用データ貼り付けシート!B188="","",支会・市支部用データ貼り付けシート!I188)</f>
        <v/>
      </c>
      <c r="S200" s="38" t="str">
        <f>IF(支会・市支部用データ貼り付けシート!B188="","",支会・市支部用データ貼り付けシート!J188)</f>
        <v/>
      </c>
      <c r="T200" s="23" t="str">
        <f t="shared" si="34"/>
        <v/>
      </c>
      <c r="U200" s="24" t="str">
        <f t="shared" si="35"/>
        <v/>
      </c>
      <c r="W200" t="str">
        <f t="shared" si="36"/>
        <v/>
      </c>
      <c r="X200" t="str">
        <f t="shared" si="37"/>
        <v/>
      </c>
      <c r="Y200" t="str">
        <f t="shared" si="38"/>
        <v/>
      </c>
      <c r="Z200" t="str">
        <f t="shared" si="39"/>
        <v/>
      </c>
    </row>
    <row r="201" spans="1:26">
      <c r="A201" s="84">
        <v>170</v>
      </c>
      <c r="B201" s="189" t="str">
        <f>IF(支会・市支部用データ貼り付けシート!B189="","",支会・市支部用データ貼り付けシート!A189)</f>
        <v/>
      </c>
      <c r="C201" s="190" t="str">
        <f>IF(支会・市支部用データ貼り付けシート!B189="","",支会・市支部用データ貼り付けシート!B189)</f>
        <v/>
      </c>
      <c r="D201" s="191" t="str">
        <f>IF(支会・市支部用データ貼り付けシート!B189="","",支会・市支部用データ貼り付けシート!C189)</f>
        <v/>
      </c>
      <c r="E201" s="192" t="str">
        <f>IF(支会・市支部用データ貼り付けシート!B189="","",支会・市支部用データ貼り付けシート!D189)</f>
        <v/>
      </c>
      <c r="F201" s="193" t="str">
        <f>IF(支会・市支部用データ貼り付けシート!B189="","",IF(支会・市支部用データ貼り付けシート!M189="","",支会・市支部用データ貼り付けシート!M189))</f>
        <v/>
      </c>
      <c r="G201" s="194" t="str">
        <f>IF(支会・市支部用データ貼り付けシート!B189="","",IF(支会・市支部用データ貼り付けシート!N189="","",支会・市支部用データ貼り付けシート!N189))</f>
        <v/>
      </c>
      <c r="H201" s="37" t="str">
        <f t="shared" si="28"/>
        <v/>
      </c>
      <c r="I201" s="124" t="str">
        <f t="shared" si="29"/>
        <v/>
      </c>
      <c r="J201" s="38" t="str">
        <f t="shared" si="30"/>
        <v/>
      </c>
      <c r="K201" s="37" t="str">
        <f t="shared" si="31"/>
        <v/>
      </c>
      <c r="L201" s="124" t="str">
        <f t="shared" si="32"/>
        <v/>
      </c>
      <c r="M201" s="38" t="str">
        <f t="shared" si="33"/>
        <v/>
      </c>
      <c r="N201" s="93" t="str">
        <f>IF(支会・市支部用データ貼り付けシート!B189="","",支会・市支部用データ貼り付けシート!E189)</f>
        <v/>
      </c>
      <c r="O201" s="38" t="str">
        <f>IF(支会・市支部用データ貼り付けシート!B189="","",支会・市支部用データ貼り付けシート!F189)</f>
        <v/>
      </c>
      <c r="P201" s="37" t="str">
        <f>IF(支会・市支部用データ貼り付けシート!B189="","",支会・市支部用データ貼り付けシート!G189)</f>
        <v/>
      </c>
      <c r="Q201" s="38" t="str">
        <f>IF(支会・市支部用データ貼り付けシート!B189="","",支会・市支部用データ貼り付けシート!H189)</f>
        <v/>
      </c>
      <c r="R201" s="37" t="str">
        <f>IF(支会・市支部用データ貼り付けシート!B189="","",支会・市支部用データ貼り付けシート!I189)</f>
        <v/>
      </c>
      <c r="S201" s="38" t="str">
        <f>IF(支会・市支部用データ貼り付けシート!B189="","",支会・市支部用データ貼り付けシート!J189)</f>
        <v/>
      </c>
      <c r="T201" s="23" t="str">
        <f t="shared" si="34"/>
        <v/>
      </c>
      <c r="U201" s="24" t="str">
        <f t="shared" si="35"/>
        <v/>
      </c>
      <c r="W201" t="str">
        <f t="shared" si="36"/>
        <v/>
      </c>
      <c r="X201" t="str">
        <f t="shared" si="37"/>
        <v/>
      </c>
      <c r="Y201" t="str">
        <f t="shared" si="38"/>
        <v/>
      </c>
      <c r="Z201" t="str">
        <f t="shared" si="39"/>
        <v/>
      </c>
    </row>
    <row r="202" spans="1:26">
      <c r="A202" s="83">
        <v>171</v>
      </c>
      <c r="B202" s="189" t="str">
        <f>IF(支会・市支部用データ貼り付けシート!B190="","",支会・市支部用データ貼り付けシート!A190)</f>
        <v/>
      </c>
      <c r="C202" s="190" t="str">
        <f>IF(支会・市支部用データ貼り付けシート!B190="","",支会・市支部用データ貼り付けシート!B190)</f>
        <v/>
      </c>
      <c r="D202" s="191" t="str">
        <f>IF(支会・市支部用データ貼り付けシート!B190="","",支会・市支部用データ貼り付けシート!C190)</f>
        <v/>
      </c>
      <c r="E202" s="192" t="str">
        <f>IF(支会・市支部用データ貼り付けシート!B190="","",支会・市支部用データ貼り付けシート!D190)</f>
        <v/>
      </c>
      <c r="F202" s="193" t="str">
        <f>IF(支会・市支部用データ貼り付けシート!B190="","",IF(支会・市支部用データ貼り付けシート!M190="","",支会・市支部用データ貼り付けシート!M190))</f>
        <v/>
      </c>
      <c r="G202" s="194" t="str">
        <f>IF(支会・市支部用データ貼り付けシート!B190="","",IF(支会・市支部用データ貼り付けシート!N190="","",支会・市支部用データ貼り付けシート!N190))</f>
        <v/>
      </c>
      <c r="H202" s="37" t="str">
        <f t="shared" si="28"/>
        <v/>
      </c>
      <c r="I202" s="124" t="str">
        <f t="shared" si="29"/>
        <v/>
      </c>
      <c r="J202" s="38" t="str">
        <f t="shared" si="30"/>
        <v/>
      </c>
      <c r="K202" s="37" t="str">
        <f t="shared" si="31"/>
        <v/>
      </c>
      <c r="L202" s="124" t="str">
        <f t="shared" si="32"/>
        <v/>
      </c>
      <c r="M202" s="38" t="str">
        <f t="shared" si="33"/>
        <v/>
      </c>
      <c r="N202" s="93" t="str">
        <f>IF(支会・市支部用データ貼り付けシート!B190="","",支会・市支部用データ貼り付けシート!E190)</f>
        <v/>
      </c>
      <c r="O202" s="38" t="str">
        <f>IF(支会・市支部用データ貼り付けシート!B190="","",支会・市支部用データ貼り付けシート!F190)</f>
        <v/>
      </c>
      <c r="P202" s="37" t="str">
        <f>IF(支会・市支部用データ貼り付けシート!B190="","",支会・市支部用データ貼り付けシート!G190)</f>
        <v/>
      </c>
      <c r="Q202" s="38" t="str">
        <f>IF(支会・市支部用データ貼り付けシート!B190="","",支会・市支部用データ貼り付けシート!H190)</f>
        <v/>
      </c>
      <c r="R202" s="37" t="str">
        <f>IF(支会・市支部用データ貼り付けシート!B190="","",支会・市支部用データ貼り付けシート!I190)</f>
        <v/>
      </c>
      <c r="S202" s="38" t="str">
        <f>IF(支会・市支部用データ貼り付けシート!B190="","",支会・市支部用データ貼り付けシート!J190)</f>
        <v/>
      </c>
      <c r="T202" s="23" t="str">
        <f t="shared" si="34"/>
        <v/>
      </c>
      <c r="U202" s="24" t="str">
        <f t="shared" si="35"/>
        <v/>
      </c>
      <c r="W202" t="str">
        <f t="shared" si="36"/>
        <v/>
      </c>
      <c r="X202" t="str">
        <f t="shared" si="37"/>
        <v/>
      </c>
      <c r="Y202" t="str">
        <f t="shared" si="38"/>
        <v/>
      </c>
      <c r="Z202" t="str">
        <f t="shared" si="39"/>
        <v/>
      </c>
    </row>
    <row r="203" spans="1:26">
      <c r="A203" s="84">
        <v>172</v>
      </c>
      <c r="B203" s="189" t="str">
        <f>IF(支会・市支部用データ貼り付けシート!B191="","",支会・市支部用データ貼り付けシート!A191)</f>
        <v/>
      </c>
      <c r="C203" s="190" t="str">
        <f>IF(支会・市支部用データ貼り付けシート!B191="","",支会・市支部用データ貼り付けシート!B191)</f>
        <v/>
      </c>
      <c r="D203" s="191" t="str">
        <f>IF(支会・市支部用データ貼り付けシート!B191="","",支会・市支部用データ貼り付けシート!C191)</f>
        <v/>
      </c>
      <c r="E203" s="192" t="str">
        <f>IF(支会・市支部用データ貼り付けシート!B191="","",支会・市支部用データ貼り付けシート!D191)</f>
        <v/>
      </c>
      <c r="F203" s="193" t="str">
        <f>IF(支会・市支部用データ貼り付けシート!B191="","",IF(支会・市支部用データ貼り付けシート!M191="","",支会・市支部用データ貼り付けシート!M191))</f>
        <v/>
      </c>
      <c r="G203" s="194" t="str">
        <f>IF(支会・市支部用データ貼り付けシート!B191="","",IF(支会・市支部用データ貼り付けシート!N191="","",支会・市支部用データ貼り付けシート!N191))</f>
        <v/>
      </c>
      <c r="H203" s="37" t="str">
        <f t="shared" si="28"/>
        <v/>
      </c>
      <c r="I203" s="124" t="str">
        <f t="shared" si="29"/>
        <v/>
      </c>
      <c r="J203" s="38" t="str">
        <f t="shared" si="30"/>
        <v/>
      </c>
      <c r="K203" s="37" t="str">
        <f t="shared" si="31"/>
        <v/>
      </c>
      <c r="L203" s="124" t="str">
        <f t="shared" si="32"/>
        <v/>
      </c>
      <c r="M203" s="38" t="str">
        <f t="shared" si="33"/>
        <v/>
      </c>
      <c r="N203" s="93" t="str">
        <f>IF(支会・市支部用データ貼り付けシート!B191="","",支会・市支部用データ貼り付けシート!E191)</f>
        <v/>
      </c>
      <c r="O203" s="38" t="str">
        <f>IF(支会・市支部用データ貼り付けシート!B191="","",支会・市支部用データ貼り付けシート!F191)</f>
        <v/>
      </c>
      <c r="P203" s="37" t="str">
        <f>IF(支会・市支部用データ貼り付けシート!B191="","",支会・市支部用データ貼り付けシート!G191)</f>
        <v/>
      </c>
      <c r="Q203" s="38" t="str">
        <f>IF(支会・市支部用データ貼り付けシート!B191="","",支会・市支部用データ貼り付けシート!H191)</f>
        <v/>
      </c>
      <c r="R203" s="37" t="str">
        <f>IF(支会・市支部用データ貼り付けシート!B191="","",支会・市支部用データ貼り付けシート!I191)</f>
        <v/>
      </c>
      <c r="S203" s="38" t="str">
        <f>IF(支会・市支部用データ貼り付けシート!B191="","",支会・市支部用データ貼り付けシート!J191)</f>
        <v/>
      </c>
      <c r="T203" s="23" t="str">
        <f t="shared" si="34"/>
        <v/>
      </c>
      <c r="U203" s="24" t="str">
        <f t="shared" si="35"/>
        <v/>
      </c>
      <c r="W203" t="str">
        <f t="shared" si="36"/>
        <v/>
      </c>
      <c r="X203" t="str">
        <f t="shared" si="37"/>
        <v/>
      </c>
      <c r="Y203" t="str">
        <f t="shared" si="38"/>
        <v/>
      </c>
      <c r="Z203" t="str">
        <f t="shared" si="39"/>
        <v/>
      </c>
    </row>
    <row r="204" spans="1:26">
      <c r="A204" s="83">
        <v>173</v>
      </c>
      <c r="B204" s="189" t="str">
        <f>IF(支会・市支部用データ貼り付けシート!B192="","",支会・市支部用データ貼り付けシート!A192)</f>
        <v/>
      </c>
      <c r="C204" s="190" t="str">
        <f>IF(支会・市支部用データ貼り付けシート!B192="","",支会・市支部用データ貼り付けシート!B192)</f>
        <v/>
      </c>
      <c r="D204" s="191" t="str">
        <f>IF(支会・市支部用データ貼り付けシート!B192="","",支会・市支部用データ貼り付けシート!C192)</f>
        <v/>
      </c>
      <c r="E204" s="192" t="str">
        <f>IF(支会・市支部用データ貼り付けシート!B192="","",支会・市支部用データ貼り付けシート!D192)</f>
        <v/>
      </c>
      <c r="F204" s="193" t="str">
        <f>IF(支会・市支部用データ貼り付けシート!B192="","",IF(支会・市支部用データ貼り付けシート!M192="","",支会・市支部用データ貼り付けシート!M192))</f>
        <v/>
      </c>
      <c r="G204" s="194" t="str">
        <f>IF(支会・市支部用データ貼り付けシート!B192="","",IF(支会・市支部用データ貼り付けシート!N192="","",支会・市支部用データ貼り付けシート!N192))</f>
        <v/>
      </c>
      <c r="H204" s="37" t="str">
        <f t="shared" si="28"/>
        <v/>
      </c>
      <c r="I204" s="124" t="str">
        <f t="shared" si="29"/>
        <v/>
      </c>
      <c r="J204" s="38" t="str">
        <f t="shared" si="30"/>
        <v/>
      </c>
      <c r="K204" s="37" t="str">
        <f t="shared" si="31"/>
        <v/>
      </c>
      <c r="L204" s="124" t="str">
        <f t="shared" si="32"/>
        <v/>
      </c>
      <c r="M204" s="38" t="str">
        <f t="shared" si="33"/>
        <v/>
      </c>
      <c r="N204" s="93" t="str">
        <f>IF(支会・市支部用データ貼り付けシート!B192="","",支会・市支部用データ貼り付けシート!E192)</f>
        <v/>
      </c>
      <c r="O204" s="38" t="str">
        <f>IF(支会・市支部用データ貼り付けシート!B192="","",支会・市支部用データ貼り付けシート!F192)</f>
        <v/>
      </c>
      <c r="P204" s="37" t="str">
        <f>IF(支会・市支部用データ貼り付けシート!B192="","",支会・市支部用データ貼り付けシート!G192)</f>
        <v/>
      </c>
      <c r="Q204" s="38" t="str">
        <f>IF(支会・市支部用データ貼り付けシート!B192="","",支会・市支部用データ貼り付けシート!H192)</f>
        <v/>
      </c>
      <c r="R204" s="37" t="str">
        <f>IF(支会・市支部用データ貼り付けシート!B192="","",支会・市支部用データ貼り付けシート!I192)</f>
        <v/>
      </c>
      <c r="S204" s="38" t="str">
        <f>IF(支会・市支部用データ貼り付けシート!B192="","",支会・市支部用データ貼り付けシート!J192)</f>
        <v/>
      </c>
      <c r="T204" s="23" t="str">
        <f t="shared" si="34"/>
        <v/>
      </c>
      <c r="U204" s="24" t="str">
        <f t="shared" si="35"/>
        <v/>
      </c>
      <c r="W204" t="str">
        <f t="shared" si="36"/>
        <v/>
      </c>
      <c r="X204" t="str">
        <f t="shared" si="37"/>
        <v/>
      </c>
      <c r="Y204" t="str">
        <f t="shared" si="38"/>
        <v/>
      </c>
      <c r="Z204" t="str">
        <f t="shared" si="39"/>
        <v/>
      </c>
    </row>
    <row r="205" spans="1:26">
      <c r="A205" s="84">
        <v>174</v>
      </c>
      <c r="B205" s="189" t="str">
        <f>IF(支会・市支部用データ貼り付けシート!B193="","",支会・市支部用データ貼り付けシート!A193)</f>
        <v/>
      </c>
      <c r="C205" s="190" t="str">
        <f>IF(支会・市支部用データ貼り付けシート!B193="","",支会・市支部用データ貼り付けシート!B193)</f>
        <v/>
      </c>
      <c r="D205" s="191" t="str">
        <f>IF(支会・市支部用データ貼り付けシート!B193="","",支会・市支部用データ貼り付けシート!C193)</f>
        <v/>
      </c>
      <c r="E205" s="192" t="str">
        <f>IF(支会・市支部用データ貼り付けシート!B193="","",支会・市支部用データ貼り付けシート!D193)</f>
        <v/>
      </c>
      <c r="F205" s="193" t="str">
        <f>IF(支会・市支部用データ貼り付けシート!B193="","",IF(支会・市支部用データ貼り付けシート!M193="","",支会・市支部用データ貼り付けシート!M193))</f>
        <v/>
      </c>
      <c r="G205" s="194" t="str">
        <f>IF(支会・市支部用データ貼り付けシート!B193="","",IF(支会・市支部用データ貼り付けシート!N193="","",支会・市支部用データ貼り付けシート!N193))</f>
        <v/>
      </c>
      <c r="H205" s="37" t="str">
        <f t="shared" si="28"/>
        <v/>
      </c>
      <c r="I205" s="124" t="str">
        <f t="shared" si="29"/>
        <v/>
      </c>
      <c r="J205" s="38" t="str">
        <f t="shared" si="30"/>
        <v/>
      </c>
      <c r="K205" s="37" t="str">
        <f t="shared" si="31"/>
        <v/>
      </c>
      <c r="L205" s="124" t="str">
        <f t="shared" si="32"/>
        <v/>
      </c>
      <c r="M205" s="38" t="str">
        <f t="shared" si="33"/>
        <v/>
      </c>
      <c r="N205" s="93" t="str">
        <f>IF(支会・市支部用データ貼り付けシート!B193="","",支会・市支部用データ貼り付けシート!E193)</f>
        <v/>
      </c>
      <c r="O205" s="38" t="str">
        <f>IF(支会・市支部用データ貼り付けシート!B193="","",支会・市支部用データ貼り付けシート!F193)</f>
        <v/>
      </c>
      <c r="P205" s="37" t="str">
        <f>IF(支会・市支部用データ貼り付けシート!B193="","",支会・市支部用データ貼り付けシート!G193)</f>
        <v/>
      </c>
      <c r="Q205" s="38" t="str">
        <f>IF(支会・市支部用データ貼り付けシート!B193="","",支会・市支部用データ貼り付けシート!H193)</f>
        <v/>
      </c>
      <c r="R205" s="37" t="str">
        <f>IF(支会・市支部用データ貼り付けシート!B193="","",支会・市支部用データ貼り付けシート!I193)</f>
        <v/>
      </c>
      <c r="S205" s="38" t="str">
        <f>IF(支会・市支部用データ貼り付けシート!B193="","",支会・市支部用データ貼り付けシート!J193)</f>
        <v/>
      </c>
      <c r="T205" s="23" t="str">
        <f t="shared" si="34"/>
        <v/>
      </c>
      <c r="U205" s="24" t="str">
        <f t="shared" si="35"/>
        <v/>
      </c>
      <c r="W205" t="str">
        <f t="shared" si="36"/>
        <v/>
      </c>
      <c r="X205" t="str">
        <f t="shared" si="37"/>
        <v/>
      </c>
      <c r="Y205" t="str">
        <f t="shared" si="38"/>
        <v/>
      </c>
      <c r="Z205" t="str">
        <f t="shared" si="39"/>
        <v/>
      </c>
    </row>
    <row r="206" spans="1:26">
      <c r="A206" s="83">
        <v>175</v>
      </c>
      <c r="B206" s="189" t="str">
        <f>IF(支会・市支部用データ貼り付けシート!B194="","",支会・市支部用データ貼り付けシート!A194)</f>
        <v/>
      </c>
      <c r="C206" s="190" t="str">
        <f>IF(支会・市支部用データ貼り付けシート!B194="","",支会・市支部用データ貼り付けシート!B194)</f>
        <v/>
      </c>
      <c r="D206" s="191" t="str">
        <f>IF(支会・市支部用データ貼り付けシート!B194="","",支会・市支部用データ貼り付けシート!C194)</f>
        <v/>
      </c>
      <c r="E206" s="192" t="str">
        <f>IF(支会・市支部用データ貼り付けシート!B194="","",支会・市支部用データ貼り付けシート!D194)</f>
        <v/>
      </c>
      <c r="F206" s="193" t="str">
        <f>IF(支会・市支部用データ貼り付けシート!B194="","",IF(支会・市支部用データ貼り付けシート!M194="","",支会・市支部用データ貼り付けシート!M194))</f>
        <v/>
      </c>
      <c r="G206" s="194" t="str">
        <f>IF(支会・市支部用データ貼り付けシート!B194="","",IF(支会・市支部用データ貼り付けシート!N194="","",支会・市支部用データ貼り付けシート!N194))</f>
        <v/>
      </c>
      <c r="H206" s="37" t="str">
        <f t="shared" si="28"/>
        <v/>
      </c>
      <c r="I206" s="124" t="str">
        <f t="shared" si="29"/>
        <v/>
      </c>
      <c r="J206" s="38" t="str">
        <f t="shared" si="30"/>
        <v/>
      </c>
      <c r="K206" s="37" t="str">
        <f t="shared" si="31"/>
        <v/>
      </c>
      <c r="L206" s="124" t="str">
        <f t="shared" si="32"/>
        <v/>
      </c>
      <c r="M206" s="38" t="str">
        <f t="shared" si="33"/>
        <v/>
      </c>
      <c r="N206" s="93" t="str">
        <f>IF(支会・市支部用データ貼り付けシート!B194="","",支会・市支部用データ貼り付けシート!E194)</f>
        <v/>
      </c>
      <c r="O206" s="38" t="str">
        <f>IF(支会・市支部用データ貼り付けシート!B194="","",支会・市支部用データ貼り付けシート!F194)</f>
        <v/>
      </c>
      <c r="P206" s="37" t="str">
        <f>IF(支会・市支部用データ貼り付けシート!B194="","",支会・市支部用データ貼り付けシート!G194)</f>
        <v/>
      </c>
      <c r="Q206" s="38" t="str">
        <f>IF(支会・市支部用データ貼り付けシート!B194="","",支会・市支部用データ貼り付けシート!H194)</f>
        <v/>
      </c>
      <c r="R206" s="37" t="str">
        <f>IF(支会・市支部用データ貼り付けシート!B194="","",支会・市支部用データ貼り付けシート!I194)</f>
        <v/>
      </c>
      <c r="S206" s="38" t="str">
        <f>IF(支会・市支部用データ貼り付けシート!B194="","",支会・市支部用データ貼り付けシート!J194)</f>
        <v/>
      </c>
      <c r="T206" s="23" t="str">
        <f t="shared" si="34"/>
        <v/>
      </c>
      <c r="U206" s="24" t="str">
        <f t="shared" si="35"/>
        <v/>
      </c>
      <c r="W206" t="str">
        <f t="shared" si="36"/>
        <v/>
      </c>
      <c r="X206" t="str">
        <f t="shared" si="37"/>
        <v/>
      </c>
      <c r="Y206" t="str">
        <f t="shared" si="38"/>
        <v/>
      </c>
      <c r="Z206" t="str">
        <f t="shared" si="39"/>
        <v/>
      </c>
    </row>
    <row r="207" spans="1:26">
      <c r="A207" s="84">
        <v>176</v>
      </c>
      <c r="B207" s="189" t="str">
        <f>IF(支会・市支部用データ貼り付けシート!B195="","",支会・市支部用データ貼り付けシート!A195)</f>
        <v/>
      </c>
      <c r="C207" s="190" t="str">
        <f>IF(支会・市支部用データ貼り付けシート!B195="","",支会・市支部用データ貼り付けシート!B195)</f>
        <v/>
      </c>
      <c r="D207" s="191" t="str">
        <f>IF(支会・市支部用データ貼り付けシート!B195="","",支会・市支部用データ貼り付けシート!C195)</f>
        <v/>
      </c>
      <c r="E207" s="192" t="str">
        <f>IF(支会・市支部用データ貼り付けシート!B195="","",支会・市支部用データ貼り付けシート!D195)</f>
        <v/>
      </c>
      <c r="F207" s="193" t="str">
        <f>IF(支会・市支部用データ貼り付けシート!B195="","",IF(支会・市支部用データ貼り付けシート!M195="","",支会・市支部用データ貼り付けシート!M195))</f>
        <v/>
      </c>
      <c r="G207" s="194" t="str">
        <f>IF(支会・市支部用データ貼り付けシート!B195="","",IF(支会・市支部用データ貼り付けシート!N195="","",支会・市支部用データ貼り付けシート!N195))</f>
        <v/>
      </c>
      <c r="H207" s="37" t="str">
        <f t="shared" si="28"/>
        <v/>
      </c>
      <c r="I207" s="124" t="str">
        <f t="shared" si="29"/>
        <v/>
      </c>
      <c r="J207" s="38" t="str">
        <f t="shared" si="30"/>
        <v/>
      </c>
      <c r="K207" s="37" t="str">
        <f t="shared" si="31"/>
        <v/>
      </c>
      <c r="L207" s="124" t="str">
        <f t="shared" si="32"/>
        <v/>
      </c>
      <c r="M207" s="38" t="str">
        <f t="shared" si="33"/>
        <v/>
      </c>
      <c r="N207" s="93" t="str">
        <f>IF(支会・市支部用データ貼り付けシート!B195="","",支会・市支部用データ貼り付けシート!E195)</f>
        <v/>
      </c>
      <c r="O207" s="38" t="str">
        <f>IF(支会・市支部用データ貼り付けシート!B195="","",支会・市支部用データ貼り付けシート!F195)</f>
        <v/>
      </c>
      <c r="P207" s="37" t="str">
        <f>IF(支会・市支部用データ貼り付けシート!B195="","",支会・市支部用データ貼り付けシート!G195)</f>
        <v/>
      </c>
      <c r="Q207" s="38" t="str">
        <f>IF(支会・市支部用データ貼り付けシート!B195="","",支会・市支部用データ貼り付けシート!H195)</f>
        <v/>
      </c>
      <c r="R207" s="37" t="str">
        <f>IF(支会・市支部用データ貼り付けシート!B195="","",支会・市支部用データ貼り付けシート!I195)</f>
        <v/>
      </c>
      <c r="S207" s="38" t="str">
        <f>IF(支会・市支部用データ貼り付けシート!B195="","",支会・市支部用データ貼り付けシート!J195)</f>
        <v/>
      </c>
      <c r="T207" s="23" t="str">
        <f t="shared" si="34"/>
        <v/>
      </c>
      <c r="U207" s="24" t="str">
        <f t="shared" si="35"/>
        <v/>
      </c>
      <c r="W207" t="str">
        <f t="shared" si="36"/>
        <v/>
      </c>
      <c r="X207" t="str">
        <f t="shared" si="37"/>
        <v/>
      </c>
      <c r="Y207" t="str">
        <f t="shared" si="38"/>
        <v/>
      </c>
      <c r="Z207" t="str">
        <f t="shared" si="39"/>
        <v/>
      </c>
    </row>
    <row r="208" spans="1:26">
      <c r="A208" s="83">
        <v>177</v>
      </c>
      <c r="B208" s="189" t="str">
        <f>IF(支会・市支部用データ貼り付けシート!B196="","",支会・市支部用データ貼り付けシート!A196)</f>
        <v/>
      </c>
      <c r="C208" s="190" t="str">
        <f>IF(支会・市支部用データ貼り付けシート!B196="","",支会・市支部用データ貼り付けシート!B196)</f>
        <v/>
      </c>
      <c r="D208" s="191" t="str">
        <f>IF(支会・市支部用データ貼り付けシート!B196="","",支会・市支部用データ貼り付けシート!C196)</f>
        <v/>
      </c>
      <c r="E208" s="192" t="str">
        <f>IF(支会・市支部用データ貼り付けシート!B196="","",支会・市支部用データ貼り付けシート!D196)</f>
        <v/>
      </c>
      <c r="F208" s="193" t="str">
        <f>IF(支会・市支部用データ貼り付けシート!B196="","",IF(支会・市支部用データ貼り付けシート!M196="","",支会・市支部用データ貼り付けシート!M196))</f>
        <v/>
      </c>
      <c r="G208" s="194" t="str">
        <f>IF(支会・市支部用データ貼り付けシート!B196="","",IF(支会・市支部用データ貼り付けシート!N196="","",支会・市支部用データ貼り付けシート!N196))</f>
        <v/>
      </c>
      <c r="H208" s="37" t="str">
        <f t="shared" si="28"/>
        <v/>
      </c>
      <c r="I208" s="124" t="str">
        <f t="shared" si="29"/>
        <v/>
      </c>
      <c r="J208" s="38" t="str">
        <f t="shared" si="30"/>
        <v/>
      </c>
      <c r="K208" s="37" t="str">
        <f t="shared" si="31"/>
        <v/>
      </c>
      <c r="L208" s="124" t="str">
        <f t="shared" si="32"/>
        <v/>
      </c>
      <c r="M208" s="38" t="str">
        <f t="shared" si="33"/>
        <v/>
      </c>
      <c r="N208" s="93" t="str">
        <f>IF(支会・市支部用データ貼り付けシート!B196="","",支会・市支部用データ貼り付けシート!E196)</f>
        <v/>
      </c>
      <c r="O208" s="38" t="str">
        <f>IF(支会・市支部用データ貼り付けシート!B196="","",支会・市支部用データ貼り付けシート!F196)</f>
        <v/>
      </c>
      <c r="P208" s="37" t="str">
        <f>IF(支会・市支部用データ貼り付けシート!B196="","",支会・市支部用データ貼り付けシート!G196)</f>
        <v/>
      </c>
      <c r="Q208" s="38" t="str">
        <f>IF(支会・市支部用データ貼り付けシート!B196="","",支会・市支部用データ貼り付けシート!H196)</f>
        <v/>
      </c>
      <c r="R208" s="37" t="str">
        <f>IF(支会・市支部用データ貼り付けシート!B196="","",支会・市支部用データ貼り付けシート!I196)</f>
        <v/>
      </c>
      <c r="S208" s="38" t="str">
        <f>IF(支会・市支部用データ貼り付けシート!B196="","",支会・市支部用データ貼り付けシート!J196)</f>
        <v/>
      </c>
      <c r="T208" s="23" t="str">
        <f t="shared" si="34"/>
        <v/>
      </c>
      <c r="U208" s="24" t="str">
        <f t="shared" si="35"/>
        <v/>
      </c>
      <c r="W208" t="str">
        <f t="shared" si="36"/>
        <v/>
      </c>
      <c r="X208" t="str">
        <f t="shared" si="37"/>
        <v/>
      </c>
      <c r="Y208" t="str">
        <f t="shared" si="38"/>
        <v/>
      </c>
      <c r="Z208" t="str">
        <f t="shared" si="39"/>
        <v/>
      </c>
    </row>
    <row r="209" spans="1:26">
      <c r="A209" s="84">
        <v>178</v>
      </c>
      <c r="B209" s="189" t="str">
        <f>IF(支会・市支部用データ貼り付けシート!B197="","",支会・市支部用データ貼り付けシート!A197)</f>
        <v/>
      </c>
      <c r="C209" s="190" t="str">
        <f>IF(支会・市支部用データ貼り付けシート!B197="","",支会・市支部用データ貼り付けシート!B197)</f>
        <v/>
      </c>
      <c r="D209" s="191" t="str">
        <f>IF(支会・市支部用データ貼り付けシート!B197="","",支会・市支部用データ貼り付けシート!C197)</f>
        <v/>
      </c>
      <c r="E209" s="192" t="str">
        <f>IF(支会・市支部用データ貼り付けシート!B197="","",支会・市支部用データ貼り付けシート!D197)</f>
        <v/>
      </c>
      <c r="F209" s="193" t="str">
        <f>IF(支会・市支部用データ貼り付けシート!B197="","",IF(支会・市支部用データ貼り付けシート!M197="","",支会・市支部用データ貼り付けシート!M197))</f>
        <v/>
      </c>
      <c r="G209" s="194" t="str">
        <f>IF(支会・市支部用データ貼り付けシート!B197="","",IF(支会・市支部用データ貼り付けシート!N197="","",支会・市支部用データ貼り付けシート!N197))</f>
        <v/>
      </c>
      <c r="H209" s="37" t="str">
        <f t="shared" si="28"/>
        <v/>
      </c>
      <c r="I209" s="124" t="str">
        <f t="shared" si="29"/>
        <v/>
      </c>
      <c r="J209" s="38" t="str">
        <f t="shared" si="30"/>
        <v/>
      </c>
      <c r="K209" s="37" t="str">
        <f t="shared" si="31"/>
        <v/>
      </c>
      <c r="L209" s="124" t="str">
        <f t="shared" si="32"/>
        <v/>
      </c>
      <c r="M209" s="38" t="str">
        <f t="shared" si="33"/>
        <v/>
      </c>
      <c r="N209" s="93" t="str">
        <f>IF(支会・市支部用データ貼り付けシート!B197="","",支会・市支部用データ貼り付けシート!E197)</f>
        <v/>
      </c>
      <c r="O209" s="38" t="str">
        <f>IF(支会・市支部用データ貼り付けシート!B197="","",支会・市支部用データ貼り付けシート!F197)</f>
        <v/>
      </c>
      <c r="P209" s="37" t="str">
        <f>IF(支会・市支部用データ貼り付けシート!B197="","",支会・市支部用データ貼り付けシート!G197)</f>
        <v/>
      </c>
      <c r="Q209" s="38" t="str">
        <f>IF(支会・市支部用データ貼り付けシート!B197="","",支会・市支部用データ貼り付けシート!H197)</f>
        <v/>
      </c>
      <c r="R209" s="37" t="str">
        <f>IF(支会・市支部用データ貼り付けシート!B197="","",支会・市支部用データ貼り付けシート!I197)</f>
        <v/>
      </c>
      <c r="S209" s="38" t="str">
        <f>IF(支会・市支部用データ貼り付けシート!B197="","",支会・市支部用データ貼り付けシート!J197)</f>
        <v/>
      </c>
      <c r="T209" s="23" t="str">
        <f t="shared" si="34"/>
        <v/>
      </c>
      <c r="U209" s="24" t="str">
        <f t="shared" si="35"/>
        <v/>
      </c>
      <c r="W209" t="str">
        <f t="shared" si="36"/>
        <v/>
      </c>
      <c r="X209" t="str">
        <f t="shared" si="37"/>
        <v/>
      </c>
      <c r="Y209" t="str">
        <f t="shared" si="38"/>
        <v/>
      </c>
      <c r="Z209" t="str">
        <f t="shared" si="39"/>
        <v/>
      </c>
    </row>
    <row r="210" spans="1:26">
      <c r="A210" s="83">
        <v>179</v>
      </c>
      <c r="B210" s="189" t="str">
        <f>IF(支会・市支部用データ貼り付けシート!B198="","",支会・市支部用データ貼り付けシート!A198)</f>
        <v/>
      </c>
      <c r="C210" s="190" t="str">
        <f>IF(支会・市支部用データ貼り付けシート!B198="","",支会・市支部用データ貼り付けシート!B198)</f>
        <v/>
      </c>
      <c r="D210" s="191" t="str">
        <f>IF(支会・市支部用データ貼り付けシート!B198="","",支会・市支部用データ貼り付けシート!C198)</f>
        <v/>
      </c>
      <c r="E210" s="192" t="str">
        <f>IF(支会・市支部用データ貼り付けシート!B198="","",支会・市支部用データ貼り付けシート!D198)</f>
        <v/>
      </c>
      <c r="F210" s="193" t="str">
        <f>IF(支会・市支部用データ貼り付けシート!B198="","",IF(支会・市支部用データ貼り付けシート!M198="","",支会・市支部用データ貼り付けシート!M198))</f>
        <v/>
      </c>
      <c r="G210" s="194" t="str">
        <f>IF(支会・市支部用データ貼り付けシート!B198="","",IF(支会・市支部用データ貼り付けシート!N198="","",支会・市支部用データ貼り付けシート!N198))</f>
        <v/>
      </c>
      <c r="H210" s="37" t="str">
        <f t="shared" si="28"/>
        <v/>
      </c>
      <c r="I210" s="124" t="str">
        <f t="shared" si="29"/>
        <v/>
      </c>
      <c r="J210" s="38" t="str">
        <f t="shared" si="30"/>
        <v/>
      </c>
      <c r="K210" s="37" t="str">
        <f t="shared" si="31"/>
        <v/>
      </c>
      <c r="L210" s="124" t="str">
        <f t="shared" si="32"/>
        <v/>
      </c>
      <c r="M210" s="38" t="str">
        <f t="shared" si="33"/>
        <v/>
      </c>
      <c r="N210" s="93" t="str">
        <f>IF(支会・市支部用データ貼り付けシート!B198="","",支会・市支部用データ貼り付けシート!E198)</f>
        <v/>
      </c>
      <c r="O210" s="38" t="str">
        <f>IF(支会・市支部用データ貼り付けシート!B198="","",支会・市支部用データ貼り付けシート!F198)</f>
        <v/>
      </c>
      <c r="P210" s="37" t="str">
        <f>IF(支会・市支部用データ貼り付けシート!B198="","",支会・市支部用データ貼り付けシート!G198)</f>
        <v/>
      </c>
      <c r="Q210" s="38" t="str">
        <f>IF(支会・市支部用データ貼り付けシート!B198="","",支会・市支部用データ貼り付けシート!H198)</f>
        <v/>
      </c>
      <c r="R210" s="37" t="str">
        <f>IF(支会・市支部用データ貼り付けシート!B198="","",支会・市支部用データ貼り付けシート!I198)</f>
        <v/>
      </c>
      <c r="S210" s="38" t="str">
        <f>IF(支会・市支部用データ貼り付けシート!B198="","",支会・市支部用データ貼り付けシート!J198)</f>
        <v/>
      </c>
      <c r="T210" s="23" t="str">
        <f t="shared" si="34"/>
        <v/>
      </c>
      <c r="U210" s="24" t="str">
        <f t="shared" si="35"/>
        <v/>
      </c>
      <c r="W210" t="str">
        <f t="shared" si="36"/>
        <v/>
      </c>
      <c r="X210" t="str">
        <f t="shared" si="37"/>
        <v/>
      </c>
      <c r="Y210" t="str">
        <f t="shared" si="38"/>
        <v/>
      </c>
      <c r="Z210" t="str">
        <f t="shared" si="39"/>
        <v/>
      </c>
    </row>
    <row r="211" spans="1:26">
      <c r="A211" s="84">
        <v>180</v>
      </c>
      <c r="B211" s="189" t="str">
        <f>IF(支会・市支部用データ貼り付けシート!B199="","",支会・市支部用データ貼り付けシート!A199)</f>
        <v/>
      </c>
      <c r="C211" s="190" t="str">
        <f>IF(支会・市支部用データ貼り付けシート!B199="","",支会・市支部用データ貼り付けシート!B199)</f>
        <v/>
      </c>
      <c r="D211" s="191" t="str">
        <f>IF(支会・市支部用データ貼り付けシート!B199="","",支会・市支部用データ貼り付けシート!C199)</f>
        <v/>
      </c>
      <c r="E211" s="192" t="str">
        <f>IF(支会・市支部用データ貼り付けシート!B199="","",支会・市支部用データ貼り付けシート!D199)</f>
        <v/>
      </c>
      <c r="F211" s="193" t="str">
        <f>IF(支会・市支部用データ貼り付けシート!B199="","",IF(支会・市支部用データ貼り付けシート!M199="","",支会・市支部用データ貼り付けシート!M199))</f>
        <v/>
      </c>
      <c r="G211" s="194" t="str">
        <f>IF(支会・市支部用データ貼り付けシート!B199="","",IF(支会・市支部用データ貼り付けシート!N199="","",支会・市支部用データ貼り付けシート!N199))</f>
        <v/>
      </c>
      <c r="H211" s="37" t="str">
        <f t="shared" si="28"/>
        <v/>
      </c>
      <c r="I211" s="124" t="str">
        <f t="shared" si="29"/>
        <v/>
      </c>
      <c r="J211" s="38" t="str">
        <f t="shared" si="30"/>
        <v/>
      </c>
      <c r="K211" s="37" t="str">
        <f t="shared" si="31"/>
        <v/>
      </c>
      <c r="L211" s="124" t="str">
        <f t="shared" si="32"/>
        <v/>
      </c>
      <c r="M211" s="38" t="str">
        <f t="shared" si="33"/>
        <v/>
      </c>
      <c r="N211" s="93" t="str">
        <f>IF(支会・市支部用データ貼り付けシート!B199="","",支会・市支部用データ貼り付けシート!E199)</f>
        <v/>
      </c>
      <c r="O211" s="38" t="str">
        <f>IF(支会・市支部用データ貼り付けシート!B199="","",支会・市支部用データ貼り付けシート!F199)</f>
        <v/>
      </c>
      <c r="P211" s="37" t="str">
        <f>IF(支会・市支部用データ貼り付けシート!B199="","",支会・市支部用データ貼り付けシート!G199)</f>
        <v/>
      </c>
      <c r="Q211" s="38" t="str">
        <f>IF(支会・市支部用データ貼り付けシート!B199="","",支会・市支部用データ貼り付けシート!H199)</f>
        <v/>
      </c>
      <c r="R211" s="37" t="str">
        <f>IF(支会・市支部用データ貼り付けシート!B199="","",支会・市支部用データ貼り付けシート!I199)</f>
        <v/>
      </c>
      <c r="S211" s="38" t="str">
        <f>IF(支会・市支部用データ貼り付けシート!B199="","",支会・市支部用データ貼り付けシート!J199)</f>
        <v/>
      </c>
      <c r="T211" s="23" t="str">
        <f t="shared" si="34"/>
        <v/>
      </c>
      <c r="U211" s="24" t="str">
        <f t="shared" si="35"/>
        <v/>
      </c>
      <c r="W211" t="str">
        <f t="shared" si="36"/>
        <v/>
      </c>
      <c r="X211" t="str">
        <f t="shared" si="37"/>
        <v/>
      </c>
      <c r="Y211" t="str">
        <f t="shared" si="38"/>
        <v/>
      </c>
      <c r="Z211" t="str">
        <f t="shared" si="39"/>
        <v/>
      </c>
    </row>
    <row r="212" spans="1:26">
      <c r="A212" s="83">
        <v>181</v>
      </c>
      <c r="B212" s="189" t="str">
        <f>IF(支会・市支部用データ貼り付けシート!B200="","",支会・市支部用データ貼り付けシート!A200)</f>
        <v/>
      </c>
      <c r="C212" s="190" t="str">
        <f>IF(支会・市支部用データ貼り付けシート!B200="","",支会・市支部用データ貼り付けシート!B200)</f>
        <v/>
      </c>
      <c r="D212" s="191" t="str">
        <f>IF(支会・市支部用データ貼り付けシート!B200="","",支会・市支部用データ貼り付けシート!C200)</f>
        <v/>
      </c>
      <c r="E212" s="192" t="str">
        <f>IF(支会・市支部用データ貼り付けシート!B200="","",支会・市支部用データ貼り付けシート!D200)</f>
        <v/>
      </c>
      <c r="F212" s="193" t="str">
        <f>IF(支会・市支部用データ貼り付けシート!B200="","",IF(支会・市支部用データ貼り付けシート!M200="","",支会・市支部用データ貼り付けシート!M200))</f>
        <v/>
      </c>
      <c r="G212" s="194" t="str">
        <f>IF(支会・市支部用データ貼り付けシート!B200="","",IF(支会・市支部用データ貼り付けシート!N200="","",支会・市支部用データ貼り付けシート!N200))</f>
        <v/>
      </c>
      <c r="H212" s="37" t="str">
        <f t="shared" si="28"/>
        <v/>
      </c>
      <c r="I212" s="124" t="str">
        <f t="shared" si="29"/>
        <v/>
      </c>
      <c r="J212" s="38" t="str">
        <f t="shared" si="30"/>
        <v/>
      </c>
      <c r="K212" s="37" t="str">
        <f t="shared" si="31"/>
        <v/>
      </c>
      <c r="L212" s="124" t="str">
        <f t="shared" si="32"/>
        <v/>
      </c>
      <c r="M212" s="38" t="str">
        <f t="shared" si="33"/>
        <v/>
      </c>
      <c r="N212" s="93" t="str">
        <f>IF(支会・市支部用データ貼り付けシート!B200="","",支会・市支部用データ貼り付けシート!E200)</f>
        <v/>
      </c>
      <c r="O212" s="38" t="str">
        <f>IF(支会・市支部用データ貼り付けシート!B200="","",支会・市支部用データ貼り付けシート!F200)</f>
        <v/>
      </c>
      <c r="P212" s="37" t="str">
        <f>IF(支会・市支部用データ貼り付けシート!B200="","",支会・市支部用データ貼り付けシート!G200)</f>
        <v/>
      </c>
      <c r="Q212" s="38" t="str">
        <f>IF(支会・市支部用データ貼り付けシート!B200="","",支会・市支部用データ貼り付けシート!H200)</f>
        <v/>
      </c>
      <c r="R212" s="37" t="str">
        <f>IF(支会・市支部用データ貼り付けシート!B200="","",支会・市支部用データ貼り付けシート!I200)</f>
        <v/>
      </c>
      <c r="S212" s="38" t="str">
        <f>IF(支会・市支部用データ貼り付けシート!B200="","",支会・市支部用データ貼り付けシート!J200)</f>
        <v/>
      </c>
      <c r="T212" s="23" t="str">
        <f t="shared" si="34"/>
        <v/>
      </c>
      <c r="U212" s="24" t="str">
        <f t="shared" si="35"/>
        <v/>
      </c>
      <c r="W212" t="str">
        <f t="shared" si="36"/>
        <v/>
      </c>
      <c r="X212" t="str">
        <f t="shared" si="37"/>
        <v/>
      </c>
      <c r="Y212" t="str">
        <f t="shared" si="38"/>
        <v/>
      </c>
      <c r="Z212" t="str">
        <f t="shared" si="39"/>
        <v/>
      </c>
    </row>
    <row r="213" spans="1:26">
      <c r="A213" s="84">
        <v>182</v>
      </c>
      <c r="B213" s="189" t="str">
        <f>IF(支会・市支部用データ貼り付けシート!B201="","",支会・市支部用データ貼り付けシート!A201)</f>
        <v/>
      </c>
      <c r="C213" s="190" t="str">
        <f>IF(支会・市支部用データ貼り付けシート!B201="","",支会・市支部用データ貼り付けシート!B201)</f>
        <v/>
      </c>
      <c r="D213" s="191" t="str">
        <f>IF(支会・市支部用データ貼り付けシート!B201="","",支会・市支部用データ貼り付けシート!C201)</f>
        <v/>
      </c>
      <c r="E213" s="192" t="str">
        <f>IF(支会・市支部用データ貼り付けシート!B201="","",支会・市支部用データ貼り付けシート!D201)</f>
        <v/>
      </c>
      <c r="F213" s="193" t="str">
        <f>IF(支会・市支部用データ貼り付けシート!B201="","",IF(支会・市支部用データ貼り付けシート!M201="","",支会・市支部用データ貼り付けシート!M201))</f>
        <v/>
      </c>
      <c r="G213" s="194" t="str">
        <f>IF(支会・市支部用データ貼り付けシート!B201="","",IF(支会・市支部用データ貼り付けシート!N201="","",支会・市支部用データ貼り付けシート!N201))</f>
        <v/>
      </c>
      <c r="H213" s="37" t="str">
        <f t="shared" si="28"/>
        <v/>
      </c>
      <c r="I213" s="124" t="str">
        <f t="shared" si="29"/>
        <v/>
      </c>
      <c r="J213" s="38" t="str">
        <f t="shared" si="30"/>
        <v/>
      </c>
      <c r="K213" s="37" t="str">
        <f t="shared" si="31"/>
        <v/>
      </c>
      <c r="L213" s="124" t="str">
        <f t="shared" si="32"/>
        <v/>
      </c>
      <c r="M213" s="38" t="str">
        <f t="shared" si="33"/>
        <v/>
      </c>
      <c r="N213" s="93" t="str">
        <f>IF(支会・市支部用データ貼り付けシート!B201="","",支会・市支部用データ貼り付けシート!E201)</f>
        <v/>
      </c>
      <c r="O213" s="38" t="str">
        <f>IF(支会・市支部用データ貼り付けシート!B201="","",支会・市支部用データ貼り付けシート!F201)</f>
        <v/>
      </c>
      <c r="P213" s="37" t="str">
        <f>IF(支会・市支部用データ貼り付けシート!B201="","",支会・市支部用データ貼り付けシート!G201)</f>
        <v/>
      </c>
      <c r="Q213" s="38" t="str">
        <f>IF(支会・市支部用データ貼り付けシート!B201="","",支会・市支部用データ貼り付けシート!H201)</f>
        <v/>
      </c>
      <c r="R213" s="37" t="str">
        <f>IF(支会・市支部用データ貼り付けシート!B201="","",支会・市支部用データ貼り付けシート!I201)</f>
        <v/>
      </c>
      <c r="S213" s="38" t="str">
        <f>IF(支会・市支部用データ貼り付けシート!B201="","",支会・市支部用データ貼り付けシート!J201)</f>
        <v/>
      </c>
      <c r="T213" s="23" t="str">
        <f t="shared" si="34"/>
        <v/>
      </c>
      <c r="U213" s="24" t="str">
        <f t="shared" si="35"/>
        <v/>
      </c>
      <c r="W213" t="str">
        <f t="shared" si="36"/>
        <v/>
      </c>
      <c r="X213" t="str">
        <f t="shared" si="37"/>
        <v/>
      </c>
      <c r="Y213" t="str">
        <f t="shared" si="38"/>
        <v/>
      </c>
      <c r="Z213" t="str">
        <f t="shared" si="39"/>
        <v/>
      </c>
    </row>
    <row r="214" spans="1:26">
      <c r="A214" s="83">
        <v>183</v>
      </c>
      <c r="B214" s="189" t="str">
        <f>IF(支会・市支部用データ貼り付けシート!B202="","",支会・市支部用データ貼り付けシート!A202)</f>
        <v/>
      </c>
      <c r="C214" s="190" t="str">
        <f>IF(支会・市支部用データ貼り付けシート!B202="","",支会・市支部用データ貼り付けシート!B202)</f>
        <v/>
      </c>
      <c r="D214" s="191" t="str">
        <f>IF(支会・市支部用データ貼り付けシート!B202="","",支会・市支部用データ貼り付けシート!C202)</f>
        <v/>
      </c>
      <c r="E214" s="192" t="str">
        <f>IF(支会・市支部用データ貼り付けシート!B202="","",支会・市支部用データ貼り付けシート!D202)</f>
        <v/>
      </c>
      <c r="F214" s="193" t="str">
        <f>IF(支会・市支部用データ貼り付けシート!B202="","",IF(支会・市支部用データ貼り付けシート!M202="","",支会・市支部用データ貼り付けシート!M202))</f>
        <v/>
      </c>
      <c r="G214" s="194" t="str">
        <f>IF(支会・市支部用データ貼り付けシート!B202="","",IF(支会・市支部用データ貼り付けシート!N202="","",支会・市支部用データ貼り付けシート!N202))</f>
        <v/>
      </c>
      <c r="H214" s="37" t="str">
        <f t="shared" si="28"/>
        <v/>
      </c>
      <c r="I214" s="124" t="str">
        <f t="shared" si="29"/>
        <v/>
      </c>
      <c r="J214" s="38" t="str">
        <f t="shared" si="30"/>
        <v/>
      </c>
      <c r="K214" s="37" t="str">
        <f t="shared" si="31"/>
        <v/>
      </c>
      <c r="L214" s="124" t="str">
        <f t="shared" si="32"/>
        <v/>
      </c>
      <c r="M214" s="38" t="str">
        <f t="shared" si="33"/>
        <v/>
      </c>
      <c r="N214" s="93" t="str">
        <f>IF(支会・市支部用データ貼り付けシート!B202="","",支会・市支部用データ貼り付けシート!E202)</f>
        <v/>
      </c>
      <c r="O214" s="38" t="str">
        <f>IF(支会・市支部用データ貼り付けシート!B202="","",支会・市支部用データ貼り付けシート!F202)</f>
        <v/>
      </c>
      <c r="P214" s="37" t="str">
        <f>IF(支会・市支部用データ貼り付けシート!B202="","",支会・市支部用データ貼り付けシート!G202)</f>
        <v/>
      </c>
      <c r="Q214" s="38" t="str">
        <f>IF(支会・市支部用データ貼り付けシート!B202="","",支会・市支部用データ貼り付けシート!H202)</f>
        <v/>
      </c>
      <c r="R214" s="37" t="str">
        <f>IF(支会・市支部用データ貼り付けシート!B202="","",支会・市支部用データ貼り付けシート!I202)</f>
        <v/>
      </c>
      <c r="S214" s="38" t="str">
        <f>IF(支会・市支部用データ貼り付けシート!B202="","",支会・市支部用データ貼り付けシート!J202)</f>
        <v/>
      </c>
      <c r="T214" s="23" t="str">
        <f t="shared" si="34"/>
        <v/>
      </c>
      <c r="U214" s="24" t="str">
        <f t="shared" si="35"/>
        <v/>
      </c>
      <c r="W214" t="str">
        <f t="shared" si="36"/>
        <v/>
      </c>
      <c r="X214" t="str">
        <f t="shared" si="37"/>
        <v/>
      </c>
      <c r="Y214" t="str">
        <f t="shared" si="38"/>
        <v/>
      </c>
      <c r="Z214" t="str">
        <f t="shared" si="39"/>
        <v/>
      </c>
    </row>
    <row r="215" spans="1:26">
      <c r="A215" s="84">
        <v>184</v>
      </c>
      <c r="B215" s="189" t="str">
        <f>IF(支会・市支部用データ貼り付けシート!B203="","",支会・市支部用データ貼り付けシート!A203)</f>
        <v/>
      </c>
      <c r="C215" s="190" t="str">
        <f>IF(支会・市支部用データ貼り付けシート!B203="","",支会・市支部用データ貼り付けシート!B203)</f>
        <v/>
      </c>
      <c r="D215" s="191" t="str">
        <f>IF(支会・市支部用データ貼り付けシート!B203="","",支会・市支部用データ貼り付けシート!C203)</f>
        <v/>
      </c>
      <c r="E215" s="192" t="str">
        <f>IF(支会・市支部用データ貼り付けシート!B203="","",支会・市支部用データ貼り付けシート!D203)</f>
        <v/>
      </c>
      <c r="F215" s="193" t="str">
        <f>IF(支会・市支部用データ貼り付けシート!B203="","",IF(支会・市支部用データ貼り付けシート!M203="","",支会・市支部用データ貼り付けシート!M203))</f>
        <v/>
      </c>
      <c r="G215" s="194" t="str">
        <f>IF(支会・市支部用データ貼り付けシート!B203="","",IF(支会・市支部用データ貼り付けシート!N203="","",支会・市支部用データ貼り付けシート!N203))</f>
        <v/>
      </c>
      <c r="H215" s="37" t="str">
        <f t="shared" si="28"/>
        <v/>
      </c>
      <c r="I215" s="124" t="str">
        <f t="shared" si="29"/>
        <v/>
      </c>
      <c r="J215" s="38" t="str">
        <f t="shared" si="30"/>
        <v/>
      </c>
      <c r="K215" s="37" t="str">
        <f t="shared" si="31"/>
        <v/>
      </c>
      <c r="L215" s="124" t="str">
        <f t="shared" si="32"/>
        <v/>
      </c>
      <c r="M215" s="38" t="str">
        <f t="shared" si="33"/>
        <v/>
      </c>
      <c r="N215" s="93" t="str">
        <f>IF(支会・市支部用データ貼り付けシート!B203="","",支会・市支部用データ貼り付けシート!E203)</f>
        <v/>
      </c>
      <c r="O215" s="38" t="str">
        <f>IF(支会・市支部用データ貼り付けシート!B203="","",支会・市支部用データ貼り付けシート!F203)</f>
        <v/>
      </c>
      <c r="P215" s="37" t="str">
        <f>IF(支会・市支部用データ貼り付けシート!B203="","",支会・市支部用データ貼り付けシート!G203)</f>
        <v/>
      </c>
      <c r="Q215" s="38" t="str">
        <f>IF(支会・市支部用データ貼り付けシート!B203="","",支会・市支部用データ貼り付けシート!H203)</f>
        <v/>
      </c>
      <c r="R215" s="37" t="str">
        <f>IF(支会・市支部用データ貼り付けシート!B203="","",支会・市支部用データ貼り付けシート!I203)</f>
        <v/>
      </c>
      <c r="S215" s="38" t="str">
        <f>IF(支会・市支部用データ貼り付けシート!B203="","",支会・市支部用データ貼り付けシート!J203)</f>
        <v/>
      </c>
      <c r="T215" s="23" t="str">
        <f t="shared" si="34"/>
        <v/>
      </c>
      <c r="U215" s="24" t="str">
        <f t="shared" si="35"/>
        <v/>
      </c>
      <c r="W215" t="str">
        <f t="shared" si="36"/>
        <v/>
      </c>
      <c r="X215" t="str">
        <f t="shared" si="37"/>
        <v/>
      </c>
      <c r="Y215" t="str">
        <f t="shared" si="38"/>
        <v/>
      </c>
      <c r="Z215" t="str">
        <f t="shared" si="39"/>
        <v/>
      </c>
    </row>
    <row r="216" spans="1:26">
      <c r="A216" s="83">
        <v>185</v>
      </c>
      <c r="B216" s="189" t="str">
        <f>IF(支会・市支部用データ貼り付けシート!B204="","",支会・市支部用データ貼り付けシート!A204)</f>
        <v/>
      </c>
      <c r="C216" s="190" t="str">
        <f>IF(支会・市支部用データ貼り付けシート!B204="","",支会・市支部用データ貼り付けシート!B204)</f>
        <v/>
      </c>
      <c r="D216" s="191" t="str">
        <f>IF(支会・市支部用データ貼り付けシート!B204="","",支会・市支部用データ貼り付けシート!C204)</f>
        <v/>
      </c>
      <c r="E216" s="192" t="str">
        <f>IF(支会・市支部用データ貼り付けシート!B204="","",支会・市支部用データ貼り付けシート!D204)</f>
        <v/>
      </c>
      <c r="F216" s="193" t="str">
        <f>IF(支会・市支部用データ貼り付けシート!B204="","",IF(支会・市支部用データ貼り付けシート!M204="","",支会・市支部用データ貼り付けシート!M204))</f>
        <v/>
      </c>
      <c r="G216" s="194" t="str">
        <f>IF(支会・市支部用データ貼り付けシート!B204="","",IF(支会・市支部用データ貼り付けシート!N204="","",支会・市支部用データ貼り付けシート!N204))</f>
        <v/>
      </c>
      <c r="H216" s="37" t="str">
        <f t="shared" si="28"/>
        <v/>
      </c>
      <c r="I216" s="124" t="str">
        <f t="shared" si="29"/>
        <v/>
      </c>
      <c r="J216" s="38" t="str">
        <f t="shared" si="30"/>
        <v/>
      </c>
      <c r="K216" s="37" t="str">
        <f t="shared" si="31"/>
        <v/>
      </c>
      <c r="L216" s="124" t="str">
        <f t="shared" si="32"/>
        <v/>
      </c>
      <c r="M216" s="38" t="str">
        <f t="shared" si="33"/>
        <v/>
      </c>
      <c r="N216" s="93" t="str">
        <f>IF(支会・市支部用データ貼り付けシート!B204="","",支会・市支部用データ貼り付けシート!E204)</f>
        <v/>
      </c>
      <c r="O216" s="38" t="str">
        <f>IF(支会・市支部用データ貼り付けシート!B204="","",支会・市支部用データ貼り付けシート!F204)</f>
        <v/>
      </c>
      <c r="P216" s="37" t="str">
        <f>IF(支会・市支部用データ貼り付けシート!B204="","",支会・市支部用データ貼り付けシート!G204)</f>
        <v/>
      </c>
      <c r="Q216" s="38" t="str">
        <f>IF(支会・市支部用データ貼り付けシート!B204="","",支会・市支部用データ貼り付けシート!H204)</f>
        <v/>
      </c>
      <c r="R216" s="37" t="str">
        <f>IF(支会・市支部用データ貼り付けシート!B204="","",支会・市支部用データ貼り付けシート!I204)</f>
        <v/>
      </c>
      <c r="S216" s="38" t="str">
        <f>IF(支会・市支部用データ貼り付けシート!B204="","",支会・市支部用データ貼り付けシート!J204)</f>
        <v/>
      </c>
      <c r="T216" s="23" t="str">
        <f t="shared" si="34"/>
        <v/>
      </c>
      <c r="U216" s="24" t="str">
        <f t="shared" si="35"/>
        <v/>
      </c>
      <c r="W216" t="str">
        <f t="shared" si="36"/>
        <v/>
      </c>
      <c r="X216" t="str">
        <f t="shared" si="37"/>
        <v/>
      </c>
      <c r="Y216" t="str">
        <f t="shared" si="38"/>
        <v/>
      </c>
      <c r="Z216" t="str">
        <f t="shared" si="39"/>
        <v/>
      </c>
    </row>
    <row r="217" spans="1:26">
      <c r="A217" s="84">
        <v>186</v>
      </c>
      <c r="B217" s="189" t="str">
        <f>IF(支会・市支部用データ貼り付けシート!B205="","",支会・市支部用データ貼り付けシート!A205)</f>
        <v/>
      </c>
      <c r="C217" s="190" t="str">
        <f>IF(支会・市支部用データ貼り付けシート!B205="","",支会・市支部用データ貼り付けシート!B205)</f>
        <v/>
      </c>
      <c r="D217" s="191" t="str">
        <f>IF(支会・市支部用データ貼り付けシート!B205="","",支会・市支部用データ貼り付けシート!C205)</f>
        <v/>
      </c>
      <c r="E217" s="192" t="str">
        <f>IF(支会・市支部用データ貼り付けシート!B205="","",支会・市支部用データ貼り付けシート!D205)</f>
        <v/>
      </c>
      <c r="F217" s="193" t="str">
        <f>IF(支会・市支部用データ貼り付けシート!B205="","",IF(支会・市支部用データ貼り付けシート!M205="","",支会・市支部用データ貼り付けシート!M205))</f>
        <v/>
      </c>
      <c r="G217" s="194" t="str">
        <f>IF(支会・市支部用データ貼り付けシート!B205="","",IF(支会・市支部用データ貼り付けシート!N205="","",支会・市支部用データ貼り付けシート!N205))</f>
        <v/>
      </c>
      <c r="H217" s="37" t="str">
        <f t="shared" si="28"/>
        <v/>
      </c>
      <c r="I217" s="124" t="str">
        <f t="shared" si="29"/>
        <v/>
      </c>
      <c r="J217" s="38" t="str">
        <f t="shared" si="30"/>
        <v/>
      </c>
      <c r="K217" s="37" t="str">
        <f t="shared" si="31"/>
        <v/>
      </c>
      <c r="L217" s="124" t="str">
        <f t="shared" si="32"/>
        <v/>
      </c>
      <c r="M217" s="38" t="str">
        <f t="shared" si="33"/>
        <v/>
      </c>
      <c r="N217" s="93" t="str">
        <f>IF(支会・市支部用データ貼り付けシート!B205="","",支会・市支部用データ貼り付けシート!E205)</f>
        <v/>
      </c>
      <c r="O217" s="38" t="str">
        <f>IF(支会・市支部用データ貼り付けシート!B205="","",支会・市支部用データ貼り付けシート!F205)</f>
        <v/>
      </c>
      <c r="P217" s="37" t="str">
        <f>IF(支会・市支部用データ貼り付けシート!B205="","",支会・市支部用データ貼り付けシート!G205)</f>
        <v/>
      </c>
      <c r="Q217" s="38" t="str">
        <f>IF(支会・市支部用データ貼り付けシート!B205="","",支会・市支部用データ貼り付けシート!H205)</f>
        <v/>
      </c>
      <c r="R217" s="37" t="str">
        <f>IF(支会・市支部用データ貼り付けシート!B205="","",支会・市支部用データ貼り付けシート!I205)</f>
        <v/>
      </c>
      <c r="S217" s="38" t="str">
        <f>IF(支会・市支部用データ貼り付けシート!B205="","",支会・市支部用データ貼り付けシート!J205)</f>
        <v/>
      </c>
      <c r="T217" s="23" t="str">
        <f t="shared" si="34"/>
        <v/>
      </c>
      <c r="U217" s="24" t="str">
        <f t="shared" si="35"/>
        <v/>
      </c>
      <c r="W217" t="str">
        <f t="shared" si="36"/>
        <v/>
      </c>
      <c r="X217" t="str">
        <f t="shared" si="37"/>
        <v/>
      </c>
      <c r="Y217" t="str">
        <f t="shared" si="38"/>
        <v/>
      </c>
      <c r="Z217" t="str">
        <f t="shared" si="39"/>
        <v/>
      </c>
    </row>
    <row r="218" spans="1:26">
      <c r="A218" s="83">
        <v>187</v>
      </c>
      <c r="B218" s="189" t="str">
        <f>IF(支会・市支部用データ貼り付けシート!B206="","",支会・市支部用データ貼り付けシート!A206)</f>
        <v/>
      </c>
      <c r="C218" s="190" t="str">
        <f>IF(支会・市支部用データ貼り付けシート!B206="","",支会・市支部用データ貼り付けシート!B206)</f>
        <v/>
      </c>
      <c r="D218" s="191" t="str">
        <f>IF(支会・市支部用データ貼り付けシート!B206="","",支会・市支部用データ貼り付けシート!C206)</f>
        <v/>
      </c>
      <c r="E218" s="192" t="str">
        <f>IF(支会・市支部用データ貼り付けシート!B206="","",支会・市支部用データ貼り付けシート!D206)</f>
        <v/>
      </c>
      <c r="F218" s="193" t="str">
        <f>IF(支会・市支部用データ貼り付けシート!B206="","",IF(支会・市支部用データ貼り付けシート!M206="","",支会・市支部用データ貼り付けシート!M206))</f>
        <v/>
      </c>
      <c r="G218" s="194" t="str">
        <f>IF(支会・市支部用データ貼り付けシート!B206="","",IF(支会・市支部用データ貼り付けシート!N206="","",支会・市支部用データ貼り付けシート!N206))</f>
        <v/>
      </c>
      <c r="H218" s="37" t="str">
        <f t="shared" si="28"/>
        <v/>
      </c>
      <c r="I218" s="124" t="str">
        <f t="shared" si="29"/>
        <v/>
      </c>
      <c r="J218" s="38" t="str">
        <f t="shared" si="30"/>
        <v/>
      </c>
      <c r="K218" s="37" t="str">
        <f t="shared" si="31"/>
        <v/>
      </c>
      <c r="L218" s="124" t="str">
        <f t="shared" si="32"/>
        <v/>
      </c>
      <c r="M218" s="38" t="str">
        <f t="shared" si="33"/>
        <v/>
      </c>
      <c r="N218" s="93" t="str">
        <f>IF(支会・市支部用データ貼り付けシート!B206="","",支会・市支部用データ貼り付けシート!E206)</f>
        <v/>
      </c>
      <c r="O218" s="38" t="str">
        <f>IF(支会・市支部用データ貼り付けシート!B206="","",支会・市支部用データ貼り付けシート!F206)</f>
        <v/>
      </c>
      <c r="P218" s="37" t="str">
        <f>IF(支会・市支部用データ貼り付けシート!B206="","",支会・市支部用データ貼り付けシート!G206)</f>
        <v/>
      </c>
      <c r="Q218" s="38" t="str">
        <f>IF(支会・市支部用データ貼り付けシート!B206="","",支会・市支部用データ貼り付けシート!H206)</f>
        <v/>
      </c>
      <c r="R218" s="37" t="str">
        <f>IF(支会・市支部用データ貼り付けシート!B206="","",支会・市支部用データ貼り付けシート!I206)</f>
        <v/>
      </c>
      <c r="S218" s="38" t="str">
        <f>IF(支会・市支部用データ貼り付けシート!B206="","",支会・市支部用データ貼り付けシート!J206)</f>
        <v/>
      </c>
      <c r="T218" s="23" t="str">
        <f t="shared" si="34"/>
        <v/>
      </c>
      <c r="U218" s="24" t="str">
        <f t="shared" si="35"/>
        <v/>
      </c>
      <c r="W218" t="str">
        <f t="shared" si="36"/>
        <v/>
      </c>
      <c r="X218" t="str">
        <f t="shared" si="37"/>
        <v/>
      </c>
      <c r="Y218" t="str">
        <f t="shared" si="38"/>
        <v/>
      </c>
      <c r="Z218" t="str">
        <f t="shared" si="39"/>
        <v/>
      </c>
    </row>
    <row r="219" spans="1:26">
      <c r="A219" s="84">
        <v>188</v>
      </c>
      <c r="B219" s="189" t="str">
        <f>IF(支会・市支部用データ貼り付けシート!B207="","",支会・市支部用データ貼り付けシート!A207)</f>
        <v/>
      </c>
      <c r="C219" s="190" t="str">
        <f>IF(支会・市支部用データ貼り付けシート!B207="","",支会・市支部用データ貼り付けシート!B207)</f>
        <v/>
      </c>
      <c r="D219" s="191" t="str">
        <f>IF(支会・市支部用データ貼り付けシート!B207="","",支会・市支部用データ貼り付けシート!C207)</f>
        <v/>
      </c>
      <c r="E219" s="192" t="str">
        <f>IF(支会・市支部用データ貼り付けシート!B207="","",支会・市支部用データ貼り付けシート!D207)</f>
        <v/>
      </c>
      <c r="F219" s="193" t="str">
        <f>IF(支会・市支部用データ貼り付けシート!B207="","",IF(支会・市支部用データ貼り付けシート!M207="","",支会・市支部用データ貼り付けシート!M207))</f>
        <v/>
      </c>
      <c r="G219" s="194" t="str">
        <f>IF(支会・市支部用データ貼り付けシート!B207="","",IF(支会・市支部用データ貼り付けシート!N207="","",支会・市支部用データ貼り付けシート!N207))</f>
        <v/>
      </c>
      <c r="H219" s="37" t="str">
        <f t="shared" si="28"/>
        <v/>
      </c>
      <c r="I219" s="124" t="str">
        <f t="shared" si="29"/>
        <v/>
      </c>
      <c r="J219" s="38" t="str">
        <f t="shared" si="30"/>
        <v/>
      </c>
      <c r="K219" s="37" t="str">
        <f t="shared" si="31"/>
        <v/>
      </c>
      <c r="L219" s="124" t="str">
        <f t="shared" si="32"/>
        <v/>
      </c>
      <c r="M219" s="38" t="str">
        <f t="shared" si="33"/>
        <v/>
      </c>
      <c r="N219" s="93" t="str">
        <f>IF(支会・市支部用データ貼り付けシート!B207="","",支会・市支部用データ貼り付けシート!E207)</f>
        <v/>
      </c>
      <c r="O219" s="38" t="str">
        <f>IF(支会・市支部用データ貼り付けシート!B207="","",支会・市支部用データ貼り付けシート!F207)</f>
        <v/>
      </c>
      <c r="P219" s="37" t="str">
        <f>IF(支会・市支部用データ貼り付けシート!B207="","",支会・市支部用データ貼り付けシート!G207)</f>
        <v/>
      </c>
      <c r="Q219" s="38" t="str">
        <f>IF(支会・市支部用データ貼り付けシート!B207="","",支会・市支部用データ貼り付けシート!H207)</f>
        <v/>
      </c>
      <c r="R219" s="37" t="str">
        <f>IF(支会・市支部用データ貼り付けシート!B207="","",支会・市支部用データ貼り付けシート!I207)</f>
        <v/>
      </c>
      <c r="S219" s="38" t="str">
        <f>IF(支会・市支部用データ貼り付けシート!B207="","",支会・市支部用データ貼り付けシート!J207)</f>
        <v/>
      </c>
      <c r="T219" s="23" t="str">
        <f t="shared" si="34"/>
        <v/>
      </c>
      <c r="U219" s="24" t="str">
        <f t="shared" si="35"/>
        <v/>
      </c>
      <c r="W219" t="str">
        <f t="shared" si="36"/>
        <v/>
      </c>
      <c r="X219" t="str">
        <f t="shared" si="37"/>
        <v/>
      </c>
      <c r="Y219" t="str">
        <f t="shared" si="38"/>
        <v/>
      </c>
      <c r="Z219" t="str">
        <f t="shared" si="39"/>
        <v/>
      </c>
    </row>
    <row r="220" spans="1:26">
      <c r="A220" s="83">
        <v>189</v>
      </c>
      <c r="B220" s="189" t="str">
        <f>IF(支会・市支部用データ貼り付けシート!B208="","",支会・市支部用データ貼り付けシート!A208)</f>
        <v/>
      </c>
      <c r="C220" s="190" t="str">
        <f>IF(支会・市支部用データ貼り付けシート!B208="","",支会・市支部用データ貼り付けシート!B208)</f>
        <v/>
      </c>
      <c r="D220" s="191" t="str">
        <f>IF(支会・市支部用データ貼り付けシート!B208="","",支会・市支部用データ貼り付けシート!C208)</f>
        <v/>
      </c>
      <c r="E220" s="192" t="str">
        <f>IF(支会・市支部用データ貼り付けシート!B208="","",支会・市支部用データ貼り付けシート!D208)</f>
        <v/>
      </c>
      <c r="F220" s="193" t="str">
        <f>IF(支会・市支部用データ貼り付けシート!B208="","",IF(支会・市支部用データ貼り付けシート!M208="","",支会・市支部用データ貼り付けシート!M208))</f>
        <v/>
      </c>
      <c r="G220" s="194" t="str">
        <f>IF(支会・市支部用データ貼り付けシート!B208="","",IF(支会・市支部用データ貼り付けシート!N208="","",支会・市支部用データ貼り付けシート!N208))</f>
        <v/>
      </c>
      <c r="H220" s="37" t="str">
        <f t="shared" si="28"/>
        <v/>
      </c>
      <c r="I220" s="124" t="str">
        <f t="shared" si="29"/>
        <v/>
      </c>
      <c r="J220" s="38" t="str">
        <f t="shared" si="30"/>
        <v/>
      </c>
      <c r="K220" s="37" t="str">
        <f t="shared" si="31"/>
        <v/>
      </c>
      <c r="L220" s="124" t="str">
        <f t="shared" si="32"/>
        <v/>
      </c>
      <c r="M220" s="38" t="str">
        <f t="shared" si="33"/>
        <v/>
      </c>
      <c r="N220" s="93" t="str">
        <f>IF(支会・市支部用データ貼り付けシート!B208="","",支会・市支部用データ貼り付けシート!E208)</f>
        <v/>
      </c>
      <c r="O220" s="38" t="str">
        <f>IF(支会・市支部用データ貼り付けシート!B208="","",支会・市支部用データ貼り付けシート!F208)</f>
        <v/>
      </c>
      <c r="P220" s="37" t="str">
        <f>IF(支会・市支部用データ貼り付けシート!B208="","",支会・市支部用データ貼り付けシート!G208)</f>
        <v/>
      </c>
      <c r="Q220" s="38" t="str">
        <f>IF(支会・市支部用データ貼り付けシート!B208="","",支会・市支部用データ貼り付けシート!H208)</f>
        <v/>
      </c>
      <c r="R220" s="37" t="str">
        <f>IF(支会・市支部用データ貼り付けシート!B208="","",支会・市支部用データ貼り付けシート!I208)</f>
        <v/>
      </c>
      <c r="S220" s="38" t="str">
        <f>IF(支会・市支部用データ貼り付けシート!B208="","",支会・市支部用データ貼り付けシート!J208)</f>
        <v/>
      </c>
      <c r="T220" s="23" t="str">
        <f t="shared" si="34"/>
        <v/>
      </c>
      <c r="U220" s="24" t="str">
        <f t="shared" si="35"/>
        <v/>
      </c>
      <c r="W220" t="str">
        <f t="shared" si="36"/>
        <v/>
      </c>
      <c r="X220" t="str">
        <f t="shared" si="37"/>
        <v/>
      </c>
      <c r="Y220" t="str">
        <f t="shared" si="38"/>
        <v/>
      </c>
      <c r="Z220" t="str">
        <f t="shared" si="39"/>
        <v/>
      </c>
    </row>
    <row r="221" spans="1:26">
      <c r="A221" s="84">
        <v>190</v>
      </c>
      <c r="B221" s="189" t="str">
        <f>IF(支会・市支部用データ貼り付けシート!B209="","",支会・市支部用データ貼り付けシート!A209)</f>
        <v/>
      </c>
      <c r="C221" s="190" t="str">
        <f>IF(支会・市支部用データ貼り付けシート!B209="","",支会・市支部用データ貼り付けシート!B209)</f>
        <v/>
      </c>
      <c r="D221" s="191" t="str">
        <f>IF(支会・市支部用データ貼り付けシート!B209="","",支会・市支部用データ貼り付けシート!C209)</f>
        <v/>
      </c>
      <c r="E221" s="192" t="str">
        <f>IF(支会・市支部用データ貼り付けシート!B209="","",支会・市支部用データ貼り付けシート!D209)</f>
        <v/>
      </c>
      <c r="F221" s="193" t="str">
        <f>IF(支会・市支部用データ貼り付けシート!B209="","",IF(支会・市支部用データ貼り付けシート!M209="","",支会・市支部用データ貼り付けシート!M209))</f>
        <v/>
      </c>
      <c r="G221" s="194" t="str">
        <f>IF(支会・市支部用データ貼り付けシート!B209="","",IF(支会・市支部用データ貼り付けシート!N209="","",支会・市支部用データ貼り付けシート!N209))</f>
        <v/>
      </c>
      <c r="H221" s="37" t="str">
        <f t="shared" si="28"/>
        <v/>
      </c>
      <c r="I221" s="124" t="str">
        <f t="shared" si="29"/>
        <v/>
      </c>
      <c r="J221" s="38" t="str">
        <f t="shared" si="30"/>
        <v/>
      </c>
      <c r="K221" s="37" t="str">
        <f t="shared" si="31"/>
        <v/>
      </c>
      <c r="L221" s="124" t="str">
        <f t="shared" si="32"/>
        <v/>
      </c>
      <c r="M221" s="38" t="str">
        <f t="shared" si="33"/>
        <v/>
      </c>
      <c r="N221" s="93" t="str">
        <f>IF(支会・市支部用データ貼り付けシート!B209="","",支会・市支部用データ貼り付けシート!E209)</f>
        <v/>
      </c>
      <c r="O221" s="38" t="str">
        <f>IF(支会・市支部用データ貼り付けシート!B209="","",支会・市支部用データ貼り付けシート!F209)</f>
        <v/>
      </c>
      <c r="P221" s="37" t="str">
        <f>IF(支会・市支部用データ貼り付けシート!B209="","",支会・市支部用データ貼り付けシート!G209)</f>
        <v/>
      </c>
      <c r="Q221" s="38" t="str">
        <f>IF(支会・市支部用データ貼り付けシート!B209="","",支会・市支部用データ貼り付けシート!H209)</f>
        <v/>
      </c>
      <c r="R221" s="37" t="str">
        <f>IF(支会・市支部用データ貼り付けシート!B209="","",支会・市支部用データ貼り付けシート!I209)</f>
        <v/>
      </c>
      <c r="S221" s="38" t="str">
        <f>IF(支会・市支部用データ貼り付けシート!B209="","",支会・市支部用データ貼り付けシート!J209)</f>
        <v/>
      </c>
      <c r="T221" s="23" t="str">
        <f t="shared" si="34"/>
        <v/>
      </c>
      <c r="U221" s="24" t="str">
        <f t="shared" si="35"/>
        <v/>
      </c>
      <c r="W221" t="str">
        <f t="shared" si="36"/>
        <v/>
      </c>
      <c r="X221" t="str">
        <f t="shared" si="37"/>
        <v/>
      </c>
      <c r="Y221" t="str">
        <f t="shared" si="38"/>
        <v/>
      </c>
      <c r="Z221" t="str">
        <f t="shared" si="39"/>
        <v/>
      </c>
    </row>
    <row r="222" spans="1:26">
      <c r="A222" s="83">
        <v>191</v>
      </c>
      <c r="B222" s="189" t="str">
        <f>IF(支会・市支部用データ貼り付けシート!B210="","",支会・市支部用データ貼り付けシート!A210)</f>
        <v/>
      </c>
      <c r="C222" s="190" t="str">
        <f>IF(支会・市支部用データ貼り付けシート!B210="","",支会・市支部用データ貼り付けシート!B210)</f>
        <v/>
      </c>
      <c r="D222" s="191" t="str">
        <f>IF(支会・市支部用データ貼り付けシート!B210="","",支会・市支部用データ貼り付けシート!C210)</f>
        <v/>
      </c>
      <c r="E222" s="192" t="str">
        <f>IF(支会・市支部用データ貼り付けシート!B210="","",支会・市支部用データ貼り付けシート!D210)</f>
        <v/>
      </c>
      <c r="F222" s="193" t="str">
        <f>IF(支会・市支部用データ貼り付けシート!B210="","",IF(支会・市支部用データ貼り付けシート!M210="","",支会・市支部用データ貼り付けシート!M210))</f>
        <v/>
      </c>
      <c r="G222" s="194" t="str">
        <f>IF(支会・市支部用データ貼り付けシート!B210="","",IF(支会・市支部用データ貼り付けシート!N210="","",支会・市支部用データ貼り付けシート!N210))</f>
        <v/>
      </c>
      <c r="H222" s="37" t="str">
        <f t="shared" si="28"/>
        <v/>
      </c>
      <c r="I222" s="124" t="str">
        <f t="shared" si="29"/>
        <v/>
      </c>
      <c r="J222" s="38" t="str">
        <f t="shared" si="30"/>
        <v/>
      </c>
      <c r="K222" s="37" t="str">
        <f t="shared" si="31"/>
        <v/>
      </c>
      <c r="L222" s="124" t="str">
        <f t="shared" si="32"/>
        <v/>
      </c>
      <c r="M222" s="38" t="str">
        <f t="shared" si="33"/>
        <v/>
      </c>
      <c r="N222" s="93" t="str">
        <f>IF(支会・市支部用データ貼り付けシート!B210="","",支会・市支部用データ貼り付けシート!E210)</f>
        <v/>
      </c>
      <c r="O222" s="38" t="str">
        <f>IF(支会・市支部用データ貼り付けシート!B210="","",支会・市支部用データ貼り付けシート!F210)</f>
        <v/>
      </c>
      <c r="P222" s="37" t="str">
        <f>IF(支会・市支部用データ貼り付けシート!B210="","",支会・市支部用データ貼り付けシート!G210)</f>
        <v/>
      </c>
      <c r="Q222" s="38" t="str">
        <f>IF(支会・市支部用データ貼り付けシート!B210="","",支会・市支部用データ貼り付けシート!H210)</f>
        <v/>
      </c>
      <c r="R222" s="37" t="str">
        <f>IF(支会・市支部用データ貼り付けシート!B210="","",支会・市支部用データ貼り付けシート!I210)</f>
        <v/>
      </c>
      <c r="S222" s="38" t="str">
        <f>IF(支会・市支部用データ貼り付けシート!B210="","",支会・市支部用データ貼り付けシート!J210)</f>
        <v/>
      </c>
      <c r="T222" s="23" t="str">
        <f t="shared" si="34"/>
        <v/>
      </c>
      <c r="U222" s="24" t="str">
        <f t="shared" si="35"/>
        <v/>
      </c>
      <c r="W222" t="str">
        <f t="shared" si="36"/>
        <v/>
      </c>
      <c r="X222" t="str">
        <f t="shared" si="37"/>
        <v/>
      </c>
      <c r="Y222" t="str">
        <f t="shared" si="38"/>
        <v/>
      </c>
      <c r="Z222" t="str">
        <f t="shared" si="39"/>
        <v/>
      </c>
    </row>
    <row r="223" spans="1:26">
      <c r="A223" s="84">
        <v>192</v>
      </c>
      <c r="B223" s="189" t="str">
        <f>IF(支会・市支部用データ貼り付けシート!B211="","",支会・市支部用データ貼り付けシート!A211)</f>
        <v/>
      </c>
      <c r="C223" s="190" t="str">
        <f>IF(支会・市支部用データ貼り付けシート!B211="","",支会・市支部用データ貼り付けシート!B211)</f>
        <v/>
      </c>
      <c r="D223" s="191" t="str">
        <f>IF(支会・市支部用データ貼り付けシート!B211="","",支会・市支部用データ貼り付けシート!C211)</f>
        <v/>
      </c>
      <c r="E223" s="192" t="str">
        <f>IF(支会・市支部用データ貼り付けシート!B211="","",支会・市支部用データ貼り付けシート!D211)</f>
        <v/>
      </c>
      <c r="F223" s="193" t="str">
        <f>IF(支会・市支部用データ貼り付けシート!B211="","",IF(支会・市支部用データ貼り付けシート!M211="","",支会・市支部用データ貼り付けシート!M211))</f>
        <v/>
      </c>
      <c r="G223" s="194" t="str">
        <f>IF(支会・市支部用データ貼り付けシート!B211="","",IF(支会・市支部用データ貼り付けシート!N211="","",支会・市支部用データ貼り付けシート!N211))</f>
        <v/>
      </c>
      <c r="H223" s="37" t="str">
        <f t="shared" si="28"/>
        <v/>
      </c>
      <c r="I223" s="124" t="str">
        <f t="shared" si="29"/>
        <v/>
      </c>
      <c r="J223" s="38" t="str">
        <f t="shared" si="30"/>
        <v/>
      </c>
      <c r="K223" s="37" t="str">
        <f t="shared" si="31"/>
        <v/>
      </c>
      <c r="L223" s="124" t="str">
        <f t="shared" si="32"/>
        <v/>
      </c>
      <c r="M223" s="38" t="str">
        <f t="shared" si="33"/>
        <v/>
      </c>
      <c r="N223" s="93" t="str">
        <f>IF(支会・市支部用データ貼り付けシート!B211="","",支会・市支部用データ貼り付けシート!E211)</f>
        <v/>
      </c>
      <c r="O223" s="38" t="str">
        <f>IF(支会・市支部用データ貼り付けシート!B211="","",支会・市支部用データ貼り付けシート!F211)</f>
        <v/>
      </c>
      <c r="P223" s="37" t="str">
        <f>IF(支会・市支部用データ貼り付けシート!B211="","",支会・市支部用データ貼り付けシート!G211)</f>
        <v/>
      </c>
      <c r="Q223" s="38" t="str">
        <f>IF(支会・市支部用データ貼り付けシート!B211="","",支会・市支部用データ貼り付けシート!H211)</f>
        <v/>
      </c>
      <c r="R223" s="37" t="str">
        <f>IF(支会・市支部用データ貼り付けシート!B211="","",支会・市支部用データ貼り付けシート!I211)</f>
        <v/>
      </c>
      <c r="S223" s="38" t="str">
        <f>IF(支会・市支部用データ貼り付けシート!B211="","",支会・市支部用データ貼り付けシート!J211)</f>
        <v/>
      </c>
      <c r="T223" s="23" t="str">
        <f t="shared" si="34"/>
        <v/>
      </c>
      <c r="U223" s="24" t="str">
        <f t="shared" si="35"/>
        <v/>
      </c>
      <c r="W223" t="str">
        <f t="shared" si="36"/>
        <v/>
      </c>
      <c r="X223" t="str">
        <f t="shared" si="37"/>
        <v/>
      </c>
      <c r="Y223" t="str">
        <f t="shared" si="38"/>
        <v/>
      </c>
      <c r="Z223" t="str">
        <f t="shared" si="39"/>
        <v/>
      </c>
    </row>
    <row r="224" spans="1:26">
      <c r="A224" s="83">
        <v>193</v>
      </c>
      <c r="B224" s="189" t="str">
        <f>IF(支会・市支部用データ貼り付けシート!B212="","",支会・市支部用データ貼り付けシート!A212)</f>
        <v/>
      </c>
      <c r="C224" s="190" t="str">
        <f>IF(支会・市支部用データ貼り付けシート!B212="","",支会・市支部用データ貼り付けシート!B212)</f>
        <v/>
      </c>
      <c r="D224" s="191" t="str">
        <f>IF(支会・市支部用データ貼り付けシート!B212="","",支会・市支部用データ貼り付けシート!C212)</f>
        <v/>
      </c>
      <c r="E224" s="192" t="str">
        <f>IF(支会・市支部用データ貼り付けシート!B212="","",支会・市支部用データ貼り付けシート!D212)</f>
        <v/>
      </c>
      <c r="F224" s="193" t="str">
        <f>IF(支会・市支部用データ貼り付けシート!B212="","",IF(支会・市支部用データ貼り付けシート!M212="","",支会・市支部用データ貼り付けシート!M212))</f>
        <v/>
      </c>
      <c r="G224" s="194" t="str">
        <f>IF(支会・市支部用データ貼り付けシート!B212="","",IF(支会・市支部用データ貼り付けシート!N212="","",支会・市支部用データ貼り付けシート!N212))</f>
        <v/>
      </c>
      <c r="H224" s="37" t="str">
        <f t="shared" si="28"/>
        <v/>
      </c>
      <c r="I224" s="124" t="str">
        <f t="shared" si="29"/>
        <v/>
      </c>
      <c r="J224" s="38" t="str">
        <f t="shared" si="30"/>
        <v/>
      </c>
      <c r="K224" s="37" t="str">
        <f t="shared" si="31"/>
        <v/>
      </c>
      <c r="L224" s="124" t="str">
        <f t="shared" si="32"/>
        <v/>
      </c>
      <c r="M224" s="38" t="str">
        <f t="shared" si="33"/>
        <v/>
      </c>
      <c r="N224" s="93" t="str">
        <f>IF(支会・市支部用データ貼り付けシート!B212="","",支会・市支部用データ貼り付けシート!E212)</f>
        <v/>
      </c>
      <c r="O224" s="38" t="str">
        <f>IF(支会・市支部用データ貼り付けシート!B212="","",支会・市支部用データ貼り付けシート!F212)</f>
        <v/>
      </c>
      <c r="P224" s="37" t="str">
        <f>IF(支会・市支部用データ貼り付けシート!B212="","",支会・市支部用データ貼り付けシート!G212)</f>
        <v/>
      </c>
      <c r="Q224" s="38" t="str">
        <f>IF(支会・市支部用データ貼り付けシート!B212="","",支会・市支部用データ貼り付けシート!H212)</f>
        <v/>
      </c>
      <c r="R224" s="37" t="str">
        <f>IF(支会・市支部用データ貼り付けシート!B212="","",支会・市支部用データ貼り付けシート!I212)</f>
        <v/>
      </c>
      <c r="S224" s="38" t="str">
        <f>IF(支会・市支部用データ貼り付けシート!B212="","",支会・市支部用データ貼り付けシート!J212)</f>
        <v/>
      </c>
      <c r="T224" s="23" t="str">
        <f t="shared" si="34"/>
        <v/>
      </c>
      <c r="U224" s="24" t="str">
        <f t="shared" si="35"/>
        <v/>
      </c>
      <c r="W224" t="str">
        <f t="shared" si="36"/>
        <v/>
      </c>
      <c r="X224" t="str">
        <f t="shared" si="37"/>
        <v/>
      </c>
      <c r="Y224" t="str">
        <f t="shared" si="38"/>
        <v/>
      </c>
      <c r="Z224" t="str">
        <f t="shared" si="39"/>
        <v/>
      </c>
    </row>
    <row r="225" spans="1:26">
      <c r="A225" s="84">
        <v>194</v>
      </c>
      <c r="B225" s="189" t="str">
        <f>IF(支会・市支部用データ貼り付けシート!B213="","",支会・市支部用データ貼り付けシート!A213)</f>
        <v/>
      </c>
      <c r="C225" s="190" t="str">
        <f>IF(支会・市支部用データ貼り付けシート!B213="","",支会・市支部用データ貼り付けシート!B213)</f>
        <v/>
      </c>
      <c r="D225" s="191" t="str">
        <f>IF(支会・市支部用データ貼り付けシート!B213="","",支会・市支部用データ貼り付けシート!C213)</f>
        <v/>
      </c>
      <c r="E225" s="192" t="str">
        <f>IF(支会・市支部用データ貼り付けシート!B213="","",支会・市支部用データ貼り付けシート!D213)</f>
        <v/>
      </c>
      <c r="F225" s="193" t="str">
        <f>IF(支会・市支部用データ貼り付けシート!B213="","",IF(支会・市支部用データ貼り付けシート!M213="","",支会・市支部用データ貼り付けシート!M213))</f>
        <v/>
      </c>
      <c r="G225" s="194" t="str">
        <f>IF(支会・市支部用データ貼り付けシート!B213="","",IF(支会・市支部用データ貼り付けシート!N213="","",支会・市支部用データ貼り付けシート!N213))</f>
        <v/>
      </c>
      <c r="H225" s="37" t="str">
        <f t="shared" ref="H225:H288" si="40">IF(C225="","",IF(Z225&gt;2700,1,0))</f>
        <v/>
      </c>
      <c r="I225" s="124" t="str">
        <f t="shared" ref="I225:I288" si="41">IF(C225="","",IF(Z225&gt;4800,1,0))</f>
        <v/>
      </c>
      <c r="J225" s="38" t="str">
        <f t="shared" ref="J225:J288" si="42">IF(C225="","",IF(Z225&gt;6000,1,0))</f>
        <v/>
      </c>
      <c r="K225" s="37" t="str">
        <f t="shared" ref="K225:K288" si="43">IF(C225="","",IF((W225+X225)&gt;2700,1,0))</f>
        <v/>
      </c>
      <c r="L225" s="124" t="str">
        <f t="shared" ref="L225:L288" si="44">IF(C225="","",IF((W225+X225)&gt;4800,1,0))</f>
        <v/>
      </c>
      <c r="M225" s="38" t="str">
        <f t="shared" ref="M225:M288" si="45">IF(C225="","",IF((W225+X225)&gt;6000,1,0))</f>
        <v/>
      </c>
      <c r="N225" s="93" t="str">
        <f>IF(支会・市支部用データ貼り付けシート!B213="","",支会・市支部用データ貼り付けシート!E213)</f>
        <v/>
      </c>
      <c r="O225" s="38" t="str">
        <f>IF(支会・市支部用データ貼り付けシート!B213="","",支会・市支部用データ貼り付けシート!F213)</f>
        <v/>
      </c>
      <c r="P225" s="37" t="str">
        <f>IF(支会・市支部用データ貼り付けシート!B213="","",支会・市支部用データ貼り付けシート!G213)</f>
        <v/>
      </c>
      <c r="Q225" s="38" t="str">
        <f>IF(支会・市支部用データ貼り付けシート!B213="","",支会・市支部用データ貼り付けシート!H213)</f>
        <v/>
      </c>
      <c r="R225" s="37" t="str">
        <f>IF(支会・市支部用データ貼り付けシート!B213="","",支会・市支部用データ貼り付けシート!I213)</f>
        <v/>
      </c>
      <c r="S225" s="38" t="str">
        <f>IF(支会・市支部用データ貼り付けシート!B213="","",支会・市支部用データ貼り付けシート!J213)</f>
        <v/>
      </c>
      <c r="T225" s="23" t="str">
        <f t="shared" ref="T225:T288" si="46">IFERROR(IF(C225="","",INT(Z225/60)),"")</f>
        <v/>
      </c>
      <c r="U225" s="24" t="str">
        <f t="shared" ref="U225:U288" si="47">IFERROR(IF(C225="","",MOD(Z225,60)),"")</f>
        <v/>
      </c>
      <c r="W225" t="str">
        <f t="shared" ref="W225:W288" si="48">IFERROR(IF(C225="","",N225*60+O225),"")</f>
        <v/>
      </c>
      <c r="X225" t="str">
        <f t="shared" ref="X225:X288" si="49">IFERROR(IF(C225="","",P225*60+Q225),"")</f>
        <v/>
      </c>
      <c r="Y225" t="str">
        <f t="shared" ref="Y225:Y288" si="50">IFERROR(IF(C225="","",R225*60+S225),"")</f>
        <v/>
      </c>
      <c r="Z225" t="str">
        <f t="shared" ref="Z225:Z288" si="51">IFERROR(IF(C225="","",W225+X225+Y225),"")</f>
        <v/>
      </c>
    </row>
    <row r="226" spans="1:26">
      <c r="A226" s="83">
        <v>195</v>
      </c>
      <c r="B226" s="189" t="str">
        <f>IF(支会・市支部用データ貼り付けシート!B214="","",支会・市支部用データ貼り付けシート!A214)</f>
        <v/>
      </c>
      <c r="C226" s="190" t="str">
        <f>IF(支会・市支部用データ貼り付けシート!B214="","",支会・市支部用データ貼り付けシート!B214)</f>
        <v/>
      </c>
      <c r="D226" s="191" t="str">
        <f>IF(支会・市支部用データ貼り付けシート!B214="","",支会・市支部用データ貼り付けシート!C214)</f>
        <v/>
      </c>
      <c r="E226" s="192" t="str">
        <f>IF(支会・市支部用データ貼り付けシート!B214="","",支会・市支部用データ貼り付けシート!D214)</f>
        <v/>
      </c>
      <c r="F226" s="193" t="str">
        <f>IF(支会・市支部用データ貼り付けシート!B214="","",IF(支会・市支部用データ貼り付けシート!M214="","",支会・市支部用データ貼り付けシート!M214))</f>
        <v/>
      </c>
      <c r="G226" s="194" t="str">
        <f>IF(支会・市支部用データ貼り付けシート!B214="","",IF(支会・市支部用データ貼り付けシート!N214="","",支会・市支部用データ貼り付けシート!N214))</f>
        <v/>
      </c>
      <c r="H226" s="37" t="str">
        <f t="shared" si="40"/>
        <v/>
      </c>
      <c r="I226" s="124" t="str">
        <f t="shared" si="41"/>
        <v/>
      </c>
      <c r="J226" s="38" t="str">
        <f t="shared" si="42"/>
        <v/>
      </c>
      <c r="K226" s="37" t="str">
        <f t="shared" si="43"/>
        <v/>
      </c>
      <c r="L226" s="124" t="str">
        <f t="shared" si="44"/>
        <v/>
      </c>
      <c r="M226" s="38" t="str">
        <f t="shared" si="45"/>
        <v/>
      </c>
      <c r="N226" s="93" t="str">
        <f>IF(支会・市支部用データ貼り付けシート!B214="","",支会・市支部用データ貼り付けシート!E214)</f>
        <v/>
      </c>
      <c r="O226" s="38" t="str">
        <f>IF(支会・市支部用データ貼り付けシート!B214="","",支会・市支部用データ貼り付けシート!F214)</f>
        <v/>
      </c>
      <c r="P226" s="37" t="str">
        <f>IF(支会・市支部用データ貼り付けシート!B214="","",支会・市支部用データ貼り付けシート!G214)</f>
        <v/>
      </c>
      <c r="Q226" s="38" t="str">
        <f>IF(支会・市支部用データ貼り付けシート!B214="","",支会・市支部用データ貼り付けシート!H214)</f>
        <v/>
      </c>
      <c r="R226" s="37" t="str">
        <f>IF(支会・市支部用データ貼り付けシート!B214="","",支会・市支部用データ貼り付けシート!I214)</f>
        <v/>
      </c>
      <c r="S226" s="38" t="str">
        <f>IF(支会・市支部用データ貼り付けシート!B214="","",支会・市支部用データ貼り付けシート!J214)</f>
        <v/>
      </c>
      <c r="T226" s="23" t="str">
        <f t="shared" si="46"/>
        <v/>
      </c>
      <c r="U226" s="24" t="str">
        <f t="shared" si="47"/>
        <v/>
      </c>
      <c r="W226" t="str">
        <f t="shared" si="48"/>
        <v/>
      </c>
      <c r="X226" t="str">
        <f t="shared" si="49"/>
        <v/>
      </c>
      <c r="Y226" t="str">
        <f t="shared" si="50"/>
        <v/>
      </c>
      <c r="Z226" t="str">
        <f t="shared" si="51"/>
        <v/>
      </c>
    </row>
    <row r="227" spans="1:26">
      <c r="A227" s="84">
        <v>196</v>
      </c>
      <c r="B227" s="189" t="str">
        <f>IF(支会・市支部用データ貼り付けシート!B215="","",支会・市支部用データ貼り付けシート!A215)</f>
        <v/>
      </c>
      <c r="C227" s="190" t="str">
        <f>IF(支会・市支部用データ貼り付けシート!B215="","",支会・市支部用データ貼り付けシート!B215)</f>
        <v/>
      </c>
      <c r="D227" s="191" t="str">
        <f>IF(支会・市支部用データ貼り付けシート!B215="","",支会・市支部用データ貼り付けシート!C215)</f>
        <v/>
      </c>
      <c r="E227" s="192" t="str">
        <f>IF(支会・市支部用データ貼り付けシート!B215="","",支会・市支部用データ貼り付けシート!D215)</f>
        <v/>
      </c>
      <c r="F227" s="193" t="str">
        <f>IF(支会・市支部用データ貼り付けシート!B215="","",IF(支会・市支部用データ貼り付けシート!M215="","",支会・市支部用データ貼り付けシート!M215))</f>
        <v/>
      </c>
      <c r="G227" s="194" t="str">
        <f>IF(支会・市支部用データ貼り付けシート!B215="","",IF(支会・市支部用データ貼り付けシート!N215="","",支会・市支部用データ貼り付けシート!N215))</f>
        <v/>
      </c>
      <c r="H227" s="37" t="str">
        <f t="shared" si="40"/>
        <v/>
      </c>
      <c r="I227" s="124" t="str">
        <f t="shared" si="41"/>
        <v/>
      </c>
      <c r="J227" s="38" t="str">
        <f t="shared" si="42"/>
        <v/>
      </c>
      <c r="K227" s="37" t="str">
        <f t="shared" si="43"/>
        <v/>
      </c>
      <c r="L227" s="124" t="str">
        <f t="shared" si="44"/>
        <v/>
      </c>
      <c r="M227" s="38" t="str">
        <f t="shared" si="45"/>
        <v/>
      </c>
      <c r="N227" s="93" t="str">
        <f>IF(支会・市支部用データ貼り付けシート!B215="","",支会・市支部用データ貼り付けシート!E215)</f>
        <v/>
      </c>
      <c r="O227" s="38" t="str">
        <f>IF(支会・市支部用データ貼り付けシート!B215="","",支会・市支部用データ貼り付けシート!F215)</f>
        <v/>
      </c>
      <c r="P227" s="37" t="str">
        <f>IF(支会・市支部用データ貼り付けシート!B215="","",支会・市支部用データ貼り付けシート!G215)</f>
        <v/>
      </c>
      <c r="Q227" s="38" t="str">
        <f>IF(支会・市支部用データ貼り付けシート!B215="","",支会・市支部用データ貼り付けシート!H215)</f>
        <v/>
      </c>
      <c r="R227" s="37" t="str">
        <f>IF(支会・市支部用データ貼り付けシート!B215="","",支会・市支部用データ貼り付けシート!I215)</f>
        <v/>
      </c>
      <c r="S227" s="38" t="str">
        <f>IF(支会・市支部用データ貼り付けシート!B215="","",支会・市支部用データ貼り付けシート!J215)</f>
        <v/>
      </c>
      <c r="T227" s="23" t="str">
        <f t="shared" si="46"/>
        <v/>
      </c>
      <c r="U227" s="24" t="str">
        <f t="shared" si="47"/>
        <v/>
      </c>
      <c r="W227" t="str">
        <f t="shared" si="48"/>
        <v/>
      </c>
      <c r="X227" t="str">
        <f t="shared" si="49"/>
        <v/>
      </c>
      <c r="Y227" t="str">
        <f t="shared" si="50"/>
        <v/>
      </c>
      <c r="Z227" t="str">
        <f t="shared" si="51"/>
        <v/>
      </c>
    </row>
    <row r="228" spans="1:26">
      <c r="A228" s="83">
        <v>197</v>
      </c>
      <c r="B228" s="189" t="str">
        <f>IF(支会・市支部用データ貼り付けシート!B216="","",支会・市支部用データ貼り付けシート!A216)</f>
        <v/>
      </c>
      <c r="C228" s="190" t="str">
        <f>IF(支会・市支部用データ貼り付けシート!B216="","",支会・市支部用データ貼り付けシート!B216)</f>
        <v/>
      </c>
      <c r="D228" s="191" t="str">
        <f>IF(支会・市支部用データ貼り付けシート!B216="","",支会・市支部用データ貼り付けシート!C216)</f>
        <v/>
      </c>
      <c r="E228" s="192" t="str">
        <f>IF(支会・市支部用データ貼り付けシート!B216="","",支会・市支部用データ貼り付けシート!D216)</f>
        <v/>
      </c>
      <c r="F228" s="193" t="str">
        <f>IF(支会・市支部用データ貼り付けシート!B216="","",IF(支会・市支部用データ貼り付けシート!M216="","",支会・市支部用データ貼り付けシート!M216))</f>
        <v/>
      </c>
      <c r="G228" s="194" t="str">
        <f>IF(支会・市支部用データ貼り付けシート!B216="","",IF(支会・市支部用データ貼り付けシート!N216="","",支会・市支部用データ貼り付けシート!N216))</f>
        <v/>
      </c>
      <c r="H228" s="37" t="str">
        <f t="shared" si="40"/>
        <v/>
      </c>
      <c r="I228" s="124" t="str">
        <f t="shared" si="41"/>
        <v/>
      </c>
      <c r="J228" s="38" t="str">
        <f t="shared" si="42"/>
        <v/>
      </c>
      <c r="K228" s="37" t="str">
        <f t="shared" si="43"/>
        <v/>
      </c>
      <c r="L228" s="124" t="str">
        <f t="shared" si="44"/>
        <v/>
      </c>
      <c r="M228" s="38" t="str">
        <f t="shared" si="45"/>
        <v/>
      </c>
      <c r="N228" s="93" t="str">
        <f>IF(支会・市支部用データ貼り付けシート!B216="","",支会・市支部用データ貼り付けシート!E216)</f>
        <v/>
      </c>
      <c r="O228" s="38" t="str">
        <f>IF(支会・市支部用データ貼り付けシート!B216="","",支会・市支部用データ貼り付けシート!F216)</f>
        <v/>
      </c>
      <c r="P228" s="37" t="str">
        <f>IF(支会・市支部用データ貼り付けシート!B216="","",支会・市支部用データ貼り付けシート!G216)</f>
        <v/>
      </c>
      <c r="Q228" s="38" t="str">
        <f>IF(支会・市支部用データ貼り付けシート!B216="","",支会・市支部用データ貼り付けシート!H216)</f>
        <v/>
      </c>
      <c r="R228" s="37" t="str">
        <f>IF(支会・市支部用データ貼り付けシート!B216="","",支会・市支部用データ貼り付けシート!I216)</f>
        <v/>
      </c>
      <c r="S228" s="38" t="str">
        <f>IF(支会・市支部用データ貼り付けシート!B216="","",支会・市支部用データ貼り付けシート!J216)</f>
        <v/>
      </c>
      <c r="T228" s="23" t="str">
        <f t="shared" si="46"/>
        <v/>
      </c>
      <c r="U228" s="24" t="str">
        <f t="shared" si="47"/>
        <v/>
      </c>
      <c r="W228" t="str">
        <f t="shared" si="48"/>
        <v/>
      </c>
      <c r="X228" t="str">
        <f t="shared" si="49"/>
        <v/>
      </c>
      <c r="Y228" t="str">
        <f t="shared" si="50"/>
        <v/>
      </c>
      <c r="Z228" t="str">
        <f t="shared" si="51"/>
        <v/>
      </c>
    </row>
    <row r="229" spans="1:26">
      <c r="A229" s="84">
        <v>198</v>
      </c>
      <c r="B229" s="189" t="str">
        <f>IF(支会・市支部用データ貼り付けシート!B217="","",支会・市支部用データ貼り付けシート!A217)</f>
        <v/>
      </c>
      <c r="C229" s="190" t="str">
        <f>IF(支会・市支部用データ貼り付けシート!B217="","",支会・市支部用データ貼り付けシート!B217)</f>
        <v/>
      </c>
      <c r="D229" s="191" t="str">
        <f>IF(支会・市支部用データ貼り付けシート!B217="","",支会・市支部用データ貼り付けシート!C217)</f>
        <v/>
      </c>
      <c r="E229" s="192" t="str">
        <f>IF(支会・市支部用データ貼り付けシート!B217="","",支会・市支部用データ貼り付けシート!D217)</f>
        <v/>
      </c>
      <c r="F229" s="193" t="str">
        <f>IF(支会・市支部用データ貼り付けシート!B217="","",IF(支会・市支部用データ貼り付けシート!M217="","",支会・市支部用データ貼り付けシート!M217))</f>
        <v/>
      </c>
      <c r="G229" s="194" t="str">
        <f>IF(支会・市支部用データ貼り付けシート!B217="","",IF(支会・市支部用データ貼り付けシート!N217="","",支会・市支部用データ貼り付けシート!N217))</f>
        <v/>
      </c>
      <c r="H229" s="37" t="str">
        <f t="shared" si="40"/>
        <v/>
      </c>
      <c r="I229" s="124" t="str">
        <f t="shared" si="41"/>
        <v/>
      </c>
      <c r="J229" s="38" t="str">
        <f t="shared" si="42"/>
        <v/>
      </c>
      <c r="K229" s="37" t="str">
        <f t="shared" si="43"/>
        <v/>
      </c>
      <c r="L229" s="124" t="str">
        <f t="shared" si="44"/>
        <v/>
      </c>
      <c r="M229" s="38" t="str">
        <f t="shared" si="45"/>
        <v/>
      </c>
      <c r="N229" s="93" t="str">
        <f>IF(支会・市支部用データ貼り付けシート!B217="","",支会・市支部用データ貼り付けシート!E217)</f>
        <v/>
      </c>
      <c r="O229" s="38" t="str">
        <f>IF(支会・市支部用データ貼り付けシート!B217="","",支会・市支部用データ貼り付けシート!F217)</f>
        <v/>
      </c>
      <c r="P229" s="37" t="str">
        <f>IF(支会・市支部用データ貼り付けシート!B217="","",支会・市支部用データ貼り付けシート!G217)</f>
        <v/>
      </c>
      <c r="Q229" s="38" t="str">
        <f>IF(支会・市支部用データ貼り付けシート!B217="","",支会・市支部用データ貼り付けシート!H217)</f>
        <v/>
      </c>
      <c r="R229" s="37" t="str">
        <f>IF(支会・市支部用データ貼り付けシート!B217="","",支会・市支部用データ貼り付けシート!I217)</f>
        <v/>
      </c>
      <c r="S229" s="38" t="str">
        <f>IF(支会・市支部用データ貼り付けシート!B217="","",支会・市支部用データ貼り付けシート!J217)</f>
        <v/>
      </c>
      <c r="T229" s="23" t="str">
        <f t="shared" si="46"/>
        <v/>
      </c>
      <c r="U229" s="24" t="str">
        <f t="shared" si="47"/>
        <v/>
      </c>
      <c r="W229" t="str">
        <f t="shared" si="48"/>
        <v/>
      </c>
      <c r="X229" t="str">
        <f t="shared" si="49"/>
        <v/>
      </c>
      <c r="Y229" t="str">
        <f t="shared" si="50"/>
        <v/>
      </c>
      <c r="Z229" t="str">
        <f t="shared" si="51"/>
        <v/>
      </c>
    </row>
    <row r="230" spans="1:26">
      <c r="A230" s="83">
        <v>199</v>
      </c>
      <c r="B230" s="189" t="str">
        <f>IF(支会・市支部用データ貼り付けシート!B218="","",支会・市支部用データ貼り付けシート!A218)</f>
        <v/>
      </c>
      <c r="C230" s="190" t="str">
        <f>IF(支会・市支部用データ貼り付けシート!B218="","",支会・市支部用データ貼り付けシート!B218)</f>
        <v/>
      </c>
      <c r="D230" s="191" t="str">
        <f>IF(支会・市支部用データ貼り付けシート!B218="","",支会・市支部用データ貼り付けシート!C218)</f>
        <v/>
      </c>
      <c r="E230" s="192" t="str">
        <f>IF(支会・市支部用データ貼り付けシート!B218="","",支会・市支部用データ貼り付けシート!D218)</f>
        <v/>
      </c>
      <c r="F230" s="193" t="str">
        <f>IF(支会・市支部用データ貼り付けシート!B218="","",IF(支会・市支部用データ貼り付けシート!M218="","",支会・市支部用データ貼り付けシート!M218))</f>
        <v/>
      </c>
      <c r="G230" s="194" t="str">
        <f>IF(支会・市支部用データ貼り付けシート!B218="","",IF(支会・市支部用データ貼り付けシート!N218="","",支会・市支部用データ貼り付けシート!N218))</f>
        <v/>
      </c>
      <c r="H230" s="37" t="str">
        <f t="shared" si="40"/>
        <v/>
      </c>
      <c r="I230" s="124" t="str">
        <f t="shared" si="41"/>
        <v/>
      </c>
      <c r="J230" s="38" t="str">
        <f t="shared" si="42"/>
        <v/>
      </c>
      <c r="K230" s="37" t="str">
        <f t="shared" si="43"/>
        <v/>
      </c>
      <c r="L230" s="124" t="str">
        <f t="shared" si="44"/>
        <v/>
      </c>
      <c r="M230" s="38" t="str">
        <f t="shared" si="45"/>
        <v/>
      </c>
      <c r="N230" s="93" t="str">
        <f>IF(支会・市支部用データ貼り付けシート!B218="","",支会・市支部用データ貼り付けシート!E218)</f>
        <v/>
      </c>
      <c r="O230" s="38" t="str">
        <f>IF(支会・市支部用データ貼り付けシート!B218="","",支会・市支部用データ貼り付けシート!F218)</f>
        <v/>
      </c>
      <c r="P230" s="37" t="str">
        <f>IF(支会・市支部用データ貼り付けシート!B218="","",支会・市支部用データ貼り付けシート!G218)</f>
        <v/>
      </c>
      <c r="Q230" s="38" t="str">
        <f>IF(支会・市支部用データ貼り付けシート!B218="","",支会・市支部用データ貼り付けシート!H218)</f>
        <v/>
      </c>
      <c r="R230" s="37" t="str">
        <f>IF(支会・市支部用データ貼り付けシート!B218="","",支会・市支部用データ貼り付けシート!I218)</f>
        <v/>
      </c>
      <c r="S230" s="38" t="str">
        <f>IF(支会・市支部用データ貼り付けシート!B218="","",支会・市支部用データ貼り付けシート!J218)</f>
        <v/>
      </c>
      <c r="T230" s="23" t="str">
        <f t="shared" si="46"/>
        <v/>
      </c>
      <c r="U230" s="24" t="str">
        <f t="shared" si="47"/>
        <v/>
      </c>
      <c r="W230" t="str">
        <f t="shared" si="48"/>
        <v/>
      </c>
      <c r="X230" t="str">
        <f t="shared" si="49"/>
        <v/>
      </c>
      <c r="Y230" t="str">
        <f t="shared" si="50"/>
        <v/>
      </c>
      <c r="Z230" t="str">
        <f t="shared" si="51"/>
        <v/>
      </c>
    </row>
    <row r="231" spans="1:26">
      <c r="A231" s="84">
        <v>200</v>
      </c>
      <c r="B231" s="189" t="str">
        <f>IF(支会・市支部用データ貼り付けシート!B219="","",支会・市支部用データ貼り付けシート!A219)</f>
        <v/>
      </c>
      <c r="C231" s="190" t="str">
        <f>IF(支会・市支部用データ貼り付けシート!B219="","",支会・市支部用データ貼り付けシート!B219)</f>
        <v/>
      </c>
      <c r="D231" s="191" t="str">
        <f>IF(支会・市支部用データ貼り付けシート!B219="","",支会・市支部用データ貼り付けシート!C219)</f>
        <v/>
      </c>
      <c r="E231" s="192" t="str">
        <f>IF(支会・市支部用データ貼り付けシート!B219="","",支会・市支部用データ貼り付けシート!D219)</f>
        <v/>
      </c>
      <c r="F231" s="193" t="str">
        <f>IF(支会・市支部用データ貼り付けシート!B219="","",IF(支会・市支部用データ貼り付けシート!M219="","",支会・市支部用データ貼り付けシート!M219))</f>
        <v/>
      </c>
      <c r="G231" s="194" t="str">
        <f>IF(支会・市支部用データ貼り付けシート!B219="","",IF(支会・市支部用データ貼り付けシート!N219="","",支会・市支部用データ貼り付けシート!N219))</f>
        <v/>
      </c>
      <c r="H231" s="37" t="str">
        <f t="shared" si="40"/>
        <v/>
      </c>
      <c r="I231" s="124" t="str">
        <f t="shared" si="41"/>
        <v/>
      </c>
      <c r="J231" s="38" t="str">
        <f t="shared" si="42"/>
        <v/>
      </c>
      <c r="K231" s="37" t="str">
        <f t="shared" si="43"/>
        <v/>
      </c>
      <c r="L231" s="124" t="str">
        <f t="shared" si="44"/>
        <v/>
      </c>
      <c r="M231" s="38" t="str">
        <f t="shared" si="45"/>
        <v/>
      </c>
      <c r="N231" s="93" t="str">
        <f>IF(支会・市支部用データ貼り付けシート!B219="","",支会・市支部用データ貼り付けシート!E219)</f>
        <v/>
      </c>
      <c r="O231" s="38" t="str">
        <f>IF(支会・市支部用データ貼り付けシート!B219="","",支会・市支部用データ貼り付けシート!F219)</f>
        <v/>
      </c>
      <c r="P231" s="37" t="str">
        <f>IF(支会・市支部用データ貼り付けシート!B219="","",支会・市支部用データ貼り付けシート!G219)</f>
        <v/>
      </c>
      <c r="Q231" s="38" t="str">
        <f>IF(支会・市支部用データ貼り付けシート!B219="","",支会・市支部用データ貼り付けシート!H219)</f>
        <v/>
      </c>
      <c r="R231" s="37" t="str">
        <f>IF(支会・市支部用データ貼り付けシート!B219="","",支会・市支部用データ貼り付けシート!I219)</f>
        <v/>
      </c>
      <c r="S231" s="38" t="str">
        <f>IF(支会・市支部用データ貼り付けシート!B219="","",支会・市支部用データ貼り付けシート!J219)</f>
        <v/>
      </c>
      <c r="T231" s="23" t="str">
        <f t="shared" si="46"/>
        <v/>
      </c>
      <c r="U231" s="24" t="str">
        <f t="shared" si="47"/>
        <v/>
      </c>
      <c r="W231" t="str">
        <f t="shared" si="48"/>
        <v/>
      </c>
      <c r="X231" t="str">
        <f t="shared" si="49"/>
        <v/>
      </c>
      <c r="Y231" t="str">
        <f t="shared" si="50"/>
        <v/>
      </c>
      <c r="Z231" t="str">
        <f t="shared" si="51"/>
        <v/>
      </c>
    </row>
    <row r="232" spans="1:26">
      <c r="A232" s="83">
        <v>201</v>
      </c>
      <c r="B232" s="189" t="str">
        <f>IF(支会・市支部用データ貼り付けシート!B220="","",支会・市支部用データ貼り付けシート!A220)</f>
        <v/>
      </c>
      <c r="C232" s="190" t="str">
        <f>IF(支会・市支部用データ貼り付けシート!B220="","",支会・市支部用データ貼り付けシート!B220)</f>
        <v/>
      </c>
      <c r="D232" s="191" t="str">
        <f>IF(支会・市支部用データ貼り付けシート!B220="","",支会・市支部用データ貼り付けシート!C220)</f>
        <v/>
      </c>
      <c r="E232" s="192" t="str">
        <f>IF(支会・市支部用データ貼り付けシート!B220="","",支会・市支部用データ貼り付けシート!D220)</f>
        <v/>
      </c>
      <c r="F232" s="193" t="str">
        <f>IF(支会・市支部用データ貼り付けシート!B220="","",IF(支会・市支部用データ貼り付けシート!M220="","",支会・市支部用データ貼り付けシート!M220))</f>
        <v/>
      </c>
      <c r="G232" s="194" t="str">
        <f>IF(支会・市支部用データ貼り付けシート!B220="","",IF(支会・市支部用データ貼り付けシート!N220="","",支会・市支部用データ貼り付けシート!N220))</f>
        <v/>
      </c>
      <c r="H232" s="37" t="str">
        <f t="shared" si="40"/>
        <v/>
      </c>
      <c r="I232" s="124" t="str">
        <f t="shared" si="41"/>
        <v/>
      </c>
      <c r="J232" s="38" t="str">
        <f t="shared" si="42"/>
        <v/>
      </c>
      <c r="K232" s="37" t="str">
        <f t="shared" si="43"/>
        <v/>
      </c>
      <c r="L232" s="124" t="str">
        <f t="shared" si="44"/>
        <v/>
      </c>
      <c r="M232" s="38" t="str">
        <f t="shared" si="45"/>
        <v/>
      </c>
      <c r="N232" s="93" t="str">
        <f>IF(支会・市支部用データ貼り付けシート!B220="","",支会・市支部用データ貼り付けシート!E220)</f>
        <v/>
      </c>
      <c r="O232" s="38" t="str">
        <f>IF(支会・市支部用データ貼り付けシート!B220="","",支会・市支部用データ貼り付けシート!F220)</f>
        <v/>
      </c>
      <c r="P232" s="37" t="str">
        <f>IF(支会・市支部用データ貼り付けシート!B220="","",支会・市支部用データ貼り付けシート!G220)</f>
        <v/>
      </c>
      <c r="Q232" s="38" t="str">
        <f>IF(支会・市支部用データ貼り付けシート!B220="","",支会・市支部用データ貼り付けシート!H220)</f>
        <v/>
      </c>
      <c r="R232" s="37" t="str">
        <f>IF(支会・市支部用データ貼り付けシート!B220="","",支会・市支部用データ貼り付けシート!I220)</f>
        <v/>
      </c>
      <c r="S232" s="38" t="str">
        <f>IF(支会・市支部用データ貼り付けシート!B220="","",支会・市支部用データ貼り付けシート!J220)</f>
        <v/>
      </c>
      <c r="T232" s="23" t="str">
        <f t="shared" si="46"/>
        <v/>
      </c>
      <c r="U232" s="24" t="str">
        <f t="shared" si="47"/>
        <v/>
      </c>
      <c r="W232" t="str">
        <f t="shared" si="48"/>
        <v/>
      </c>
      <c r="X232" t="str">
        <f t="shared" si="49"/>
        <v/>
      </c>
      <c r="Y232" t="str">
        <f t="shared" si="50"/>
        <v/>
      </c>
      <c r="Z232" t="str">
        <f t="shared" si="51"/>
        <v/>
      </c>
    </row>
    <row r="233" spans="1:26">
      <c r="A233" s="84">
        <v>202</v>
      </c>
      <c r="B233" s="189" t="str">
        <f>IF(支会・市支部用データ貼り付けシート!B221="","",支会・市支部用データ貼り付けシート!A221)</f>
        <v/>
      </c>
      <c r="C233" s="190" t="str">
        <f>IF(支会・市支部用データ貼り付けシート!B221="","",支会・市支部用データ貼り付けシート!B221)</f>
        <v/>
      </c>
      <c r="D233" s="191" t="str">
        <f>IF(支会・市支部用データ貼り付けシート!B221="","",支会・市支部用データ貼り付けシート!C221)</f>
        <v/>
      </c>
      <c r="E233" s="192" t="str">
        <f>IF(支会・市支部用データ貼り付けシート!B221="","",支会・市支部用データ貼り付けシート!D221)</f>
        <v/>
      </c>
      <c r="F233" s="193" t="str">
        <f>IF(支会・市支部用データ貼り付けシート!B221="","",IF(支会・市支部用データ貼り付けシート!M221="","",支会・市支部用データ貼り付けシート!M221))</f>
        <v/>
      </c>
      <c r="G233" s="194" t="str">
        <f>IF(支会・市支部用データ貼り付けシート!B221="","",IF(支会・市支部用データ貼り付けシート!N221="","",支会・市支部用データ貼り付けシート!N221))</f>
        <v/>
      </c>
      <c r="H233" s="37" t="str">
        <f t="shared" si="40"/>
        <v/>
      </c>
      <c r="I233" s="124" t="str">
        <f t="shared" si="41"/>
        <v/>
      </c>
      <c r="J233" s="38" t="str">
        <f t="shared" si="42"/>
        <v/>
      </c>
      <c r="K233" s="37" t="str">
        <f t="shared" si="43"/>
        <v/>
      </c>
      <c r="L233" s="124" t="str">
        <f t="shared" si="44"/>
        <v/>
      </c>
      <c r="M233" s="38" t="str">
        <f t="shared" si="45"/>
        <v/>
      </c>
      <c r="N233" s="93" t="str">
        <f>IF(支会・市支部用データ貼り付けシート!B221="","",支会・市支部用データ貼り付けシート!E221)</f>
        <v/>
      </c>
      <c r="O233" s="38" t="str">
        <f>IF(支会・市支部用データ貼り付けシート!B221="","",支会・市支部用データ貼り付けシート!F221)</f>
        <v/>
      </c>
      <c r="P233" s="37" t="str">
        <f>IF(支会・市支部用データ貼り付けシート!B221="","",支会・市支部用データ貼り付けシート!G221)</f>
        <v/>
      </c>
      <c r="Q233" s="38" t="str">
        <f>IF(支会・市支部用データ貼り付けシート!B221="","",支会・市支部用データ貼り付けシート!H221)</f>
        <v/>
      </c>
      <c r="R233" s="37" t="str">
        <f>IF(支会・市支部用データ貼り付けシート!B221="","",支会・市支部用データ貼り付けシート!I221)</f>
        <v/>
      </c>
      <c r="S233" s="38" t="str">
        <f>IF(支会・市支部用データ貼り付けシート!B221="","",支会・市支部用データ貼り付けシート!J221)</f>
        <v/>
      </c>
      <c r="T233" s="23" t="str">
        <f t="shared" si="46"/>
        <v/>
      </c>
      <c r="U233" s="24" t="str">
        <f t="shared" si="47"/>
        <v/>
      </c>
      <c r="W233" t="str">
        <f t="shared" si="48"/>
        <v/>
      </c>
      <c r="X233" t="str">
        <f t="shared" si="49"/>
        <v/>
      </c>
      <c r="Y233" t="str">
        <f t="shared" si="50"/>
        <v/>
      </c>
      <c r="Z233" t="str">
        <f t="shared" si="51"/>
        <v/>
      </c>
    </row>
    <row r="234" spans="1:26">
      <c r="A234" s="83">
        <v>203</v>
      </c>
      <c r="B234" s="189" t="str">
        <f>IF(支会・市支部用データ貼り付けシート!B222="","",支会・市支部用データ貼り付けシート!A222)</f>
        <v/>
      </c>
      <c r="C234" s="190" t="str">
        <f>IF(支会・市支部用データ貼り付けシート!B222="","",支会・市支部用データ貼り付けシート!B222)</f>
        <v/>
      </c>
      <c r="D234" s="191" t="str">
        <f>IF(支会・市支部用データ貼り付けシート!B222="","",支会・市支部用データ貼り付けシート!C222)</f>
        <v/>
      </c>
      <c r="E234" s="192" t="str">
        <f>IF(支会・市支部用データ貼り付けシート!B222="","",支会・市支部用データ貼り付けシート!D222)</f>
        <v/>
      </c>
      <c r="F234" s="193" t="str">
        <f>IF(支会・市支部用データ貼り付けシート!B222="","",IF(支会・市支部用データ貼り付けシート!M222="","",支会・市支部用データ貼り付けシート!M222))</f>
        <v/>
      </c>
      <c r="G234" s="194" t="str">
        <f>IF(支会・市支部用データ貼り付けシート!B222="","",IF(支会・市支部用データ貼り付けシート!N222="","",支会・市支部用データ貼り付けシート!N222))</f>
        <v/>
      </c>
      <c r="H234" s="37" t="str">
        <f t="shared" si="40"/>
        <v/>
      </c>
      <c r="I234" s="124" t="str">
        <f t="shared" si="41"/>
        <v/>
      </c>
      <c r="J234" s="38" t="str">
        <f t="shared" si="42"/>
        <v/>
      </c>
      <c r="K234" s="37" t="str">
        <f t="shared" si="43"/>
        <v/>
      </c>
      <c r="L234" s="124" t="str">
        <f t="shared" si="44"/>
        <v/>
      </c>
      <c r="M234" s="38" t="str">
        <f t="shared" si="45"/>
        <v/>
      </c>
      <c r="N234" s="93" t="str">
        <f>IF(支会・市支部用データ貼り付けシート!B222="","",支会・市支部用データ貼り付けシート!E222)</f>
        <v/>
      </c>
      <c r="O234" s="38" t="str">
        <f>IF(支会・市支部用データ貼り付けシート!B222="","",支会・市支部用データ貼り付けシート!F222)</f>
        <v/>
      </c>
      <c r="P234" s="37" t="str">
        <f>IF(支会・市支部用データ貼り付けシート!B222="","",支会・市支部用データ貼り付けシート!G222)</f>
        <v/>
      </c>
      <c r="Q234" s="38" t="str">
        <f>IF(支会・市支部用データ貼り付けシート!B222="","",支会・市支部用データ貼り付けシート!H222)</f>
        <v/>
      </c>
      <c r="R234" s="37" t="str">
        <f>IF(支会・市支部用データ貼り付けシート!B222="","",支会・市支部用データ貼り付けシート!I222)</f>
        <v/>
      </c>
      <c r="S234" s="38" t="str">
        <f>IF(支会・市支部用データ貼り付けシート!B222="","",支会・市支部用データ貼り付けシート!J222)</f>
        <v/>
      </c>
      <c r="T234" s="23" t="str">
        <f t="shared" si="46"/>
        <v/>
      </c>
      <c r="U234" s="24" t="str">
        <f t="shared" si="47"/>
        <v/>
      </c>
      <c r="W234" t="str">
        <f t="shared" si="48"/>
        <v/>
      </c>
      <c r="X234" t="str">
        <f t="shared" si="49"/>
        <v/>
      </c>
      <c r="Y234" t="str">
        <f t="shared" si="50"/>
        <v/>
      </c>
      <c r="Z234" t="str">
        <f t="shared" si="51"/>
        <v/>
      </c>
    </row>
    <row r="235" spans="1:26">
      <c r="A235" s="84">
        <v>204</v>
      </c>
      <c r="B235" s="189" t="str">
        <f>IF(支会・市支部用データ貼り付けシート!B223="","",支会・市支部用データ貼り付けシート!A223)</f>
        <v/>
      </c>
      <c r="C235" s="190" t="str">
        <f>IF(支会・市支部用データ貼り付けシート!B223="","",支会・市支部用データ貼り付けシート!B223)</f>
        <v/>
      </c>
      <c r="D235" s="191" t="str">
        <f>IF(支会・市支部用データ貼り付けシート!B223="","",支会・市支部用データ貼り付けシート!C223)</f>
        <v/>
      </c>
      <c r="E235" s="192" t="str">
        <f>IF(支会・市支部用データ貼り付けシート!B223="","",支会・市支部用データ貼り付けシート!D223)</f>
        <v/>
      </c>
      <c r="F235" s="193" t="str">
        <f>IF(支会・市支部用データ貼り付けシート!B223="","",IF(支会・市支部用データ貼り付けシート!M223="","",支会・市支部用データ貼り付けシート!M223))</f>
        <v/>
      </c>
      <c r="G235" s="194" t="str">
        <f>IF(支会・市支部用データ貼り付けシート!B223="","",IF(支会・市支部用データ貼り付けシート!N223="","",支会・市支部用データ貼り付けシート!N223))</f>
        <v/>
      </c>
      <c r="H235" s="37" t="str">
        <f t="shared" si="40"/>
        <v/>
      </c>
      <c r="I235" s="124" t="str">
        <f t="shared" si="41"/>
        <v/>
      </c>
      <c r="J235" s="38" t="str">
        <f t="shared" si="42"/>
        <v/>
      </c>
      <c r="K235" s="37" t="str">
        <f t="shared" si="43"/>
        <v/>
      </c>
      <c r="L235" s="124" t="str">
        <f t="shared" si="44"/>
        <v/>
      </c>
      <c r="M235" s="38" t="str">
        <f t="shared" si="45"/>
        <v/>
      </c>
      <c r="N235" s="93" t="str">
        <f>IF(支会・市支部用データ貼り付けシート!B223="","",支会・市支部用データ貼り付けシート!E223)</f>
        <v/>
      </c>
      <c r="O235" s="38" t="str">
        <f>IF(支会・市支部用データ貼り付けシート!B223="","",支会・市支部用データ貼り付けシート!F223)</f>
        <v/>
      </c>
      <c r="P235" s="37" t="str">
        <f>IF(支会・市支部用データ貼り付けシート!B223="","",支会・市支部用データ貼り付けシート!G223)</f>
        <v/>
      </c>
      <c r="Q235" s="38" t="str">
        <f>IF(支会・市支部用データ貼り付けシート!B223="","",支会・市支部用データ貼り付けシート!H223)</f>
        <v/>
      </c>
      <c r="R235" s="37" t="str">
        <f>IF(支会・市支部用データ貼り付けシート!B223="","",支会・市支部用データ貼り付けシート!I223)</f>
        <v/>
      </c>
      <c r="S235" s="38" t="str">
        <f>IF(支会・市支部用データ貼り付けシート!B223="","",支会・市支部用データ貼り付けシート!J223)</f>
        <v/>
      </c>
      <c r="T235" s="23" t="str">
        <f t="shared" si="46"/>
        <v/>
      </c>
      <c r="U235" s="24" t="str">
        <f t="shared" si="47"/>
        <v/>
      </c>
      <c r="W235" t="str">
        <f t="shared" si="48"/>
        <v/>
      </c>
      <c r="X235" t="str">
        <f t="shared" si="49"/>
        <v/>
      </c>
      <c r="Y235" t="str">
        <f t="shared" si="50"/>
        <v/>
      </c>
      <c r="Z235" t="str">
        <f t="shared" si="51"/>
        <v/>
      </c>
    </row>
    <row r="236" spans="1:26">
      <c r="A236" s="83">
        <v>205</v>
      </c>
      <c r="B236" s="189" t="str">
        <f>IF(支会・市支部用データ貼り付けシート!B224="","",支会・市支部用データ貼り付けシート!A224)</f>
        <v/>
      </c>
      <c r="C236" s="190" t="str">
        <f>IF(支会・市支部用データ貼り付けシート!B224="","",支会・市支部用データ貼り付けシート!B224)</f>
        <v/>
      </c>
      <c r="D236" s="191" t="str">
        <f>IF(支会・市支部用データ貼り付けシート!B224="","",支会・市支部用データ貼り付けシート!C224)</f>
        <v/>
      </c>
      <c r="E236" s="192" t="str">
        <f>IF(支会・市支部用データ貼り付けシート!B224="","",支会・市支部用データ貼り付けシート!D224)</f>
        <v/>
      </c>
      <c r="F236" s="193" t="str">
        <f>IF(支会・市支部用データ貼り付けシート!B224="","",IF(支会・市支部用データ貼り付けシート!M224="","",支会・市支部用データ貼り付けシート!M224))</f>
        <v/>
      </c>
      <c r="G236" s="194" t="str">
        <f>IF(支会・市支部用データ貼り付けシート!B224="","",IF(支会・市支部用データ貼り付けシート!N224="","",支会・市支部用データ貼り付けシート!N224))</f>
        <v/>
      </c>
      <c r="H236" s="37" t="str">
        <f t="shared" si="40"/>
        <v/>
      </c>
      <c r="I236" s="124" t="str">
        <f t="shared" si="41"/>
        <v/>
      </c>
      <c r="J236" s="38" t="str">
        <f t="shared" si="42"/>
        <v/>
      </c>
      <c r="K236" s="37" t="str">
        <f t="shared" si="43"/>
        <v/>
      </c>
      <c r="L236" s="124" t="str">
        <f t="shared" si="44"/>
        <v/>
      </c>
      <c r="M236" s="38" t="str">
        <f t="shared" si="45"/>
        <v/>
      </c>
      <c r="N236" s="93" t="str">
        <f>IF(支会・市支部用データ貼り付けシート!B224="","",支会・市支部用データ貼り付けシート!E224)</f>
        <v/>
      </c>
      <c r="O236" s="38" t="str">
        <f>IF(支会・市支部用データ貼り付けシート!B224="","",支会・市支部用データ貼り付けシート!F224)</f>
        <v/>
      </c>
      <c r="P236" s="37" t="str">
        <f>IF(支会・市支部用データ貼り付けシート!B224="","",支会・市支部用データ貼り付けシート!G224)</f>
        <v/>
      </c>
      <c r="Q236" s="38" t="str">
        <f>IF(支会・市支部用データ貼り付けシート!B224="","",支会・市支部用データ貼り付けシート!H224)</f>
        <v/>
      </c>
      <c r="R236" s="37" t="str">
        <f>IF(支会・市支部用データ貼り付けシート!B224="","",支会・市支部用データ貼り付けシート!I224)</f>
        <v/>
      </c>
      <c r="S236" s="38" t="str">
        <f>IF(支会・市支部用データ貼り付けシート!B224="","",支会・市支部用データ貼り付けシート!J224)</f>
        <v/>
      </c>
      <c r="T236" s="23" t="str">
        <f t="shared" si="46"/>
        <v/>
      </c>
      <c r="U236" s="24" t="str">
        <f t="shared" si="47"/>
        <v/>
      </c>
      <c r="W236" t="str">
        <f t="shared" si="48"/>
        <v/>
      </c>
      <c r="X236" t="str">
        <f t="shared" si="49"/>
        <v/>
      </c>
      <c r="Y236" t="str">
        <f t="shared" si="50"/>
        <v/>
      </c>
      <c r="Z236" t="str">
        <f t="shared" si="51"/>
        <v/>
      </c>
    </row>
    <row r="237" spans="1:26">
      <c r="A237" s="84">
        <v>206</v>
      </c>
      <c r="B237" s="189" t="str">
        <f>IF(支会・市支部用データ貼り付けシート!B225="","",支会・市支部用データ貼り付けシート!A225)</f>
        <v/>
      </c>
      <c r="C237" s="190" t="str">
        <f>IF(支会・市支部用データ貼り付けシート!B225="","",支会・市支部用データ貼り付けシート!B225)</f>
        <v/>
      </c>
      <c r="D237" s="191" t="str">
        <f>IF(支会・市支部用データ貼り付けシート!B225="","",支会・市支部用データ貼り付けシート!C225)</f>
        <v/>
      </c>
      <c r="E237" s="192" t="str">
        <f>IF(支会・市支部用データ貼り付けシート!B225="","",支会・市支部用データ貼り付けシート!D225)</f>
        <v/>
      </c>
      <c r="F237" s="193" t="str">
        <f>IF(支会・市支部用データ貼り付けシート!B225="","",IF(支会・市支部用データ貼り付けシート!M225="","",支会・市支部用データ貼り付けシート!M225))</f>
        <v/>
      </c>
      <c r="G237" s="194" t="str">
        <f>IF(支会・市支部用データ貼り付けシート!B225="","",IF(支会・市支部用データ貼り付けシート!N225="","",支会・市支部用データ貼り付けシート!N225))</f>
        <v/>
      </c>
      <c r="H237" s="37" t="str">
        <f t="shared" si="40"/>
        <v/>
      </c>
      <c r="I237" s="124" t="str">
        <f t="shared" si="41"/>
        <v/>
      </c>
      <c r="J237" s="38" t="str">
        <f t="shared" si="42"/>
        <v/>
      </c>
      <c r="K237" s="37" t="str">
        <f t="shared" si="43"/>
        <v/>
      </c>
      <c r="L237" s="124" t="str">
        <f t="shared" si="44"/>
        <v/>
      </c>
      <c r="M237" s="38" t="str">
        <f t="shared" si="45"/>
        <v/>
      </c>
      <c r="N237" s="93" t="str">
        <f>IF(支会・市支部用データ貼り付けシート!B225="","",支会・市支部用データ貼り付けシート!E225)</f>
        <v/>
      </c>
      <c r="O237" s="38" t="str">
        <f>IF(支会・市支部用データ貼り付けシート!B225="","",支会・市支部用データ貼り付けシート!F225)</f>
        <v/>
      </c>
      <c r="P237" s="37" t="str">
        <f>IF(支会・市支部用データ貼り付けシート!B225="","",支会・市支部用データ貼り付けシート!G225)</f>
        <v/>
      </c>
      <c r="Q237" s="38" t="str">
        <f>IF(支会・市支部用データ貼り付けシート!B225="","",支会・市支部用データ貼り付けシート!H225)</f>
        <v/>
      </c>
      <c r="R237" s="37" t="str">
        <f>IF(支会・市支部用データ貼り付けシート!B225="","",支会・市支部用データ貼り付けシート!I225)</f>
        <v/>
      </c>
      <c r="S237" s="38" t="str">
        <f>IF(支会・市支部用データ貼り付けシート!B225="","",支会・市支部用データ貼り付けシート!J225)</f>
        <v/>
      </c>
      <c r="T237" s="23" t="str">
        <f t="shared" si="46"/>
        <v/>
      </c>
      <c r="U237" s="24" t="str">
        <f t="shared" si="47"/>
        <v/>
      </c>
      <c r="W237" t="str">
        <f t="shared" si="48"/>
        <v/>
      </c>
      <c r="X237" t="str">
        <f t="shared" si="49"/>
        <v/>
      </c>
      <c r="Y237" t="str">
        <f t="shared" si="50"/>
        <v/>
      </c>
      <c r="Z237" t="str">
        <f t="shared" si="51"/>
        <v/>
      </c>
    </row>
    <row r="238" spans="1:26">
      <c r="A238" s="83">
        <v>207</v>
      </c>
      <c r="B238" s="189" t="str">
        <f>IF(支会・市支部用データ貼り付けシート!B226="","",支会・市支部用データ貼り付けシート!A226)</f>
        <v/>
      </c>
      <c r="C238" s="190" t="str">
        <f>IF(支会・市支部用データ貼り付けシート!B226="","",支会・市支部用データ貼り付けシート!B226)</f>
        <v/>
      </c>
      <c r="D238" s="191" t="str">
        <f>IF(支会・市支部用データ貼り付けシート!B226="","",支会・市支部用データ貼り付けシート!C226)</f>
        <v/>
      </c>
      <c r="E238" s="192" t="str">
        <f>IF(支会・市支部用データ貼り付けシート!B226="","",支会・市支部用データ貼り付けシート!D226)</f>
        <v/>
      </c>
      <c r="F238" s="193" t="str">
        <f>IF(支会・市支部用データ貼り付けシート!B226="","",IF(支会・市支部用データ貼り付けシート!M226="","",支会・市支部用データ貼り付けシート!M226))</f>
        <v/>
      </c>
      <c r="G238" s="194" t="str">
        <f>IF(支会・市支部用データ貼り付けシート!B226="","",IF(支会・市支部用データ貼り付けシート!N226="","",支会・市支部用データ貼り付けシート!N226))</f>
        <v/>
      </c>
      <c r="H238" s="37" t="str">
        <f t="shared" si="40"/>
        <v/>
      </c>
      <c r="I238" s="124" t="str">
        <f t="shared" si="41"/>
        <v/>
      </c>
      <c r="J238" s="38" t="str">
        <f t="shared" si="42"/>
        <v/>
      </c>
      <c r="K238" s="37" t="str">
        <f t="shared" si="43"/>
        <v/>
      </c>
      <c r="L238" s="124" t="str">
        <f t="shared" si="44"/>
        <v/>
      </c>
      <c r="M238" s="38" t="str">
        <f t="shared" si="45"/>
        <v/>
      </c>
      <c r="N238" s="93" t="str">
        <f>IF(支会・市支部用データ貼り付けシート!B226="","",支会・市支部用データ貼り付けシート!E226)</f>
        <v/>
      </c>
      <c r="O238" s="38" t="str">
        <f>IF(支会・市支部用データ貼り付けシート!B226="","",支会・市支部用データ貼り付けシート!F226)</f>
        <v/>
      </c>
      <c r="P238" s="37" t="str">
        <f>IF(支会・市支部用データ貼り付けシート!B226="","",支会・市支部用データ貼り付けシート!G226)</f>
        <v/>
      </c>
      <c r="Q238" s="38" t="str">
        <f>IF(支会・市支部用データ貼り付けシート!B226="","",支会・市支部用データ貼り付けシート!H226)</f>
        <v/>
      </c>
      <c r="R238" s="37" t="str">
        <f>IF(支会・市支部用データ貼り付けシート!B226="","",支会・市支部用データ貼り付けシート!I226)</f>
        <v/>
      </c>
      <c r="S238" s="38" t="str">
        <f>IF(支会・市支部用データ貼り付けシート!B226="","",支会・市支部用データ貼り付けシート!J226)</f>
        <v/>
      </c>
      <c r="T238" s="23" t="str">
        <f t="shared" si="46"/>
        <v/>
      </c>
      <c r="U238" s="24" t="str">
        <f t="shared" si="47"/>
        <v/>
      </c>
      <c r="W238" t="str">
        <f t="shared" si="48"/>
        <v/>
      </c>
      <c r="X238" t="str">
        <f t="shared" si="49"/>
        <v/>
      </c>
      <c r="Y238" t="str">
        <f t="shared" si="50"/>
        <v/>
      </c>
      <c r="Z238" t="str">
        <f t="shared" si="51"/>
        <v/>
      </c>
    </row>
    <row r="239" spans="1:26">
      <c r="A239" s="84">
        <v>208</v>
      </c>
      <c r="B239" s="189" t="str">
        <f>IF(支会・市支部用データ貼り付けシート!B227="","",支会・市支部用データ貼り付けシート!A227)</f>
        <v/>
      </c>
      <c r="C239" s="190" t="str">
        <f>IF(支会・市支部用データ貼り付けシート!B227="","",支会・市支部用データ貼り付けシート!B227)</f>
        <v/>
      </c>
      <c r="D239" s="191" t="str">
        <f>IF(支会・市支部用データ貼り付けシート!B227="","",支会・市支部用データ貼り付けシート!C227)</f>
        <v/>
      </c>
      <c r="E239" s="192" t="str">
        <f>IF(支会・市支部用データ貼り付けシート!B227="","",支会・市支部用データ貼り付けシート!D227)</f>
        <v/>
      </c>
      <c r="F239" s="193" t="str">
        <f>IF(支会・市支部用データ貼り付けシート!B227="","",IF(支会・市支部用データ貼り付けシート!M227="","",支会・市支部用データ貼り付けシート!M227))</f>
        <v/>
      </c>
      <c r="G239" s="194" t="str">
        <f>IF(支会・市支部用データ貼り付けシート!B227="","",IF(支会・市支部用データ貼り付けシート!N227="","",支会・市支部用データ貼り付けシート!N227))</f>
        <v/>
      </c>
      <c r="H239" s="37" t="str">
        <f t="shared" si="40"/>
        <v/>
      </c>
      <c r="I239" s="124" t="str">
        <f t="shared" si="41"/>
        <v/>
      </c>
      <c r="J239" s="38" t="str">
        <f t="shared" si="42"/>
        <v/>
      </c>
      <c r="K239" s="37" t="str">
        <f t="shared" si="43"/>
        <v/>
      </c>
      <c r="L239" s="124" t="str">
        <f t="shared" si="44"/>
        <v/>
      </c>
      <c r="M239" s="38" t="str">
        <f t="shared" si="45"/>
        <v/>
      </c>
      <c r="N239" s="93" t="str">
        <f>IF(支会・市支部用データ貼り付けシート!B227="","",支会・市支部用データ貼り付けシート!E227)</f>
        <v/>
      </c>
      <c r="O239" s="38" t="str">
        <f>IF(支会・市支部用データ貼り付けシート!B227="","",支会・市支部用データ貼り付けシート!F227)</f>
        <v/>
      </c>
      <c r="P239" s="37" t="str">
        <f>IF(支会・市支部用データ貼り付けシート!B227="","",支会・市支部用データ貼り付けシート!G227)</f>
        <v/>
      </c>
      <c r="Q239" s="38" t="str">
        <f>IF(支会・市支部用データ貼り付けシート!B227="","",支会・市支部用データ貼り付けシート!H227)</f>
        <v/>
      </c>
      <c r="R239" s="37" t="str">
        <f>IF(支会・市支部用データ貼り付けシート!B227="","",支会・市支部用データ貼り付けシート!I227)</f>
        <v/>
      </c>
      <c r="S239" s="38" t="str">
        <f>IF(支会・市支部用データ貼り付けシート!B227="","",支会・市支部用データ貼り付けシート!J227)</f>
        <v/>
      </c>
      <c r="T239" s="23" t="str">
        <f t="shared" si="46"/>
        <v/>
      </c>
      <c r="U239" s="24" t="str">
        <f t="shared" si="47"/>
        <v/>
      </c>
      <c r="W239" t="str">
        <f t="shared" si="48"/>
        <v/>
      </c>
      <c r="X239" t="str">
        <f t="shared" si="49"/>
        <v/>
      </c>
      <c r="Y239" t="str">
        <f t="shared" si="50"/>
        <v/>
      </c>
      <c r="Z239" t="str">
        <f t="shared" si="51"/>
        <v/>
      </c>
    </row>
    <row r="240" spans="1:26">
      <c r="A240" s="83">
        <v>209</v>
      </c>
      <c r="B240" s="189" t="str">
        <f>IF(支会・市支部用データ貼り付けシート!B228="","",支会・市支部用データ貼り付けシート!A228)</f>
        <v/>
      </c>
      <c r="C240" s="190" t="str">
        <f>IF(支会・市支部用データ貼り付けシート!B228="","",支会・市支部用データ貼り付けシート!B228)</f>
        <v/>
      </c>
      <c r="D240" s="191" t="str">
        <f>IF(支会・市支部用データ貼り付けシート!B228="","",支会・市支部用データ貼り付けシート!C228)</f>
        <v/>
      </c>
      <c r="E240" s="192" t="str">
        <f>IF(支会・市支部用データ貼り付けシート!B228="","",支会・市支部用データ貼り付けシート!D228)</f>
        <v/>
      </c>
      <c r="F240" s="193" t="str">
        <f>IF(支会・市支部用データ貼り付けシート!B228="","",IF(支会・市支部用データ貼り付けシート!M228="","",支会・市支部用データ貼り付けシート!M228))</f>
        <v/>
      </c>
      <c r="G240" s="194" t="str">
        <f>IF(支会・市支部用データ貼り付けシート!B228="","",IF(支会・市支部用データ貼り付けシート!N228="","",支会・市支部用データ貼り付けシート!N228))</f>
        <v/>
      </c>
      <c r="H240" s="37" t="str">
        <f t="shared" si="40"/>
        <v/>
      </c>
      <c r="I240" s="124" t="str">
        <f t="shared" si="41"/>
        <v/>
      </c>
      <c r="J240" s="38" t="str">
        <f t="shared" si="42"/>
        <v/>
      </c>
      <c r="K240" s="37" t="str">
        <f t="shared" si="43"/>
        <v/>
      </c>
      <c r="L240" s="124" t="str">
        <f t="shared" si="44"/>
        <v/>
      </c>
      <c r="M240" s="38" t="str">
        <f t="shared" si="45"/>
        <v/>
      </c>
      <c r="N240" s="93" t="str">
        <f>IF(支会・市支部用データ貼り付けシート!B228="","",支会・市支部用データ貼り付けシート!E228)</f>
        <v/>
      </c>
      <c r="O240" s="38" t="str">
        <f>IF(支会・市支部用データ貼り付けシート!B228="","",支会・市支部用データ貼り付けシート!F228)</f>
        <v/>
      </c>
      <c r="P240" s="37" t="str">
        <f>IF(支会・市支部用データ貼り付けシート!B228="","",支会・市支部用データ貼り付けシート!G228)</f>
        <v/>
      </c>
      <c r="Q240" s="38" t="str">
        <f>IF(支会・市支部用データ貼り付けシート!B228="","",支会・市支部用データ貼り付けシート!H228)</f>
        <v/>
      </c>
      <c r="R240" s="37" t="str">
        <f>IF(支会・市支部用データ貼り付けシート!B228="","",支会・市支部用データ貼り付けシート!I228)</f>
        <v/>
      </c>
      <c r="S240" s="38" t="str">
        <f>IF(支会・市支部用データ貼り付けシート!B228="","",支会・市支部用データ貼り付けシート!J228)</f>
        <v/>
      </c>
      <c r="T240" s="23" t="str">
        <f t="shared" si="46"/>
        <v/>
      </c>
      <c r="U240" s="24" t="str">
        <f t="shared" si="47"/>
        <v/>
      </c>
      <c r="W240" t="str">
        <f t="shared" si="48"/>
        <v/>
      </c>
      <c r="X240" t="str">
        <f t="shared" si="49"/>
        <v/>
      </c>
      <c r="Y240" t="str">
        <f t="shared" si="50"/>
        <v/>
      </c>
      <c r="Z240" t="str">
        <f t="shared" si="51"/>
        <v/>
      </c>
    </row>
    <row r="241" spans="1:26">
      <c r="A241" s="84">
        <v>210</v>
      </c>
      <c r="B241" s="189" t="str">
        <f>IF(支会・市支部用データ貼り付けシート!B229="","",支会・市支部用データ貼り付けシート!A229)</f>
        <v/>
      </c>
      <c r="C241" s="190" t="str">
        <f>IF(支会・市支部用データ貼り付けシート!B229="","",支会・市支部用データ貼り付けシート!B229)</f>
        <v/>
      </c>
      <c r="D241" s="191" t="str">
        <f>IF(支会・市支部用データ貼り付けシート!B229="","",支会・市支部用データ貼り付けシート!C229)</f>
        <v/>
      </c>
      <c r="E241" s="192" t="str">
        <f>IF(支会・市支部用データ貼り付けシート!B229="","",支会・市支部用データ貼り付けシート!D229)</f>
        <v/>
      </c>
      <c r="F241" s="193" t="str">
        <f>IF(支会・市支部用データ貼り付けシート!B229="","",IF(支会・市支部用データ貼り付けシート!M229="","",支会・市支部用データ貼り付けシート!M229))</f>
        <v/>
      </c>
      <c r="G241" s="194" t="str">
        <f>IF(支会・市支部用データ貼り付けシート!B229="","",IF(支会・市支部用データ貼り付けシート!N229="","",支会・市支部用データ貼り付けシート!N229))</f>
        <v/>
      </c>
      <c r="H241" s="37" t="str">
        <f t="shared" si="40"/>
        <v/>
      </c>
      <c r="I241" s="124" t="str">
        <f t="shared" si="41"/>
        <v/>
      </c>
      <c r="J241" s="38" t="str">
        <f t="shared" si="42"/>
        <v/>
      </c>
      <c r="K241" s="37" t="str">
        <f t="shared" si="43"/>
        <v/>
      </c>
      <c r="L241" s="124" t="str">
        <f t="shared" si="44"/>
        <v/>
      </c>
      <c r="M241" s="38" t="str">
        <f t="shared" si="45"/>
        <v/>
      </c>
      <c r="N241" s="93" t="str">
        <f>IF(支会・市支部用データ貼り付けシート!B229="","",支会・市支部用データ貼り付けシート!E229)</f>
        <v/>
      </c>
      <c r="O241" s="38" t="str">
        <f>IF(支会・市支部用データ貼り付けシート!B229="","",支会・市支部用データ貼り付けシート!F229)</f>
        <v/>
      </c>
      <c r="P241" s="37" t="str">
        <f>IF(支会・市支部用データ貼り付けシート!B229="","",支会・市支部用データ貼り付けシート!G229)</f>
        <v/>
      </c>
      <c r="Q241" s="38" t="str">
        <f>IF(支会・市支部用データ貼り付けシート!B229="","",支会・市支部用データ貼り付けシート!H229)</f>
        <v/>
      </c>
      <c r="R241" s="37" t="str">
        <f>IF(支会・市支部用データ貼り付けシート!B229="","",支会・市支部用データ貼り付けシート!I229)</f>
        <v/>
      </c>
      <c r="S241" s="38" t="str">
        <f>IF(支会・市支部用データ貼り付けシート!B229="","",支会・市支部用データ貼り付けシート!J229)</f>
        <v/>
      </c>
      <c r="T241" s="23" t="str">
        <f t="shared" si="46"/>
        <v/>
      </c>
      <c r="U241" s="24" t="str">
        <f t="shared" si="47"/>
        <v/>
      </c>
      <c r="W241" t="str">
        <f t="shared" si="48"/>
        <v/>
      </c>
      <c r="X241" t="str">
        <f t="shared" si="49"/>
        <v/>
      </c>
      <c r="Y241" t="str">
        <f t="shared" si="50"/>
        <v/>
      </c>
      <c r="Z241" t="str">
        <f t="shared" si="51"/>
        <v/>
      </c>
    </row>
    <row r="242" spans="1:26">
      <c r="A242" s="83">
        <v>211</v>
      </c>
      <c r="B242" s="189" t="str">
        <f>IF(支会・市支部用データ貼り付けシート!B230="","",支会・市支部用データ貼り付けシート!A230)</f>
        <v/>
      </c>
      <c r="C242" s="190" t="str">
        <f>IF(支会・市支部用データ貼り付けシート!B230="","",支会・市支部用データ貼り付けシート!B230)</f>
        <v/>
      </c>
      <c r="D242" s="191" t="str">
        <f>IF(支会・市支部用データ貼り付けシート!B230="","",支会・市支部用データ貼り付けシート!C230)</f>
        <v/>
      </c>
      <c r="E242" s="192" t="str">
        <f>IF(支会・市支部用データ貼り付けシート!B230="","",支会・市支部用データ貼り付けシート!D230)</f>
        <v/>
      </c>
      <c r="F242" s="193" t="str">
        <f>IF(支会・市支部用データ貼り付けシート!B230="","",IF(支会・市支部用データ貼り付けシート!M230="","",支会・市支部用データ貼り付けシート!M230))</f>
        <v/>
      </c>
      <c r="G242" s="194" t="str">
        <f>IF(支会・市支部用データ貼り付けシート!B230="","",IF(支会・市支部用データ貼り付けシート!N230="","",支会・市支部用データ貼り付けシート!N230))</f>
        <v/>
      </c>
      <c r="H242" s="37" t="str">
        <f t="shared" si="40"/>
        <v/>
      </c>
      <c r="I242" s="124" t="str">
        <f t="shared" si="41"/>
        <v/>
      </c>
      <c r="J242" s="38" t="str">
        <f t="shared" si="42"/>
        <v/>
      </c>
      <c r="K242" s="37" t="str">
        <f t="shared" si="43"/>
        <v/>
      </c>
      <c r="L242" s="124" t="str">
        <f t="shared" si="44"/>
        <v/>
      </c>
      <c r="M242" s="38" t="str">
        <f t="shared" si="45"/>
        <v/>
      </c>
      <c r="N242" s="93" t="str">
        <f>IF(支会・市支部用データ貼り付けシート!B230="","",支会・市支部用データ貼り付けシート!E230)</f>
        <v/>
      </c>
      <c r="O242" s="38" t="str">
        <f>IF(支会・市支部用データ貼り付けシート!B230="","",支会・市支部用データ貼り付けシート!F230)</f>
        <v/>
      </c>
      <c r="P242" s="37" t="str">
        <f>IF(支会・市支部用データ貼り付けシート!B230="","",支会・市支部用データ貼り付けシート!G230)</f>
        <v/>
      </c>
      <c r="Q242" s="38" t="str">
        <f>IF(支会・市支部用データ貼り付けシート!B230="","",支会・市支部用データ貼り付けシート!H230)</f>
        <v/>
      </c>
      <c r="R242" s="37" t="str">
        <f>IF(支会・市支部用データ貼り付けシート!B230="","",支会・市支部用データ貼り付けシート!I230)</f>
        <v/>
      </c>
      <c r="S242" s="38" t="str">
        <f>IF(支会・市支部用データ貼り付けシート!B230="","",支会・市支部用データ貼り付けシート!J230)</f>
        <v/>
      </c>
      <c r="T242" s="23" t="str">
        <f t="shared" si="46"/>
        <v/>
      </c>
      <c r="U242" s="24" t="str">
        <f t="shared" si="47"/>
        <v/>
      </c>
      <c r="W242" t="str">
        <f t="shared" si="48"/>
        <v/>
      </c>
      <c r="X242" t="str">
        <f t="shared" si="49"/>
        <v/>
      </c>
      <c r="Y242" t="str">
        <f t="shared" si="50"/>
        <v/>
      </c>
      <c r="Z242" t="str">
        <f t="shared" si="51"/>
        <v/>
      </c>
    </row>
    <row r="243" spans="1:26">
      <c r="A243" s="84">
        <v>212</v>
      </c>
      <c r="B243" s="189" t="str">
        <f>IF(支会・市支部用データ貼り付けシート!B231="","",支会・市支部用データ貼り付けシート!A231)</f>
        <v/>
      </c>
      <c r="C243" s="190" t="str">
        <f>IF(支会・市支部用データ貼り付けシート!B231="","",支会・市支部用データ貼り付けシート!B231)</f>
        <v/>
      </c>
      <c r="D243" s="191" t="str">
        <f>IF(支会・市支部用データ貼り付けシート!B231="","",支会・市支部用データ貼り付けシート!C231)</f>
        <v/>
      </c>
      <c r="E243" s="192" t="str">
        <f>IF(支会・市支部用データ貼り付けシート!B231="","",支会・市支部用データ貼り付けシート!D231)</f>
        <v/>
      </c>
      <c r="F243" s="193" t="str">
        <f>IF(支会・市支部用データ貼り付けシート!B231="","",IF(支会・市支部用データ貼り付けシート!M231="","",支会・市支部用データ貼り付けシート!M231))</f>
        <v/>
      </c>
      <c r="G243" s="194" t="str">
        <f>IF(支会・市支部用データ貼り付けシート!B231="","",IF(支会・市支部用データ貼り付けシート!N231="","",支会・市支部用データ貼り付けシート!N231))</f>
        <v/>
      </c>
      <c r="H243" s="37" t="str">
        <f t="shared" si="40"/>
        <v/>
      </c>
      <c r="I243" s="124" t="str">
        <f t="shared" si="41"/>
        <v/>
      </c>
      <c r="J243" s="38" t="str">
        <f t="shared" si="42"/>
        <v/>
      </c>
      <c r="K243" s="37" t="str">
        <f t="shared" si="43"/>
        <v/>
      </c>
      <c r="L243" s="124" t="str">
        <f t="shared" si="44"/>
        <v/>
      </c>
      <c r="M243" s="38" t="str">
        <f t="shared" si="45"/>
        <v/>
      </c>
      <c r="N243" s="93" t="str">
        <f>IF(支会・市支部用データ貼り付けシート!B231="","",支会・市支部用データ貼り付けシート!E231)</f>
        <v/>
      </c>
      <c r="O243" s="38" t="str">
        <f>IF(支会・市支部用データ貼り付けシート!B231="","",支会・市支部用データ貼り付けシート!F231)</f>
        <v/>
      </c>
      <c r="P243" s="37" t="str">
        <f>IF(支会・市支部用データ貼り付けシート!B231="","",支会・市支部用データ貼り付けシート!G231)</f>
        <v/>
      </c>
      <c r="Q243" s="38" t="str">
        <f>IF(支会・市支部用データ貼り付けシート!B231="","",支会・市支部用データ貼り付けシート!H231)</f>
        <v/>
      </c>
      <c r="R243" s="37" t="str">
        <f>IF(支会・市支部用データ貼り付けシート!B231="","",支会・市支部用データ貼り付けシート!I231)</f>
        <v/>
      </c>
      <c r="S243" s="38" t="str">
        <f>IF(支会・市支部用データ貼り付けシート!B231="","",支会・市支部用データ貼り付けシート!J231)</f>
        <v/>
      </c>
      <c r="T243" s="23" t="str">
        <f t="shared" si="46"/>
        <v/>
      </c>
      <c r="U243" s="24" t="str">
        <f t="shared" si="47"/>
        <v/>
      </c>
      <c r="W243" t="str">
        <f t="shared" si="48"/>
        <v/>
      </c>
      <c r="X243" t="str">
        <f t="shared" si="49"/>
        <v/>
      </c>
      <c r="Y243" t="str">
        <f t="shared" si="50"/>
        <v/>
      </c>
      <c r="Z243" t="str">
        <f t="shared" si="51"/>
        <v/>
      </c>
    </row>
    <row r="244" spans="1:26">
      <c r="A244" s="83">
        <v>213</v>
      </c>
      <c r="B244" s="189" t="str">
        <f>IF(支会・市支部用データ貼り付けシート!B232="","",支会・市支部用データ貼り付けシート!A232)</f>
        <v/>
      </c>
      <c r="C244" s="190" t="str">
        <f>IF(支会・市支部用データ貼り付けシート!B232="","",支会・市支部用データ貼り付けシート!B232)</f>
        <v/>
      </c>
      <c r="D244" s="191" t="str">
        <f>IF(支会・市支部用データ貼り付けシート!B232="","",支会・市支部用データ貼り付けシート!C232)</f>
        <v/>
      </c>
      <c r="E244" s="192" t="str">
        <f>IF(支会・市支部用データ貼り付けシート!B232="","",支会・市支部用データ貼り付けシート!D232)</f>
        <v/>
      </c>
      <c r="F244" s="193" t="str">
        <f>IF(支会・市支部用データ貼り付けシート!B232="","",IF(支会・市支部用データ貼り付けシート!M232="","",支会・市支部用データ貼り付けシート!M232))</f>
        <v/>
      </c>
      <c r="G244" s="194" t="str">
        <f>IF(支会・市支部用データ貼り付けシート!B232="","",IF(支会・市支部用データ貼り付けシート!N232="","",支会・市支部用データ貼り付けシート!N232))</f>
        <v/>
      </c>
      <c r="H244" s="37" t="str">
        <f t="shared" si="40"/>
        <v/>
      </c>
      <c r="I244" s="124" t="str">
        <f t="shared" si="41"/>
        <v/>
      </c>
      <c r="J244" s="38" t="str">
        <f t="shared" si="42"/>
        <v/>
      </c>
      <c r="K244" s="37" t="str">
        <f t="shared" si="43"/>
        <v/>
      </c>
      <c r="L244" s="124" t="str">
        <f t="shared" si="44"/>
        <v/>
      </c>
      <c r="M244" s="38" t="str">
        <f t="shared" si="45"/>
        <v/>
      </c>
      <c r="N244" s="93" t="str">
        <f>IF(支会・市支部用データ貼り付けシート!B232="","",支会・市支部用データ貼り付けシート!E232)</f>
        <v/>
      </c>
      <c r="O244" s="38" t="str">
        <f>IF(支会・市支部用データ貼り付けシート!B232="","",支会・市支部用データ貼り付けシート!F232)</f>
        <v/>
      </c>
      <c r="P244" s="37" t="str">
        <f>IF(支会・市支部用データ貼り付けシート!B232="","",支会・市支部用データ貼り付けシート!G232)</f>
        <v/>
      </c>
      <c r="Q244" s="38" t="str">
        <f>IF(支会・市支部用データ貼り付けシート!B232="","",支会・市支部用データ貼り付けシート!H232)</f>
        <v/>
      </c>
      <c r="R244" s="37" t="str">
        <f>IF(支会・市支部用データ貼り付けシート!B232="","",支会・市支部用データ貼り付けシート!I232)</f>
        <v/>
      </c>
      <c r="S244" s="38" t="str">
        <f>IF(支会・市支部用データ貼り付けシート!B232="","",支会・市支部用データ貼り付けシート!J232)</f>
        <v/>
      </c>
      <c r="T244" s="23" t="str">
        <f t="shared" si="46"/>
        <v/>
      </c>
      <c r="U244" s="24" t="str">
        <f t="shared" si="47"/>
        <v/>
      </c>
      <c r="W244" t="str">
        <f t="shared" si="48"/>
        <v/>
      </c>
      <c r="X244" t="str">
        <f t="shared" si="49"/>
        <v/>
      </c>
      <c r="Y244" t="str">
        <f t="shared" si="50"/>
        <v/>
      </c>
      <c r="Z244" t="str">
        <f t="shared" si="51"/>
        <v/>
      </c>
    </row>
    <row r="245" spans="1:26">
      <c r="A245" s="84">
        <v>214</v>
      </c>
      <c r="B245" s="189" t="str">
        <f>IF(支会・市支部用データ貼り付けシート!B233="","",支会・市支部用データ貼り付けシート!A233)</f>
        <v/>
      </c>
      <c r="C245" s="190" t="str">
        <f>IF(支会・市支部用データ貼り付けシート!B233="","",支会・市支部用データ貼り付けシート!B233)</f>
        <v/>
      </c>
      <c r="D245" s="191" t="str">
        <f>IF(支会・市支部用データ貼り付けシート!B233="","",支会・市支部用データ貼り付けシート!C233)</f>
        <v/>
      </c>
      <c r="E245" s="192" t="str">
        <f>IF(支会・市支部用データ貼り付けシート!B233="","",支会・市支部用データ貼り付けシート!D233)</f>
        <v/>
      </c>
      <c r="F245" s="193" t="str">
        <f>IF(支会・市支部用データ貼り付けシート!B233="","",IF(支会・市支部用データ貼り付けシート!M233="","",支会・市支部用データ貼り付けシート!M233))</f>
        <v/>
      </c>
      <c r="G245" s="194" t="str">
        <f>IF(支会・市支部用データ貼り付けシート!B233="","",IF(支会・市支部用データ貼り付けシート!N233="","",支会・市支部用データ貼り付けシート!N233))</f>
        <v/>
      </c>
      <c r="H245" s="37" t="str">
        <f t="shared" si="40"/>
        <v/>
      </c>
      <c r="I245" s="124" t="str">
        <f t="shared" si="41"/>
        <v/>
      </c>
      <c r="J245" s="38" t="str">
        <f t="shared" si="42"/>
        <v/>
      </c>
      <c r="K245" s="37" t="str">
        <f t="shared" si="43"/>
        <v/>
      </c>
      <c r="L245" s="124" t="str">
        <f t="shared" si="44"/>
        <v/>
      </c>
      <c r="M245" s="38" t="str">
        <f t="shared" si="45"/>
        <v/>
      </c>
      <c r="N245" s="93" t="str">
        <f>IF(支会・市支部用データ貼り付けシート!B233="","",支会・市支部用データ貼り付けシート!E233)</f>
        <v/>
      </c>
      <c r="O245" s="38" t="str">
        <f>IF(支会・市支部用データ貼り付けシート!B233="","",支会・市支部用データ貼り付けシート!F233)</f>
        <v/>
      </c>
      <c r="P245" s="37" t="str">
        <f>IF(支会・市支部用データ貼り付けシート!B233="","",支会・市支部用データ貼り付けシート!G233)</f>
        <v/>
      </c>
      <c r="Q245" s="38" t="str">
        <f>IF(支会・市支部用データ貼り付けシート!B233="","",支会・市支部用データ貼り付けシート!H233)</f>
        <v/>
      </c>
      <c r="R245" s="37" t="str">
        <f>IF(支会・市支部用データ貼り付けシート!B233="","",支会・市支部用データ貼り付けシート!I233)</f>
        <v/>
      </c>
      <c r="S245" s="38" t="str">
        <f>IF(支会・市支部用データ貼り付けシート!B233="","",支会・市支部用データ貼り付けシート!J233)</f>
        <v/>
      </c>
      <c r="T245" s="23" t="str">
        <f t="shared" si="46"/>
        <v/>
      </c>
      <c r="U245" s="24" t="str">
        <f t="shared" si="47"/>
        <v/>
      </c>
      <c r="W245" t="str">
        <f t="shared" si="48"/>
        <v/>
      </c>
      <c r="X245" t="str">
        <f t="shared" si="49"/>
        <v/>
      </c>
      <c r="Y245" t="str">
        <f t="shared" si="50"/>
        <v/>
      </c>
      <c r="Z245" t="str">
        <f t="shared" si="51"/>
        <v/>
      </c>
    </row>
    <row r="246" spans="1:26">
      <c r="A246" s="83">
        <v>215</v>
      </c>
      <c r="B246" s="189" t="str">
        <f>IF(支会・市支部用データ貼り付けシート!B234="","",支会・市支部用データ貼り付けシート!A234)</f>
        <v/>
      </c>
      <c r="C246" s="190" t="str">
        <f>IF(支会・市支部用データ貼り付けシート!B234="","",支会・市支部用データ貼り付けシート!B234)</f>
        <v/>
      </c>
      <c r="D246" s="191" t="str">
        <f>IF(支会・市支部用データ貼り付けシート!B234="","",支会・市支部用データ貼り付けシート!C234)</f>
        <v/>
      </c>
      <c r="E246" s="192" t="str">
        <f>IF(支会・市支部用データ貼り付けシート!B234="","",支会・市支部用データ貼り付けシート!D234)</f>
        <v/>
      </c>
      <c r="F246" s="193" t="str">
        <f>IF(支会・市支部用データ貼り付けシート!B234="","",IF(支会・市支部用データ貼り付けシート!M234="","",支会・市支部用データ貼り付けシート!M234))</f>
        <v/>
      </c>
      <c r="G246" s="194" t="str">
        <f>IF(支会・市支部用データ貼り付けシート!B234="","",IF(支会・市支部用データ貼り付けシート!N234="","",支会・市支部用データ貼り付けシート!N234))</f>
        <v/>
      </c>
      <c r="H246" s="37" t="str">
        <f t="shared" si="40"/>
        <v/>
      </c>
      <c r="I246" s="124" t="str">
        <f t="shared" si="41"/>
        <v/>
      </c>
      <c r="J246" s="38" t="str">
        <f t="shared" si="42"/>
        <v/>
      </c>
      <c r="K246" s="37" t="str">
        <f t="shared" si="43"/>
        <v/>
      </c>
      <c r="L246" s="124" t="str">
        <f t="shared" si="44"/>
        <v/>
      </c>
      <c r="M246" s="38" t="str">
        <f t="shared" si="45"/>
        <v/>
      </c>
      <c r="N246" s="93" t="str">
        <f>IF(支会・市支部用データ貼り付けシート!B234="","",支会・市支部用データ貼り付けシート!E234)</f>
        <v/>
      </c>
      <c r="O246" s="38" t="str">
        <f>IF(支会・市支部用データ貼り付けシート!B234="","",支会・市支部用データ貼り付けシート!F234)</f>
        <v/>
      </c>
      <c r="P246" s="37" t="str">
        <f>IF(支会・市支部用データ貼り付けシート!B234="","",支会・市支部用データ貼り付けシート!G234)</f>
        <v/>
      </c>
      <c r="Q246" s="38" t="str">
        <f>IF(支会・市支部用データ貼り付けシート!B234="","",支会・市支部用データ貼り付けシート!H234)</f>
        <v/>
      </c>
      <c r="R246" s="37" t="str">
        <f>IF(支会・市支部用データ貼り付けシート!B234="","",支会・市支部用データ貼り付けシート!I234)</f>
        <v/>
      </c>
      <c r="S246" s="38" t="str">
        <f>IF(支会・市支部用データ貼り付けシート!B234="","",支会・市支部用データ貼り付けシート!J234)</f>
        <v/>
      </c>
      <c r="T246" s="23" t="str">
        <f t="shared" si="46"/>
        <v/>
      </c>
      <c r="U246" s="24" t="str">
        <f t="shared" si="47"/>
        <v/>
      </c>
      <c r="W246" t="str">
        <f t="shared" si="48"/>
        <v/>
      </c>
      <c r="X246" t="str">
        <f t="shared" si="49"/>
        <v/>
      </c>
      <c r="Y246" t="str">
        <f t="shared" si="50"/>
        <v/>
      </c>
      <c r="Z246" t="str">
        <f t="shared" si="51"/>
        <v/>
      </c>
    </row>
    <row r="247" spans="1:26">
      <c r="A247" s="84">
        <v>216</v>
      </c>
      <c r="B247" s="189" t="str">
        <f>IF(支会・市支部用データ貼り付けシート!B235="","",支会・市支部用データ貼り付けシート!A235)</f>
        <v/>
      </c>
      <c r="C247" s="190" t="str">
        <f>IF(支会・市支部用データ貼り付けシート!B235="","",支会・市支部用データ貼り付けシート!B235)</f>
        <v/>
      </c>
      <c r="D247" s="191" t="str">
        <f>IF(支会・市支部用データ貼り付けシート!B235="","",支会・市支部用データ貼り付けシート!C235)</f>
        <v/>
      </c>
      <c r="E247" s="192" t="str">
        <f>IF(支会・市支部用データ貼り付けシート!B235="","",支会・市支部用データ貼り付けシート!D235)</f>
        <v/>
      </c>
      <c r="F247" s="193" t="str">
        <f>IF(支会・市支部用データ貼り付けシート!B235="","",IF(支会・市支部用データ貼り付けシート!M235="","",支会・市支部用データ貼り付けシート!M235))</f>
        <v/>
      </c>
      <c r="G247" s="194" t="str">
        <f>IF(支会・市支部用データ貼り付けシート!B235="","",IF(支会・市支部用データ貼り付けシート!N235="","",支会・市支部用データ貼り付けシート!N235))</f>
        <v/>
      </c>
      <c r="H247" s="37" t="str">
        <f t="shared" si="40"/>
        <v/>
      </c>
      <c r="I247" s="124" t="str">
        <f t="shared" si="41"/>
        <v/>
      </c>
      <c r="J247" s="38" t="str">
        <f t="shared" si="42"/>
        <v/>
      </c>
      <c r="K247" s="37" t="str">
        <f t="shared" si="43"/>
        <v/>
      </c>
      <c r="L247" s="124" t="str">
        <f t="shared" si="44"/>
        <v/>
      </c>
      <c r="M247" s="38" t="str">
        <f t="shared" si="45"/>
        <v/>
      </c>
      <c r="N247" s="93" t="str">
        <f>IF(支会・市支部用データ貼り付けシート!B235="","",支会・市支部用データ貼り付けシート!E235)</f>
        <v/>
      </c>
      <c r="O247" s="38" t="str">
        <f>IF(支会・市支部用データ貼り付けシート!B235="","",支会・市支部用データ貼り付けシート!F235)</f>
        <v/>
      </c>
      <c r="P247" s="37" t="str">
        <f>IF(支会・市支部用データ貼り付けシート!B235="","",支会・市支部用データ貼り付けシート!G235)</f>
        <v/>
      </c>
      <c r="Q247" s="38" t="str">
        <f>IF(支会・市支部用データ貼り付けシート!B235="","",支会・市支部用データ貼り付けシート!H235)</f>
        <v/>
      </c>
      <c r="R247" s="37" t="str">
        <f>IF(支会・市支部用データ貼り付けシート!B235="","",支会・市支部用データ貼り付けシート!I235)</f>
        <v/>
      </c>
      <c r="S247" s="38" t="str">
        <f>IF(支会・市支部用データ貼り付けシート!B235="","",支会・市支部用データ貼り付けシート!J235)</f>
        <v/>
      </c>
      <c r="T247" s="23" t="str">
        <f t="shared" si="46"/>
        <v/>
      </c>
      <c r="U247" s="24" t="str">
        <f t="shared" si="47"/>
        <v/>
      </c>
      <c r="W247" t="str">
        <f t="shared" si="48"/>
        <v/>
      </c>
      <c r="X247" t="str">
        <f t="shared" si="49"/>
        <v/>
      </c>
      <c r="Y247" t="str">
        <f t="shared" si="50"/>
        <v/>
      </c>
      <c r="Z247" t="str">
        <f t="shared" si="51"/>
        <v/>
      </c>
    </row>
    <row r="248" spans="1:26">
      <c r="A248" s="83">
        <v>217</v>
      </c>
      <c r="B248" s="189" t="str">
        <f>IF(支会・市支部用データ貼り付けシート!B236="","",支会・市支部用データ貼り付けシート!A236)</f>
        <v/>
      </c>
      <c r="C248" s="190" t="str">
        <f>IF(支会・市支部用データ貼り付けシート!B236="","",支会・市支部用データ貼り付けシート!B236)</f>
        <v/>
      </c>
      <c r="D248" s="191" t="str">
        <f>IF(支会・市支部用データ貼り付けシート!B236="","",支会・市支部用データ貼り付けシート!C236)</f>
        <v/>
      </c>
      <c r="E248" s="192" t="str">
        <f>IF(支会・市支部用データ貼り付けシート!B236="","",支会・市支部用データ貼り付けシート!D236)</f>
        <v/>
      </c>
      <c r="F248" s="193" t="str">
        <f>IF(支会・市支部用データ貼り付けシート!B236="","",IF(支会・市支部用データ貼り付けシート!M236="","",支会・市支部用データ貼り付けシート!M236))</f>
        <v/>
      </c>
      <c r="G248" s="194" t="str">
        <f>IF(支会・市支部用データ貼り付けシート!B236="","",IF(支会・市支部用データ貼り付けシート!N236="","",支会・市支部用データ貼り付けシート!N236))</f>
        <v/>
      </c>
      <c r="H248" s="37" t="str">
        <f t="shared" si="40"/>
        <v/>
      </c>
      <c r="I248" s="124" t="str">
        <f t="shared" si="41"/>
        <v/>
      </c>
      <c r="J248" s="38" t="str">
        <f t="shared" si="42"/>
        <v/>
      </c>
      <c r="K248" s="37" t="str">
        <f t="shared" si="43"/>
        <v/>
      </c>
      <c r="L248" s="124" t="str">
        <f t="shared" si="44"/>
        <v/>
      </c>
      <c r="M248" s="38" t="str">
        <f t="shared" si="45"/>
        <v/>
      </c>
      <c r="N248" s="93" t="str">
        <f>IF(支会・市支部用データ貼り付けシート!B236="","",支会・市支部用データ貼り付けシート!E236)</f>
        <v/>
      </c>
      <c r="O248" s="38" t="str">
        <f>IF(支会・市支部用データ貼り付けシート!B236="","",支会・市支部用データ貼り付けシート!F236)</f>
        <v/>
      </c>
      <c r="P248" s="37" t="str">
        <f>IF(支会・市支部用データ貼り付けシート!B236="","",支会・市支部用データ貼り付けシート!G236)</f>
        <v/>
      </c>
      <c r="Q248" s="38" t="str">
        <f>IF(支会・市支部用データ貼り付けシート!B236="","",支会・市支部用データ貼り付けシート!H236)</f>
        <v/>
      </c>
      <c r="R248" s="37" t="str">
        <f>IF(支会・市支部用データ貼り付けシート!B236="","",支会・市支部用データ貼り付けシート!I236)</f>
        <v/>
      </c>
      <c r="S248" s="38" t="str">
        <f>IF(支会・市支部用データ貼り付けシート!B236="","",支会・市支部用データ貼り付けシート!J236)</f>
        <v/>
      </c>
      <c r="T248" s="23" t="str">
        <f t="shared" si="46"/>
        <v/>
      </c>
      <c r="U248" s="24" t="str">
        <f t="shared" si="47"/>
        <v/>
      </c>
      <c r="W248" t="str">
        <f t="shared" si="48"/>
        <v/>
      </c>
      <c r="X248" t="str">
        <f t="shared" si="49"/>
        <v/>
      </c>
      <c r="Y248" t="str">
        <f t="shared" si="50"/>
        <v/>
      </c>
      <c r="Z248" t="str">
        <f t="shared" si="51"/>
        <v/>
      </c>
    </row>
    <row r="249" spans="1:26">
      <c r="A249" s="84">
        <v>218</v>
      </c>
      <c r="B249" s="189" t="str">
        <f>IF(支会・市支部用データ貼り付けシート!B237="","",支会・市支部用データ貼り付けシート!A237)</f>
        <v/>
      </c>
      <c r="C249" s="190" t="str">
        <f>IF(支会・市支部用データ貼り付けシート!B237="","",支会・市支部用データ貼り付けシート!B237)</f>
        <v/>
      </c>
      <c r="D249" s="191" t="str">
        <f>IF(支会・市支部用データ貼り付けシート!B237="","",支会・市支部用データ貼り付けシート!C237)</f>
        <v/>
      </c>
      <c r="E249" s="192" t="str">
        <f>IF(支会・市支部用データ貼り付けシート!B237="","",支会・市支部用データ貼り付けシート!D237)</f>
        <v/>
      </c>
      <c r="F249" s="193" t="str">
        <f>IF(支会・市支部用データ貼り付けシート!B237="","",IF(支会・市支部用データ貼り付けシート!M237="","",支会・市支部用データ貼り付けシート!M237))</f>
        <v/>
      </c>
      <c r="G249" s="194" t="str">
        <f>IF(支会・市支部用データ貼り付けシート!B237="","",IF(支会・市支部用データ貼り付けシート!N237="","",支会・市支部用データ貼り付けシート!N237))</f>
        <v/>
      </c>
      <c r="H249" s="37" t="str">
        <f t="shared" si="40"/>
        <v/>
      </c>
      <c r="I249" s="124" t="str">
        <f t="shared" si="41"/>
        <v/>
      </c>
      <c r="J249" s="38" t="str">
        <f t="shared" si="42"/>
        <v/>
      </c>
      <c r="K249" s="37" t="str">
        <f t="shared" si="43"/>
        <v/>
      </c>
      <c r="L249" s="124" t="str">
        <f t="shared" si="44"/>
        <v/>
      </c>
      <c r="M249" s="38" t="str">
        <f t="shared" si="45"/>
        <v/>
      </c>
      <c r="N249" s="93" t="str">
        <f>IF(支会・市支部用データ貼り付けシート!B237="","",支会・市支部用データ貼り付けシート!E237)</f>
        <v/>
      </c>
      <c r="O249" s="38" t="str">
        <f>IF(支会・市支部用データ貼り付けシート!B237="","",支会・市支部用データ貼り付けシート!F237)</f>
        <v/>
      </c>
      <c r="P249" s="37" t="str">
        <f>IF(支会・市支部用データ貼り付けシート!B237="","",支会・市支部用データ貼り付けシート!G237)</f>
        <v/>
      </c>
      <c r="Q249" s="38" t="str">
        <f>IF(支会・市支部用データ貼り付けシート!B237="","",支会・市支部用データ貼り付けシート!H237)</f>
        <v/>
      </c>
      <c r="R249" s="37" t="str">
        <f>IF(支会・市支部用データ貼り付けシート!B237="","",支会・市支部用データ貼り付けシート!I237)</f>
        <v/>
      </c>
      <c r="S249" s="38" t="str">
        <f>IF(支会・市支部用データ貼り付けシート!B237="","",支会・市支部用データ貼り付けシート!J237)</f>
        <v/>
      </c>
      <c r="T249" s="23" t="str">
        <f t="shared" si="46"/>
        <v/>
      </c>
      <c r="U249" s="24" t="str">
        <f t="shared" si="47"/>
        <v/>
      </c>
      <c r="W249" t="str">
        <f t="shared" si="48"/>
        <v/>
      </c>
      <c r="X249" t="str">
        <f t="shared" si="49"/>
        <v/>
      </c>
      <c r="Y249" t="str">
        <f t="shared" si="50"/>
        <v/>
      </c>
      <c r="Z249" t="str">
        <f t="shared" si="51"/>
        <v/>
      </c>
    </row>
    <row r="250" spans="1:26">
      <c r="A250" s="83">
        <v>219</v>
      </c>
      <c r="B250" s="189" t="str">
        <f>IF(支会・市支部用データ貼り付けシート!B238="","",支会・市支部用データ貼り付けシート!A238)</f>
        <v/>
      </c>
      <c r="C250" s="190" t="str">
        <f>IF(支会・市支部用データ貼り付けシート!B238="","",支会・市支部用データ貼り付けシート!B238)</f>
        <v/>
      </c>
      <c r="D250" s="191" t="str">
        <f>IF(支会・市支部用データ貼り付けシート!B238="","",支会・市支部用データ貼り付けシート!C238)</f>
        <v/>
      </c>
      <c r="E250" s="192" t="str">
        <f>IF(支会・市支部用データ貼り付けシート!B238="","",支会・市支部用データ貼り付けシート!D238)</f>
        <v/>
      </c>
      <c r="F250" s="193" t="str">
        <f>IF(支会・市支部用データ貼り付けシート!B238="","",IF(支会・市支部用データ貼り付けシート!M238="","",支会・市支部用データ貼り付けシート!M238))</f>
        <v/>
      </c>
      <c r="G250" s="194" t="str">
        <f>IF(支会・市支部用データ貼り付けシート!B238="","",IF(支会・市支部用データ貼り付けシート!N238="","",支会・市支部用データ貼り付けシート!N238))</f>
        <v/>
      </c>
      <c r="H250" s="37" t="str">
        <f t="shared" si="40"/>
        <v/>
      </c>
      <c r="I250" s="124" t="str">
        <f t="shared" si="41"/>
        <v/>
      </c>
      <c r="J250" s="38" t="str">
        <f t="shared" si="42"/>
        <v/>
      </c>
      <c r="K250" s="37" t="str">
        <f t="shared" si="43"/>
        <v/>
      </c>
      <c r="L250" s="124" t="str">
        <f t="shared" si="44"/>
        <v/>
      </c>
      <c r="M250" s="38" t="str">
        <f t="shared" si="45"/>
        <v/>
      </c>
      <c r="N250" s="93" t="str">
        <f>IF(支会・市支部用データ貼り付けシート!B238="","",支会・市支部用データ貼り付けシート!E238)</f>
        <v/>
      </c>
      <c r="O250" s="38" t="str">
        <f>IF(支会・市支部用データ貼り付けシート!B238="","",支会・市支部用データ貼り付けシート!F238)</f>
        <v/>
      </c>
      <c r="P250" s="37" t="str">
        <f>IF(支会・市支部用データ貼り付けシート!B238="","",支会・市支部用データ貼り付けシート!G238)</f>
        <v/>
      </c>
      <c r="Q250" s="38" t="str">
        <f>IF(支会・市支部用データ貼り付けシート!B238="","",支会・市支部用データ貼り付けシート!H238)</f>
        <v/>
      </c>
      <c r="R250" s="37" t="str">
        <f>IF(支会・市支部用データ貼り付けシート!B238="","",支会・市支部用データ貼り付けシート!I238)</f>
        <v/>
      </c>
      <c r="S250" s="38" t="str">
        <f>IF(支会・市支部用データ貼り付けシート!B238="","",支会・市支部用データ貼り付けシート!J238)</f>
        <v/>
      </c>
      <c r="T250" s="23" t="str">
        <f t="shared" si="46"/>
        <v/>
      </c>
      <c r="U250" s="24" t="str">
        <f t="shared" si="47"/>
        <v/>
      </c>
      <c r="W250" t="str">
        <f t="shared" si="48"/>
        <v/>
      </c>
      <c r="X250" t="str">
        <f t="shared" si="49"/>
        <v/>
      </c>
      <c r="Y250" t="str">
        <f t="shared" si="50"/>
        <v/>
      </c>
      <c r="Z250" t="str">
        <f t="shared" si="51"/>
        <v/>
      </c>
    </row>
    <row r="251" spans="1:26">
      <c r="A251" s="84">
        <v>220</v>
      </c>
      <c r="B251" s="189" t="str">
        <f>IF(支会・市支部用データ貼り付けシート!B239="","",支会・市支部用データ貼り付けシート!A239)</f>
        <v/>
      </c>
      <c r="C251" s="190" t="str">
        <f>IF(支会・市支部用データ貼り付けシート!B239="","",支会・市支部用データ貼り付けシート!B239)</f>
        <v/>
      </c>
      <c r="D251" s="191" t="str">
        <f>IF(支会・市支部用データ貼り付けシート!B239="","",支会・市支部用データ貼り付けシート!C239)</f>
        <v/>
      </c>
      <c r="E251" s="192" t="str">
        <f>IF(支会・市支部用データ貼り付けシート!B239="","",支会・市支部用データ貼り付けシート!D239)</f>
        <v/>
      </c>
      <c r="F251" s="193" t="str">
        <f>IF(支会・市支部用データ貼り付けシート!B239="","",IF(支会・市支部用データ貼り付けシート!M239="","",支会・市支部用データ貼り付けシート!M239))</f>
        <v/>
      </c>
      <c r="G251" s="194" t="str">
        <f>IF(支会・市支部用データ貼り付けシート!B239="","",IF(支会・市支部用データ貼り付けシート!N239="","",支会・市支部用データ貼り付けシート!N239))</f>
        <v/>
      </c>
      <c r="H251" s="37" t="str">
        <f t="shared" si="40"/>
        <v/>
      </c>
      <c r="I251" s="124" t="str">
        <f t="shared" si="41"/>
        <v/>
      </c>
      <c r="J251" s="38" t="str">
        <f t="shared" si="42"/>
        <v/>
      </c>
      <c r="K251" s="37" t="str">
        <f t="shared" si="43"/>
        <v/>
      </c>
      <c r="L251" s="124" t="str">
        <f t="shared" si="44"/>
        <v/>
      </c>
      <c r="M251" s="38" t="str">
        <f t="shared" si="45"/>
        <v/>
      </c>
      <c r="N251" s="93" t="str">
        <f>IF(支会・市支部用データ貼り付けシート!B239="","",支会・市支部用データ貼り付けシート!E239)</f>
        <v/>
      </c>
      <c r="O251" s="38" t="str">
        <f>IF(支会・市支部用データ貼り付けシート!B239="","",支会・市支部用データ貼り付けシート!F239)</f>
        <v/>
      </c>
      <c r="P251" s="37" t="str">
        <f>IF(支会・市支部用データ貼り付けシート!B239="","",支会・市支部用データ貼り付けシート!G239)</f>
        <v/>
      </c>
      <c r="Q251" s="38" t="str">
        <f>IF(支会・市支部用データ貼り付けシート!B239="","",支会・市支部用データ貼り付けシート!H239)</f>
        <v/>
      </c>
      <c r="R251" s="37" t="str">
        <f>IF(支会・市支部用データ貼り付けシート!B239="","",支会・市支部用データ貼り付けシート!I239)</f>
        <v/>
      </c>
      <c r="S251" s="38" t="str">
        <f>IF(支会・市支部用データ貼り付けシート!B239="","",支会・市支部用データ貼り付けシート!J239)</f>
        <v/>
      </c>
      <c r="T251" s="23" t="str">
        <f t="shared" si="46"/>
        <v/>
      </c>
      <c r="U251" s="24" t="str">
        <f t="shared" si="47"/>
        <v/>
      </c>
      <c r="W251" t="str">
        <f t="shared" si="48"/>
        <v/>
      </c>
      <c r="X251" t="str">
        <f t="shared" si="49"/>
        <v/>
      </c>
      <c r="Y251" t="str">
        <f t="shared" si="50"/>
        <v/>
      </c>
      <c r="Z251" t="str">
        <f t="shared" si="51"/>
        <v/>
      </c>
    </row>
    <row r="252" spans="1:26">
      <c r="A252" s="83">
        <v>221</v>
      </c>
      <c r="B252" s="189" t="str">
        <f>IF(支会・市支部用データ貼り付けシート!B240="","",支会・市支部用データ貼り付けシート!A240)</f>
        <v/>
      </c>
      <c r="C252" s="190" t="str">
        <f>IF(支会・市支部用データ貼り付けシート!B240="","",支会・市支部用データ貼り付けシート!B240)</f>
        <v/>
      </c>
      <c r="D252" s="191" t="str">
        <f>IF(支会・市支部用データ貼り付けシート!B240="","",支会・市支部用データ貼り付けシート!C240)</f>
        <v/>
      </c>
      <c r="E252" s="192" t="str">
        <f>IF(支会・市支部用データ貼り付けシート!B240="","",支会・市支部用データ貼り付けシート!D240)</f>
        <v/>
      </c>
      <c r="F252" s="193" t="str">
        <f>IF(支会・市支部用データ貼り付けシート!B240="","",IF(支会・市支部用データ貼り付けシート!M240="","",支会・市支部用データ貼り付けシート!M240))</f>
        <v/>
      </c>
      <c r="G252" s="194" t="str">
        <f>IF(支会・市支部用データ貼り付けシート!B240="","",IF(支会・市支部用データ貼り付けシート!N240="","",支会・市支部用データ貼り付けシート!N240))</f>
        <v/>
      </c>
      <c r="H252" s="37" t="str">
        <f t="shared" si="40"/>
        <v/>
      </c>
      <c r="I252" s="124" t="str">
        <f t="shared" si="41"/>
        <v/>
      </c>
      <c r="J252" s="38" t="str">
        <f t="shared" si="42"/>
        <v/>
      </c>
      <c r="K252" s="37" t="str">
        <f t="shared" si="43"/>
        <v/>
      </c>
      <c r="L252" s="124" t="str">
        <f t="shared" si="44"/>
        <v/>
      </c>
      <c r="M252" s="38" t="str">
        <f t="shared" si="45"/>
        <v/>
      </c>
      <c r="N252" s="93" t="str">
        <f>IF(支会・市支部用データ貼り付けシート!B240="","",支会・市支部用データ貼り付けシート!E240)</f>
        <v/>
      </c>
      <c r="O252" s="38" t="str">
        <f>IF(支会・市支部用データ貼り付けシート!B240="","",支会・市支部用データ貼り付けシート!F240)</f>
        <v/>
      </c>
      <c r="P252" s="37" t="str">
        <f>IF(支会・市支部用データ貼り付けシート!B240="","",支会・市支部用データ貼り付けシート!G240)</f>
        <v/>
      </c>
      <c r="Q252" s="38" t="str">
        <f>IF(支会・市支部用データ貼り付けシート!B240="","",支会・市支部用データ貼り付けシート!H240)</f>
        <v/>
      </c>
      <c r="R252" s="37" t="str">
        <f>IF(支会・市支部用データ貼り付けシート!B240="","",支会・市支部用データ貼り付けシート!I240)</f>
        <v/>
      </c>
      <c r="S252" s="38" t="str">
        <f>IF(支会・市支部用データ貼り付けシート!B240="","",支会・市支部用データ貼り付けシート!J240)</f>
        <v/>
      </c>
      <c r="T252" s="23" t="str">
        <f t="shared" si="46"/>
        <v/>
      </c>
      <c r="U252" s="24" t="str">
        <f t="shared" si="47"/>
        <v/>
      </c>
      <c r="W252" t="str">
        <f t="shared" si="48"/>
        <v/>
      </c>
      <c r="X252" t="str">
        <f t="shared" si="49"/>
        <v/>
      </c>
      <c r="Y252" t="str">
        <f t="shared" si="50"/>
        <v/>
      </c>
      <c r="Z252" t="str">
        <f t="shared" si="51"/>
        <v/>
      </c>
    </row>
    <row r="253" spans="1:26">
      <c r="A253" s="84">
        <v>222</v>
      </c>
      <c r="B253" s="189" t="str">
        <f>IF(支会・市支部用データ貼り付けシート!B241="","",支会・市支部用データ貼り付けシート!A241)</f>
        <v/>
      </c>
      <c r="C253" s="190" t="str">
        <f>IF(支会・市支部用データ貼り付けシート!B241="","",支会・市支部用データ貼り付けシート!B241)</f>
        <v/>
      </c>
      <c r="D253" s="191" t="str">
        <f>IF(支会・市支部用データ貼り付けシート!B241="","",支会・市支部用データ貼り付けシート!C241)</f>
        <v/>
      </c>
      <c r="E253" s="192" t="str">
        <f>IF(支会・市支部用データ貼り付けシート!B241="","",支会・市支部用データ貼り付けシート!D241)</f>
        <v/>
      </c>
      <c r="F253" s="193" t="str">
        <f>IF(支会・市支部用データ貼り付けシート!B241="","",IF(支会・市支部用データ貼り付けシート!M241="","",支会・市支部用データ貼り付けシート!M241))</f>
        <v/>
      </c>
      <c r="G253" s="194" t="str">
        <f>IF(支会・市支部用データ貼り付けシート!B241="","",IF(支会・市支部用データ貼り付けシート!N241="","",支会・市支部用データ貼り付けシート!N241))</f>
        <v/>
      </c>
      <c r="H253" s="37" t="str">
        <f t="shared" si="40"/>
        <v/>
      </c>
      <c r="I253" s="124" t="str">
        <f t="shared" si="41"/>
        <v/>
      </c>
      <c r="J253" s="38" t="str">
        <f t="shared" si="42"/>
        <v/>
      </c>
      <c r="K253" s="37" t="str">
        <f t="shared" si="43"/>
        <v/>
      </c>
      <c r="L253" s="124" t="str">
        <f t="shared" si="44"/>
        <v/>
      </c>
      <c r="M253" s="38" t="str">
        <f t="shared" si="45"/>
        <v/>
      </c>
      <c r="N253" s="93" t="str">
        <f>IF(支会・市支部用データ貼り付けシート!B241="","",支会・市支部用データ貼り付けシート!E241)</f>
        <v/>
      </c>
      <c r="O253" s="38" t="str">
        <f>IF(支会・市支部用データ貼り付けシート!B241="","",支会・市支部用データ貼り付けシート!F241)</f>
        <v/>
      </c>
      <c r="P253" s="37" t="str">
        <f>IF(支会・市支部用データ貼り付けシート!B241="","",支会・市支部用データ貼り付けシート!G241)</f>
        <v/>
      </c>
      <c r="Q253" s="38" t="str">
        <f>IF(支会・市支部用データ貼り付けシート!B241="","",支会・市支部用データ貼り付けシート!H241)</f>
        <v/>
      </c>
      <c r="R253" s="37" t="str">
        <f>IF(支会・市支部用データ貼り付けシート!B241="","",支会・市支部用データ貼り付けシート!I241)</f>
        <v/>
      </c>
      <c r="S253" s="38" t="str">
        <f>IF(支会・市支部用データ貼り付けシート!B241="","",支会・市支部用データ貼り付けシート!J241)</f>
        <v/>
      </c>
      <c r="T253" s="23" t="str">
        <f t="shared" si="46"/>
        <v/>
      </c>
      <c r="U253" s="24" t="str">
        <f t="shared" si="47"/>
        <v/>
      </c>
      <c r="W253" t="str">
        <f t="shared" si="48"/>
        <v/>
      </c>
      <c r="X253" t="str">
        <f t="shared" si="49"/>
        <v/>
      </c>
      <c r="Y253" t="str">
        <f t="shared" si="50"/>
        <v/>
      </c>
      <c r="Z253" t="str">
        <f t="shared" si="51"/>
        <v/>
      </c>
    </row>
    <row r="254" spans="1:26">
      <c r="A254" s="83">
        <v>223</v>
      </c>
      <c r="B254" s="189" t="str">
        <f>IF(支会・市支部用データ貼り付けシート!B242="","",支会・市支部用データ貼り付けシート!A242)</f>
        <v/>
      </c>
      <c r="C254" s="190" t="str">
        <f>IF(支会・市支部用データ貼り付けシート!B242="","",支会・市支部用データ貼り付けシート!B242)</f>
        <v/>
      </c>
      <c r="D254" s="191" t="str">
        <f>IF(支会・市支部用データ貼り付けシート!B242="","",支会・市支部用データ貼り付けシート!C242)</f>
        <v/>
      </c>
      <c r="E254" s="192" t="str">
        <f>IF(支会・市支部用データ貼り付けシート!B242="","",支会・市支部用データ貼り付けシート!D242)</f>
        <v/>
      </c>
      <c r="F254" s="193" t="str">
        <f>IF(支会・市支部用データ貼り付けシート!B242="","",IF(支会・市支部用データ貼り付けシート!M242="","",支会・市支部用データ貼り付けシート!M242))</f>
        <v/>
      </c>
      <c r="G254" s="194" t="str">
        <f>IF(支会・市支部用データ貼り付けシート!B242="","",IF(支会・市支部用データ貼り付けシート!N242="","",支会・市支部用データ貼り付けシート!N242))</f>
        <v/>
      </c>
      <c r="H254" s="37" t="str">
        <f t="shared" si="40"/>
        <v/>
      </c>
      <c r="I254" s="124" t="str">
        <f t="shared" si="41"/>
        <v/>
      </c>
      <c r="J254" s="38" t="str">
        <f t="shared" si="42"/>
        <v/>
      </c>
      <c r="K254" s="37" t="str">
        <f t="shared" si="43"/>
        <v/>
      </c>
      <c r="L254" s="124" t="str">
        <f t="shared" si="44"/>
        <v/>
      </c>
      <c r="M254" s="38" t="str">
        <f t="shared" si="45"/>
        <v/>
      </c>
      <c r="N254" s="93" t="str">
        <f>IF(支会・市支部用データ貼り付けシート!B242="","",支会・市支部用データ貼り付けシート!E242)</f>
        <v/>
      </c>
      <c r="O254" s="38" t="str">
        <f>IF(支会・市支部用データ貼り付けシート!B242="","",支会・市支部用データ貼り付けシート!F242)</f>
        <v/>
      </c>
      <c r="P254" s="37" t="str">
        <f>IF(支会・市支部用データ貼り付けシート!B242="","",支会・市支部用データ貼り付けシート!G242)</f>
        <v/>
      </c>
      <c r="Q254" s="38" t="str">
        <f>IF(支会・市支部用データ貼り付けシート!B242="","",支会・市支部用データ貼り付けシート!H242)</f>
        <v/>
      </c>
      <c r="R254" s="37" t="str">
        <f>IF(支会・市支部用データ貼り付けシート!B242="","",支会・市支部用データ貼り付けシート!I242)</f>
        <v/>
      </c>
      <c r="S254" s="38" t="str">
        <f>IF(支会・市支部用データ貼り付けシート!B242="","",支会・市支部用データ貼り付けシート!J242)</f>
        <v/>
      </c>
      <c r="T254" s="23" t="str">
        <f t="shared" si="46"/>
        <v/>
      </c>
      <c r="U254" s="24" t="str">
        <f t="shared" si="47"/>
        <v/>
      </c>
      <c r="W254" t="str">
        <f t="shared" si="48"/>
        <v/>
      </c>
      <c r="X254" t="str">
        <f t="shared" si="49"/>
        <v/>
      </c>
      <c r="Y254" t="str">
        <f t="shared" si="50"/>
        <v/>
      </c>
      <c r="Z254" t="str">
        <f t="shared" si="51"/>
        <v/>
      </c>
    </row>
    <row r="255" spans="1:26">
      <c r="A255" s="84">
        <v>224</v>
      </c>
      <c r="B255" s="189" t="str">
        <f>IF(支会・市支部用データ貼り付けシート!B243="","",支会・市支部用データ貼り付けシート!A243)</f>
        <v/>
      </c>
      <c r="C255" s="190" t="str">
        <f>IF(支会・市支部用データ貼り付けシート!B243="","",支会・市支部用データ貼り付けシート!B243)</f>
        <v/>
      </c>
      <c r="D255" s="191" t="str">
        <f>IF(支会・市支部用データ貼り付けシート!B243="","",支会・市支部用データ貼り付けシート!C243)</f>
        <v/>
      </c>
      <c r="E255" s="192" t="str">
        <f>IF(支会・市支部用データ貼り付けシート!B243="","",支会・市支部用データ貼り付けシート!D243)</f>
        <v/>
      </c>
      <c r="F255" s="193" t="str">
        <f>IF(支会・市支部用データ貼り付けシート!B243="","",IF(支会・市支部用データ貼り付けシート!M243="","",支会・市支部用データ貼り付けシート!M243))</f>
        <v/>
      </c>
      <c r="G255" s="194" t="str">
        <f>IF(支会・市支部用データ貼り付けシート!B243="","",IF(支会・市支部用データ貼り付けシート!N243="","",支会・市支部用データ貼り付けシート!N243))</f>
        <v/>
      </c>
      <c r="H255" s="37" t="str">
        <f t="shared" si="40"/>
        <v/>
      </c>
      <c r="I255" s="124" t="str">
        <f t="shared" si="41"/>
        <v/>
      </c>
      <c r="J255" s="38" t="str">
        <f t="shared" si="42"/>
        <v/>
      </c>
      <c r="K255" s="37" t="str">
        <f t="shared" si="43"/>
        <v/>
      </c>
      <c r="L255" s="124" t="str">
        <f t="shared" si="44"/>
        <v/>
      </c>
      <c r="M255" s="38" t="str">
        <f t="shared" si="45"/>
        <v/>
      </c>
      <c r="N255" s="93" t="str">
        <f>IF(支会・市支部用データ貼り付けシート!B243="","",支会・市支部用データ貼り付けシート!E243)</f>
        <v/>
      </c>
      <c r="O255" s="38" t="str">
        <f>IF(支会・市支部用データ貼り付けシート!B243="","",支会・市支部用データ貼り付けシート!F243)</f>
        <v/>
      </c>
      <c r="P255" s="37" t="str">
        <f>IF(支会・市支部用データ貼り付けシート!B243="","",支会・市支部用データ貼り付けシート!G243)</f>
        <v/>
      </c>
      <c r="Q255" s="38" t="str">
        <f>IF(支会・市支部用データ貼り付けシート!B243="","",支会・市支部用データ貼り付けシート!H243)</f>
        <v/>
      </c>
      <c r="R255" s="37" t="str">
        <f>IF(支会・市支部用データ貼り付けシート!B243="","",支会・市支部用データ貼り付けシート!I243)</f>
        <v/>
      </c>
      <c r="S255" s="38" t="str">
        <f>IF(支会・市支部用データ貼り付けシート!B243="","",支会・市支部用データ貼り付けシート!J243)</f>
        <v/>
      </c>
      <c r="T255" s="23" t="str">
        <f t="shared" si="46"/>
        <v/>
      </c>
      <c r="U255" s="24" t="str">
        <f t="shared" si="47"/>
        <v/>
      </c>
      <c r="W255" t="str">
        <f t="shared" si="48"/>
        <v/>
      </c>
      <c r="X255" t="str">
        <f t="shared" si="49"/>
        <v/>
      </c>
      <c r="Y255" t="str">
        <f t="shared" si="50"/>
        <v/>
      </c>
      <c r="Z255" t="str">
        <f t="shared" si="51"/>
        <v/>
      </c>
    </row>
    <row r="256" spans="1:26">
      <c r="A256" s="83">
        <v>225</v>
      </c>
      <c r="B256" s="189" t="str">
        <f>IF(支会・市支部用データ貼り付けシート!B244="","",支会・市支部用データ貼り付けシート!A244)</f>
        <v/>
      </c>
      <c r="C256" s="190" t="str">
        <f>IF(支会・市支部用データ貼り付けシート!B244="","",支会・市支部用データ貼り付けシート!B244)</f>
        <v/>
      </c>
      <c r="D256" s="191" t="str">
        <f>IF(支会・市支部用データ貼り付けシート!B244="","",支会・市支部用データ貼り付けシート!C244)</f>
        <v/>
      </c>
      <c r="E256" s="192" t="str">
        <f>IF(支会・市支部用データ貼り付けシート!B244="","",支会・市支部用データ貼り付けシート!D244)</f>
        <v/>
      </c>
      <c r="F256" s="193" t="str">
        <f>IF(支会・市支部用データ貼り付けシート!B244="","",IF(支会・市支部用データ貼り付けシート!M244="","",支会・市支部用データ貼り付けシート!M244))</f>
        <v/>
      </c>
      <c r="G256" s="194" t="str">
        <f>IF(支会・市支部用データ貼り付けシート!B244="","",IF(支会・市支部用データ貼り付けシート!N244="","",支会・市支部用データ貼り付けシート!N244))</f>
        <v/>
      </c>
      <c r="H256" s="37" t="str">
        <f t="shared" si="40"/>
        <v/>
      </c>
      <c r="I256" s="124" t="str">
        <f t="shared" si="41"/>
        <v/>
      </c>
      <c r="J256" s="38" t="str">
        <f t="shared" si="42"/>
        <v/>
      </c>
      <c r="K256" s="37" t="str">
        <f t="shared" si="43"/>
        <v/>
      </c>
      <c r="L256" s="124" t="str">
        <f t="shared" si="44"/>
        <v/>
      </c>
      <c r="M256" s="38" t="str">
        <f t="shared" si="45"/>
        <v/>
      </c>
      <c r="N256" s="93" t="str">
        <f>IF(支会・市支部用データ貼り付けシート!B244="","",支会・市支部用データ貼り付けシート!E244)</f>
        <v/>
      </c>
      <c r="O256" s="38" t="str">
        <f>IF(支会・市支部用データ貼り付けシート!B244="","",支会・市支部用データ貼り付けシート!F244)</f>
        <v/>
      </c>
      <c r="P256" s="37" t="str">
        <f>IF(支会・市支部用データ貼り付けシート!B244="","",支会・市支部用データ貼り付けシート!G244)</f>
        <v/>
      </c>
      <c r="Q256" s="38" t="str">
        <f>IF(支会・市支部用データ貼り付けシート!B244="","",支会・市支部用データ貼り付けシート!H244)</f>
        <v/>
      </c>
      <c r="R256" s="37" t="str">
        <f>IF(支会・市支部用データ貼り付けシート!B244="","",支会・市支部用データ貼り付けシート!I244)</f>
        <v/>
      </c>
      <c r="S256" s="38" t="str">
        <f>IF(支会・市支部用データ貼り付けシート!B244="","",支会・市支部用データ貼り付けシート!J244)</f>
        <v/>
      </c>
      <c r="T256" s="23" t="str">
        <f t="shared" si="46"/>
        <v/>
      </c>
      <c r="U256" s="24" t="str">
        <f t="shared" si="47"/>
        <v/>
      </c>
      <c r="W256" t="str">
        <f t="shared" si="48"/>
        <v/>
      </c>
      <c r="X256" t="str">
        <f t="shared" si="49"/>
        <v/>
      </c>
      <c r="Y256" t="str">
        <f t="shared" si="50"/>
        <v/>
      </c>
      <c r="Z256" t="str">
        <f t="shared" si="51"/>
        <v/>
      </c>
    </row>
    <row r="257" spans="1:26">
      <c r="A257" s="84">
        <v>226</v>
      </c>
      <c r="B257" s="189" t="str">
        <f>IF(支会・市支部用データ貼り付けシート!B245="","",支会・市支部用データ貼り付けシート!A245)</f>
        <v/>
      </c>
      <c r="C257" s="190" t="str">
        <f>IF(支会・市支部用データ貼り付けシート!B245="","",支会・市支部用データ貼り付けシート!B245)</f>
        <v/>
      </c>
      <c r="D257" s="191" t="str">
        <f>IF(支会・市支部用データ貼り付けシート!B245="","",支会・市支部用データ貼り付けシート!C245)</f>
        <v/>
      </c>
      <c r="E257" s="192" t="str">
        <f>IF(支会・市支部用データ貼り付けシート!B245="","",支会・市支部用データ貼り付けシート!D245)</f>
        <v/>
      </c>
      <c r="F257" s="193" t="str">
        <f>IF(支会・市支部用データ貼り付けシート!B245="","",IF(支会・市支部用データ貼り付けシート!M245="","",支会・市支部用データ貼り付けシート!M245))</f>
        <v/>
      </c>
      <c r="G257" s="194" t="str">
        <f>IF(支会・市支部用データ貼り付けシート!B245="","",IF(支会・市支部用データ貼り付けシート!N245="","",支会・市支部用データ貼り付けシート!N245))</f>
        <v/>
      </c>
      <c r="H257" s="37" t="str">
        <f t="shared" si="40"/>
        <v/>
      </c>
      <c r="I257" s="124" t="str">
        <f t="shared" si="41"/>
        <v/>
      </c>
      <c r="J257" s="38" t="str">
        <f t="shared" si="42"/>
        <v/>
      </c>
      <c r="K257" s="37" t="str">
        <f t="shared" si="43"/>
        <v/>
      </c>
      <c r="L257" s="124" t="str">
        <f t="shared" si="44"/>
        <v/>
      </c>
      <c r="M257" s="38" t="str">
        <f t="shared" si="45"/>
        <v/>
      </c>
      <c r="N257" s="93" t="str">
        <f>IF(支会・市支部用データ貼り付けシート!B245="","",支会・市支部用データ貼り付けシート!E245)</f>
        <v/>
      </c>
      <c r="O257" s="38" t="str">
        <f>IF(支会・市支部用データ貼り付けシート!B245="","",支会・市支部用データ貼り付けシート!F245)</f>
        <v/>
      </c>
      <c r="P257" s="37" t="str">
        <f>IF(支会・市支部用データ貼り付けシート!B245="","",支会・市支部用データ貼り付けシート!G245)</f>
        <v/>
      </c>
      <c r="Q257" s="38" t="str">
        <f>IF(支会・市支部用データ貼り付けシート!B245="","",支会・市支部用データ貼り付けシート!H245)</f>
        <v/>
      </c>
      <c r="R257" s="37" t="str">
        <f>IF(支会・市支部用データ貼り付けシート!B245="","",支会・市支部用データ貼り付けシート!I245)</f>
        <v/>
      </c>
      <c r="S257" s="38" t="str">
        <f>IF(支会・市支部用データ貼り付けシート!B245="","",支会・市支部用データ貼り付けシート!J245)</f>
        <v/>
      </c>
      <c r="T257" s="23" t="str">
        <f t="shared" si="46"/>
        <v/>
      </c>
      <c r="U257" s="24" t="str">
        <f t="shared" si="47"/>
        <v/>
      </c>
      <c r="W257" t="str">
        <f t="shared" si="48"/>
        <v/>
      </c>
      <c r="X257" t="str">
        <f t="shared" si="49"/>
        <v/>
      </c>
      <c r="Y257" t="str">
        <f t="shared" si="50"/>
        <v/>
      </c>
      <c r="Z257" t="str">
        <f t="shared" si="51"/>
        <v/>
      </c>
    </row>
    <row r="258" spans="1:26">
      <c r="A258" s="83">
        <v>227</v>
      </c>
      <c r="B258" s="189" t="str">
        <f>IF(支会・市支部用データ貼り付けシート!B246="","",支会・市支部用データ貼り付けシート!A246)</f>
        <v/>
      </c>
      <c r="C258" s="190" t="str">
        <f>IF(支会・市支部用データ貼り付けシート!B246="","",支会・市支部用データ貼り付けシート!B246)</f>
        <v/>
      </c>
      <c r="D258" s="191" t="str">
        <f>IF(支会・市支部用データ貼り付けシート!B246="","",支会・市支部用データ貼り付けシート!C246)</f>
        <v/>
      </c>
      <c r="E258" s="192" t="str">
        <f>IF(支会・市支部用データ貼り付けシート!B246="","",支会・市支部用データ貼り付けシート!D246)</f>
        <v/>
      </c>
      <c r="F258" s="193" t="str">
        <f>IF(支会・市支部用データ貼り付けシート!B246="","",IF(支会・市支部用データ貼り付けシート!M246="","",支会・市支部用データ貼り付けシート!M246))</f>
        <v/>
      </c>
      <c r="G258" s="194" t="str">
        <f>IF(支会・市支部用データ貼り付けシート!B246="","",IF(支会・市支部用データ貼り付けシート!N246="","",支会・市支部用データ貼り付けシート!N246))</f>
        <v/>
      </c>
      <c r="H258" s="37" t="str">
        <f t="shared" si="40"/>
        <v/>
      </c>
      <c r="I258" s="124" t="str">
        <f t="shared" si="41"/>
        <v/>
      </c>
      <c r="J258" s="38" t="str">
        <f t="shared" si="42"/>
        <v/>
      </c>
      <c r="K258" s="37" t="str">
        <f t="shared" si="43"/>
        <v/>
      </c>
      <c r="L258" s="124" t="str">
        <f t="shared" si="44"/>
        <v/>
      </c>
      <c r="M258" s="38" t="str">
        <f t="shared" si="45"/>
        <v/>
      </c>
      <c r="N258" s="93" t="str">
        <f>IF(支会・市支部用データ貼り付けシート!B246="","",支会・市支部用データ貼り付けシート!E246)</f>
        <v/>
      </c>
      <c r="O258" s="38" t="str">
        <f>IF(支会・市支部用データ貼り付けシート!B246="","",支会・市支部用データ貼り付けシート!F246)</f>
        <v/>
      </c>
      <c r="P258" s="37" t="str">
        <f>IF(支会・市支部用データ貼り付けシート!B246="","",支会・市支部用データ貼り付けシート!G246)</f>
        <v/>
      </c>
      <c r="Q258" s="38" t="str">
        <f>IF(支会・市支部用データ貼り付けシート!B246="","",支会・市支部用データ貼り付けシート!H246)</f>
        <v/>
      </c>
      <c r="R258" s="37" t="str">
        <f>IF(支会・市支部用データ貼り付けシート!B246="","",支会・市支部用データ貼り付けシート!I246)</f>
        <v/>
      </c>
      <c r="S258" s="38" t="str">
        <f>IF(支会・市支部用データ貼り付けシート!B246="","",支会・市支部用データ貼り付けシート!J246)</f>
        <v/>
      </c>
      <c r="T258" s="23" t="str">
        <f t="shared" si="46"/>
        <v/>
      </c>
      <c r="U258" s="24" t="str">
        <f t="shared" si="47"/>
        <v/>
      </c>
      <c r="W258" t="str">
        <f t="shared" si="48"/>
        <v/>
      </c>
      <c r="X258" t="str">
        <f t="shared" si="49"/>
        <v/>
      </c>
      <c r="Y258" t="str">
        <f t="shared" si="50"/>
        <v/>
      </c>
      <c r="Z258" t="str">
        <f t="shared" si="51"/>
        <v/>
      </c>
    </row>
    <row r="259" spans="1:26">
      <c r="A259" s="84">
        <v>228</v>
      </c>
      <c r="B259" s="189" t="str">
        <f>IF(支会・市支部用データ貼り付けシート!B247="","",支会・市支部用データ貼り付けシート!A247)</f>
        <v/>
      </c>
      <c r="C259" s="190" t="str">
        <f>IF(支会・市支部用データ貼り付けシート!B247="","",支会・市支部用データ貼り付けシート!B247)</f>
        <v/>
      </c>
      <c r="D259" s="191" t="str">
        <f>IF(支会・市支部用データ貼り付けシート!B247="","",支会・市支部用データ貼り付けシート!C247)</f>
        <v/>
      </c>
      <c r="E259" s="192" t="str">
        <f>IF(支会・市支部用データ貼り付けシート!B247="","",支会・市支部用データ貼り付けシート!D247)</f>
        <v/>
      </c>
      <c r="F259" s="193" t="str">
        <f>IF(支会・市支部用データ貼り付けシート!B247="","",IF(支会・市支部用データ貼り付けシート!M247="","",支会・市支部用データ貼り付けシート!M247))</f>
        <v/>
      </c>
      <c r="G259" s="194" t="str">
        <f>IF(支会・市支部用データ貼り付けシート!B247="","",IF(支会・市支部用データ貼り付けシート!N247="","",支会・市支部用データ貼り付けシート!N247))</f>
        <v/>
      </c>
      <c r="H259" s="37" t="str">
        <f t="shared" si="40"/>
        <v/>
      </c>
      <c r="I259" s="124" t="str">
        <f t="shared" si="41"/>
        <v/>
      </c>
      <c r="J259" s="38" t="str">
        <f t="shared" si="42"/>
        <v/>
      </c>
      <c r="K259" s="37" t="str">
        <f t="shared" si="43"/>
        <v/>
      </c>
      <c r="L259" s="124" t="str">
        <f t="shared" si="44"/>
        <v/>
      </c>
      <c r="M259" s="38" t="str">
        <f t="shared" si="45"/>
        <v/>
      </c>
      <c r="N259" s="93" t="str">
        <f>IF(支会・市支部用データ貼り付けシート!B247="","",支会・市支部用データ貼り付けシート!E247)</f>
        <v/>
      </c>
      <c r="O259" s="38" t="str">
        <f>IF(支会・市支部用データ貼り付けシート!B247="","",支会・市支部用データ貼り付けシート!F247)</f>
        <v/>
      </c>
      <c r="P259" s="37" t="str">
        <f>IF(支会・市支部用データ貼り付けシート!B247="","",支会・市支部用データ貼り付けシート!G247)</f>
        <v/>
      </c>
      <c r="Q259" s="38" t="str">
        <f>IF(支会・市支部用データ貼り付けシート!B247="","",支会・市支部用データ貼り付けシート!H247)</f>
        <v/>
      </c>
      <c r="R259" s="37" t="str">
        <f>IF(支会・市支部用データ貼り付けシート!B247="","",支会・市支部用データ貼り付けシート!I247)</f>
        <v/>
      </c>
      <c r="S259" s="38" t="str">
        <f>IF(支会・市支部用データ貼り付けシート!B247="","",支会・市支部用データ貼り付けシート!J247)</f>
        <v/>
      </c>
      <c r="T259" s="23" t="str">
        <f t="shared" si="46"/>
        <v/>
      </c>
      <c r="U259" s="24" t="str">
        <f t="shared" si="47"/>
        <v/>
      </c>
      <c r="W259" t="str">
        <f t="shared" si="48"/>
        <v/>
      </c>
      <c r="X259" t="str">
        <f t="shared" si="49"/>
        <v/>
      </c>
      <c r="Y259" t="str">
        <f t="shared" si="50"/>
        <v/>
      </c>
      <c r="Z259" t="str">
        <f t="shared" si="51"/>
        <v/>
      </c>
    </row>
    <row r="260" spans="1:26">
      <c r="A260" s="83">
        <v>229</v>
      </c>
      <c r="B260" s="189" t="str">
        <f>IF(支会・市支部用データ貼り付けシート!B248="","",支会・市支部用データ貼り付けシート!A248)</f>
        <v/>
      </c>
      <c r="C260" s="190" t="str">
        <f>IF(支会・市支部用データ貼り付けシート!B248="","",支会・市支部用データ貼り付けシート!B248)</f>
        <v/>
      </c>
      <c r="D260" s="191" t="str">
        <f>IF(支会・市支部用データ貼り付けシート!B248="","",支会・市支部用データ貼り付けシート!C248)</f>
        <v/>
      </c>
      <c r="E260" s="192" t="str">
        <f>IF(支会・市支部用データ貼り付けシート!B248="","",支会・市支部用データ貼り付けシート!D248)</f>
        <v/>
      </c>
      <c r="F260" s="193" t="str">
        <f>IF(支会・市支部用データ貼り付けシート!B248="","",IF(支会・市支部用データ貼り付けシート!M248="","",支会・市支部用データ貼り付けシート!M248))</f>
        <v/>
      </c>
      <c r="G260" s="194" t="str">
        <f>IF(支会・市支部用データ貼り付けシート!B248="","",IF(支会・市支部用データ貼り付けシート!N248="","",支会・市支部用データ貼り付けシート!N248))</f>
        <v/>
      </c>
      <c r="H260" s="37" t="str">
        <f t="shared" si="40"/>
        <v/>
      </c>
      <c r="I260" s="124" t="str">
        <f t="shared" si="41"/>
        <v/>
      </c>
      <c r="J260" s="38" t="str">
        <f t="shared" si="42"/>
        <v/>
      </c>
      <c r="K260" s="37" t="str">
        <f t="shared" si="43"/>
        <v/>
      </c>
      <c r="L260" s="124" t="str">
        <f t="shared" si="44"/>
        <v/>
      </c>
      <c r="M260" s="38" t="str">
        <f t="shared" si="45"/>
        <v/>
      </c>
      <c r="N260" s="93" t="str">
        <f>IF(支会・市支部用データ貼り付けシート!B248="","",支会・市支部用データ貼り付けシート!E248)</f>
        <v/>
      </c>
      <c r="O260" s="38" t="str">
        <f>IF(支会・市支部用データ貼り付けシート!B248="","",支会・市支部用データ貼り付けシート!F248)</f>
        <v/>
      </c>
      <c r="P260" s="37" t="str">
        <f>IF(支会・市支部用データ貼り付けシート!B248="","",支会・市支部用データ貼り付けシート!G248)</f>
        <v/>
      </c>
      <c r="Q260" s="38" t="str">
        <f>IF(支会・市支部用データ貼り付けシート!B248="","",支会・市支部用データ貼り付けシート!H248)</f>
        <v/>
      </c>
      <c r="R260" s="37" t="str">
        <f>IF(支会・市支部用データ貼り付けシート!B248="","",支会・市支部用データ貼り付けシート!I248)</f>
        <v/>
      </c>
      <c r="S260" s="38" t="str">
        <f>IF(支会・市支部用データ貼り付けシート!B248="","",支会・市支部用データ貼り付けシート!J248)</f>
        <v/>
      </c>
      <c r="T260" s="23" t="str">
        <f t="shared" si="46"/>
        <v/>
      </c>
      <c r="U260" s="24" t="str">
        <f t="shared" si="47"/>
        <v/>
      </c>
      <c r="W260" t="str">
        <f t="shared" si="48"/>
        <v/>
      </c>
      <c r="X260" t="str">
        <f t="shared" si="49"/>
        <v/>
      </c>
      <c r="Y260" t="str">
        <f t="shared" si="50"/>
        <v/>
      </c>
      <c r="Z260" t="str">
        <f t="shared" si="51"/>
        <v/>
      </c>
    </row>
    <row r="261" spans="1:26">
      <c r="A261" s="84">
        <v>230</v>
      </c>
      <c r="B261" s="189" t="str">
        <f>IF(支会・市支部用データ貼り付けシート!B249="","",支会・市支部用データ貼り付けシート!A249)</f>
        <v/>
      </c>
      <c r="C261" s="190" t="str">
        <f>IF(支会・市支部用データ貼り付けシート!B249="","",支会・市支部用データ貼り付けシート!B249)</f>
        <v/>
      </c>
      <c r="D261" s="191" t="str">
        <f>IF(支会・市支部用データ貼り付けシート!B249="","",支会・市支部用データ貼り付けシート!C249)</f>
        <v/>
      </c>
      <c r="E261" s="192" t="str">
        <f>IF(支会・市支部用データ貼り付けシート!B249="","",支会・市支部用データ貼り付けシート!D249)</f>
        <v/>
      </c>
      <c r="F261" s="193" t="str">
        <f>IF(支会・市支部用データ貼り付けシート!B249="","",IF(支会・市支部用データ貼り付けシート!M249="","",支会・市支部用データ貼り付けシート!M249))</f>
        <v/>
      </c>
      <c r="G261" s="194" t="str">
        <f>IF(支会・市支部用データ貼り付けシート!B249="","",IF(支会・市支部用データ貼り付けシート!N249="","",支会・市支部用データ貼り付けシート!N249))</f>
        <v/>
      </c>
      <c r="H261" s="37" t="str">
        <f t="shared" si="40"/>
        <v/>
      </c>
      <c r="I261" s="124" t="str">
        <f t="shared" si="41"/>
        <v/>
      </c>
      <c r="J261" s="38" t="str">
        <f t="shared" si="42"/>
        <v/>
      </c>
      <c r="K261" s="37" t="str">
        <f t="shared" si="43"/>
        <v/>
      </c>
      <c r="L261" s="124" t="str">
        <f t="shared" si="44"/>
        <v/>
      </c>
      <c r="M261" s="38" t="str">
        <f t="shared" si="45"/>
        <v/>
      </c>
      <c r="N261" s="93" t="str">
        <f>IF(支会・市支部用データ貼り付けシート!B249="","",支会・市支部用データ貼り付けシート!E249)</f>
        <v/>
      </c>
      <c r="O261" s="38" t="str">
        <f>IF(支会・市支部用データ貼り付けシート!B249="","",支会・市支部用データ貼り付けシート!F249)</f>
        <v/>
      </c>
      <c r="P261" s="37" t="str">
        <f>IF(支会・市支部用データ貼り付けシート!B249="","",支会・市支部用データ貼り付けシート!G249)</f>
        <v/>
      </c>
      <c r="Q261" s="38" t="str">
        <f>IF(支会・市支部用データ貼り付けシート!B249="","",支会・市支部用データ貼り付けシート!H249)</f>
        <v/>
      </c>
      <c r="R261" s="37" t="str">
        <f>IF(支会・市支部用データ貼り付けシート!B249="","",支会・市支部用データ貼り付けシート!I249)</f>
        <v/>
      </c>
      <c r="S261" s="38" t="str">
        <f>IF(支会・市支部用データ貼り付けシート!B249="","",支会・市支部用データ貼り付けシート!J249)</f>
        <v/>
      </c>
      <c r="T261" s="23" t="str">
        <f t="shared" si="46"/>
        <v/>
      </c>
      <c r="U261" s="24" t="str">
        <f t="shared" si="47"/>
        <v/>
      </c>
      <c r="W261" t="str">
        <f t="shared" si="48"/>
        <v/>
      </c>
      <c r="X261" t="str">
        <f t="shared" si="49"/>
        <v/>
      </c>
      <c r="Y261" t="str">
        <f t="shared" si="50"/>
        <v/>
      </c>
      <c r="Z261" t="str">
        <f t="shared" si="51"/>
        <v/>
      </c>
    </row>
    <row r="262" spans="1:26">
      <c r="A262" s="83">
        <v>231</v>
      </c>
      <c r="B262" s="189" t="str">
        <f>IF(支会・市支部用データ貼り付けシート!B250="","",支会・市支部用データ貼り付けシート!A250)</f>
        <v/>
      </c>
      <c r="C262" s="190" t="str">
        <f>IF(支会・市支部用データ貼り付けシート!B250="","",支会・市支部用データ貼り付けシート!B250)</f>
        <v/>
      </c>
      <c r="D262" s="191" t="str">
        <f>IF(支会・市支部用データ貼り付けシート!B250="","",支会・市支部用データ貼り付けシート!C250)</f>
        <v/>
      </c>
      <c r="E262" s="192" t="str">
        <f>IF(支会・市支部用データ貼り付けシート!B250="","",支会・市支部用データ貼り付けシート!D250)</f>
        <v/>
      </c>
      <c r="F262" s="193" t="str">
        <f>IF(支会・市支部用データ貼り付けシート!B250="","",IF(支会・市支部用データ貼り付けシート!M250="","",支会・市支部用データ貼り付けシート!M250))</f>
        <v/>
      </c>
      <c r="G262" s="194" t="str">
        <f>IF(支会・市支部用データ貼り付けシート!B250="","",IF(支会・市支部用データ貼り付けシート!N250="","",支会・市支部用データ貼り付けシート!N250))</f>
        <v/>
      </c>
      <c r="H262" s="37" t="str">
        <f t="shared" si="40"/>
        <v/>
      </c>
      <c r="I262" s="124" t="str">
        <f t="shared" si="41"/>
        <v/>
      </c>
      <c r="J262" s="38" t="str">
        <f t="shared" si="42"/>
        <v/>
      </c>
      <c r="K262" s="37" t="str">
        <f t="shared" si="43"/>
        <v/>
      </c>
      <c r="L262" s="124" t="str">
        <f t="shared" si="44"/>
        <v/>
      </c>
      <c r="M262" s="38" t="str">
        <f t="shared" si="45"/>
        <v/>
      </c>
      <c r="N262" s="93" t="str">
        <f>IF(支会・市支部用データ貼り付けシート!B250="","",支会・市支部用データ貼り付けシート!E250)</f>
        <v/>
      </c>
      <c r="O262" s="38" t="str">
        <f>IF(支会・市支部用データ貼り付けシート!B250="","",支会・市支部用データ貼り付けシート!F250)</f>
        <v/>
      </c>
      <c r="P262" s="37" t="str">
        <f>IF(支会・市支部用データ貼り付けシート!B250="","",支会・市支部用データ貼り付けシート!G250)</f>
        <v/>
      </c>
      <c r="Q262" s="38" t="str">
        <f>IF(支会・市支部用データ貼り付けシート!B250="","",支会・市支部用データ貼り付けシート!H250)</f>
        <v/>
      </c>
      <c r="R262" s="37" t="str">
        <f>IF(支会・市支部用データ貼り付けシート!B250="","",支会・市支部用データ貼り付けシート!I250)</f>
        <v/>
      </c>
      <c r="S262" s="38" t="str">
        <f>IF(支会・市支部用データ貼り付けシート!B250="","",支会・市支部用データ貼り付けシート!J250)</f>
        <v/>
      </c>
      <c r="T262" s="23" t="str">
        <f t="shared" si="46"/>
        <v/>
      </c>
      <c r="U262" s="24" t="str">
        <f t="shared" si="47"/>
        <v/>
      </c>
      <c r="W262" t="str">
        <f t="shared" si="48"/>
        <v/>
      </c>
      <c r="X262" t="str">
        <f t="shared" si="49"/>
        <v/>
      </c>
      <c r="Y262" t="str">
        <f t="shared" si="50"/>
        <v/>
      </c>
      <c r="Z262" t="str">
        <f t="shared" si="51"/>
        <v/>
      </c>
    </row>
    <row r="263" spans="1:26">
      <c r="A263" s="84">
        <v>232</v>
      </c>
      <c r="B263" s="189" t="str">
        <f>IF(支会・市支部用データ貼り付けシート!B251="","",支会・市支部用データ貼り付けシート!A251)</f>
        <v/>
      </c>
      <c r="C263" s="190" t="str">
        <f>IF(支会・市支部用データ貼り付けシート!B251="","",支会・市支部用データ貼り付けシート!B251)</f>
        <v/>
      </c>
      <c r="D263" s="191" t="str">
        <f>IF(支会・市支部用データ貼り付けシート!B251="","",支会・市支部用データ貼り付けシート!C251)</f>
        <v/>
      </c>
      <c r="E263" s="192" t="str">
        <f>IF(支会・市支部用データ貼り付けシート!B251="","",支会・市支部用データ貼り付けシート!D251)</f>
        <v/>
      </c>
      <c r="F263" s="193" t="str">
        <f>IF(支会・市支部用データ貼り付けシート!B251="","",IF(支会・市支部用データ貼り付けシート!M251="","",支会・市支部用データ貼り付けシート!M251))</f>
        <v/>
      </c>
      <c r="G263" s="194" t="str">
        <f>IF(支会・市支部用データ貼り付けシート!B251="","",IF(支会・市支部用データ貼り付けシート!N251="","",支会・市支部用データ貼り付けシート!N251))</f>
        <v/>
      </c>
      <c r="H263" s="37" t="str">
        <f t="shared" si="40"/>
        <v/>
      </c>
      <c r="I263" s="124" t="str">
        <f t="shared" si="41"/>
        <v/>
      </c>
      <c r="J263" s="38" t="str">
        <f t="shared" si="42"/>
        <v/>
      </c>
      <c r="K263" s="37" t="str">
        <f t="shared" si="43"/>
        <v/>
      </c>
      <c r="L263" s="124" t="str">
        <f t="shared" si="44"/>
        <v/>
      </c>
      <c r="M263" s="38" t="str">
        <f t="shared" si="45"/>
        <v/>
      </c>
      <c r="N263" s="93" t="str">
        <f>IF(支会・市支部用データ貼り付けシート!B251="","",支会・市支部用データ貼り付けシート!E251)</f>
        <v/>
      </c>
      <c r="O263" s="38" t="str">
        <f>IF(支会・市支部用データ貼り付けシート!B251="","",支会・市支部用データ貼り付けシート!F251)</f>
        <v/>
      </c>
      <c r="P263" s="37" t="str">
        <f>IF(支会・市支部用データ貼り付けシート!B251="","",支会・市支部用データ貼り付けシート!G251)</f>
        <v/>
      </c>
      <c r="Q263" s="38" t="str">
        <f>IF(支会・市支部用データ貼り付けシート!B251="","",支会・市支部用データ貼り付けシート!H251)</f>
        <v/>
      </c>
      <c r="R263" s="37" t="str">
        <f>IF(支会・市支部用データ貼り付けシート!B251="","",支会・市支部用データ貼り付けシート!I251)</f>
        <v/>
      </c>
      <c r="S263" s="38" t="str">
        <f>IF(支会・市支部用データ貼り付けシート!B251="","",支会・市支部用データ貼り付けシート!J251)</f>
        <v/>
      </c>
      <c r="T263" s="23" t="str">
        <f t="shared" si="46"/>
        <v/>
      </c>
      <c r="U263" s="24" t="str">
        <f t="shared" si="47"/>
        <v/>
      </c>
      <c r="W263" t="str">
        <f t="shared" si="48"/>
        <v/>
      </c>
      <c r="X263" t="str">
        <f t="shared" si="49"/>
        <v/>
      </c>
      <c r="Y263" t="str">
        <f t="shared" si="50"/>
        <v/>
      </c>
      <c r="Z263" t="str">
        <f t="shared" si="51"/>
        <v/>
      </c>
    </row>
    <row r="264" spans="1:26">
      <c r="A264" s="83">
        <v>233</v>
      </c>
      <c r="B264" s="189" t="str">
        <f>IF(支会・市支部用データ貼り付けシート!B252="","",支会・市支部用データ貼り付けシート!A252)</f>
        <v/>
      </c>
      <c r="C264" s="190" t="str">
        <f>IF(支会・市支部用データ貼り付けシート!B252="","",支会・市支部用データ貼り付けシート!B252)</f>
        <v/>
      </c>
      <c r="D264" s="191" t="str">
        <f>IF(支会・市支部用データ貼り付けシート!B252="","",支会・市支部用データ貼り付けシート!C252)</f>
        <v/>
      </c>
      <c r="E264" s="192" t="str">
        <f>IF(支会・市支部用データ貼り付けシート!B252="","",支会・市支部用データ貼り付けシート!D252)</f>
        <v/>
      </c>
      <c r="F264" s="193" t="str">
        <f>IF(支会・市支部用データ貼り付けシート!B252="","",IF(支会・市支部用データ貼り付けシート!M252="","",支会・市支部用データ貼り付けシート!M252))</f>
        <v/>
      </c>
      <c r="G264" s="194" t="str">
        <f>IF(支会・市支部用データ貼り付けシート!B252="","",IF(支会・市支部用データ貼り付けシート!N252="","",支会・市支部用データ貼り付けシート!N252))</f>
        <v/>
      </c>
      <c r="H264" s="37" t="str">
        <f t="shared" si="40"/>
        <v/>
      </c>
      <c r="I264" s="124" t="str">
        <f t="shared" si="41"/>
        <v/>
      </c>
      <c r="J264" s="38" t="str">
        <f t="shared" si="42"/>
        <v/>
      </c>
      <c r="K264" s="37" t="str">
        <f t="shared" si="43"/>
        <v/>
      </c>
      <c r="L264" s="124" t="str">
        <f t="shared" si="44"/>
        <v/>
      </c>
      <c r="M264" s="38" t="str">
        <f t="shared" si="45"/>
        <v/>
      </c>
      <c r="N264" s="93" t="str">
        <f>IF(支会・市支部用データ貼り付けシート!B252="","",支会・市支部用データ貼り付けシート!E252)</f>
        <v/>
      </c>
      <c r="O264" s="38" t="str">
        <f>IF(支会・市支部用データ貼り付けシート!B252="","",支会・市支部用データ貼り付けシート!F252)</f>
        <v/>
      </c>
      <c r="P264" s="37" t="str">
        <f>IF(支会・市支部用データ貼り付けシート!B252="","",支会・市支部用データ貼り付けシート!G252)</f>
        <v/>
      </c>
      <c r="Q264" s="38" t="str">
        <f>IF(支会・市支部用データ貼り付けシート!B252="","",支会・市支部用データ貼り付けシート!H252)</f>
        <v/>
      </c>
      <c r="R264" s="37" t="str">
        <f>IF(支会・市支部用データ貼り付けシート!B252="","",支会・市支部用データ貼り付けシート!I252)</f>
        <v/>
      </c>
      <c r="S264" s="38" t="str">
        <f>IF(支会・市支部用データ貼り付けシート!B252="","",支会・市支部用データ貼り付けシート!J252)</f>
        <v/>
      </c>
      <c r="T264" s="23" t="str">
        <f t="shared" si="46"/>
        <v/>
      </c>
      <c r="U264" s="24" t="str">
        <f t="shared" si="47"/>
        <v/>
      </c>
      <c r="W264" t="str">
        <f t="shared" si="48"/>
        <v/>
      </c>
      <c r="X264" t="str">
        <f t="shared" si="49"/>
        <v/>
      </c>
      <c r="Y264" t="str">
        <f t="shared" si="50"/>
        <v/>
      </c>
      <c r="Z264" t="str">
        <f t="shared" si="51"/>
        <v/>
      </c>
    </row>
    <row r="265" spans="1:26">
      <c r="A265" s="84">
        <v>234</v>
      </c>
      <c r="B265" s="189" t="str">
        <f>IF(支会・市支部用データ貼り付けシート!B253="","",支会・市支部用データ貼り付けシート!A253)</f>
        <v/>
      </c>
      <c r="C265" s="190" t="str">
        <f>IF(支会・市支部用データ貼り付けシート!B253="","",支会・市支部用データ貼り付けシート!B253)</f>
        <v/>
      </c>
      <c r="D265" s="191" t="str">
        <f>IF(支会・市支部用データ貼り付けシート!B253="","",支会・市支部用データ貼り付けシート!C253)</f>
        <v/>
      </c>
      <c r="E265" s="192" t="str">
        <f>IF(支会・市支部用データ貼り付けシート!B253="","",支会・市支部用データ貼り付けシート!D253)</f>
        <v/>
      </c>
      <c r="F265" s="193" t="str">
        <f>IF(支会・市支部用データ貼り付けシート!B253="","",IF(支会・市支部用データ貼り付けシート!M253="","",支会・市支部用データ貼り付けシート!M253))</f>
        <v/>
      </c>
      <c r="G265" s="194" t="str">
        <f>IF(支会・市支部用データ貼り付けシート!B253="","",IF(支会・市支部用データ貼り付けシート!N253="","",支会・市支部用データ貼り付けシート!N253))</f>
        <v/>
      </c>
      <c r="H265" s="37" t="str">
        <f t="shared" si="40"/>
        <v/>
      </c>
      <c r="I265" s="124" t="str">
        <f t="shared" si="41"/>
        <v/>
      </c>
      <c r="J265" s="38" t="str">
        <f t="shared" si="42"/>
        <v/>
      </c>
      <c r="K265" s="37" t="str">
        <f t="shared" si="43"/>
        <v/>
      </c>
      <c r="L265" s="124" t="str">
        <f t="shared" si="44"/>
        <v/>
      </c>
      <c r="M265" s="38" t="str">
        <f t="shared" si="45"/>
        <v/>
      </c>
      <c r="N265" s="93" t="str">
        <f>IF(支会・市支部用データ貼り付けシート!B253="","",支会・市支部用データ貼り付けシート!E253)</f>
        <v/>
      </c>
      <c r="O265" s="38" t="str">
        <f>IF(支会・市支部用データ貼り付けシート!B253="","",支会・市支部用データ貼り付けシート!F253)</f>
        <v/>
      </c>
      <c r="P265" s="37" t="str">
        <f>IF(支会・市支部用データ貼り付けシート!B253="","",支会・市支部用データ貼り付けシート!G253)</f>
        <v/>
      </c>
      <c r="Q265" s="38" t="str">
        <f>IF(支会・市支部用データ貼り付けシート!B253="","",支会・市支部用データ貼り付けシート!H253)</f>
        <v/>
      </c>
      <c r="R265" s="37" t="str">
        <f>IF(支会・市支部用データ貼り付けシート!B253="","",支会・市支部用データ貼り付けシート!I253)</f>
        <v/>
      </c>
      <c r="S265" s="38" t="str">
        <f>IF(支会・市支部用データ貼り付けシート!B253="","",支会・市支部用データ貼り付けシート!J253)</f>
        <v/>
      </c>
      <c r="T265" s="23" t="str">
        <f t="shared" si="46"/>
        <v/>
      </c>
      <c r="U265" s="24" t="str">
        <f t="shared" si="47"/>
        <v/>
      </c>
      <c r="W265" t="str">
        <f t="shared" si="48"/>
        <v/>
      </c>
      <c r="X265" t="str">
        <f t="shared" si="49"/>
        <v/>
      </c>
      <c r="Y265" t="str">
        <f t="shared" si="50"/>
        <v/>
      </c>
      <c r="Z265" t="str">
        <f t="shared" si="51"/>
        <v/>
      </c>
    </row>
    <row r="266" spans="1:26">
      <c r="A266" s="83">
        <v>235</v>
      </c>
      <c r="B266" s="189" t="str">
        <f>IF(支会・市支部用データ貼り付けシート!B254="","",支会・市支部用データ貼り付けシート!A254)</f>
        <v/>
      </c>
      <c r="C266" s="190" t="str">
        <f>IF(支会・市支部用データ貼り付けシート!B254="","",支会・市支部用データ貼り付けシート!B254)</f>
        <v/>
      </c>
      <c r="D266" s="191" t="str">
        <f>IF(支会・市支部用データ貼り付けシート!B254="","",支会・市支部用データ貼り付けシート!C254)</f>
        <v/>
      </c>
      <c r="E266" s="192" t="str">
        <f>IF(支会・市支部用データ貼り付けシート!B254="","",支会・市支部用データ貼り付けシート!D254)</f>
        <v/>
      </c>
      <c r="F266" s="193" t="str">
        <f>IF(支会・市支部用データ貼り付けシート!B254="","",IF(支会・市支部用データ貼り付けシート!M254="","",支会・市支部用データ貼り付けシート!M254))</f>
        <v/>
      </c>
      <c r="G266" s="194" t="str">
        <f>IF(支会・市支部用データ貼り付けシート!B254="","",IF(支会・市支部用データ貼り付けシート!N254="","",支会・市支部用データ貼り付けシート!N254))</f>
        <v/>
      </c>
      <c r="H266" s="37" t="str">
        <f t="shared" si="40"/>
        <v/>
      </c>
      <c r="I266" s="124" t="str">
        <f t="shared" si="41"/>
        <v/>
      </c>
      <c r="J266" s="38" t="str">
        <f t="shared" si="42"/>
        <v/>
      </c>
      <c r="K266" s="37" t="str">
        <f t="shared" si="43"/>
        <v/>
      </c>
      <c r="L266" s="124" t="str">
        <f t="shared" si="44"/>
        <v/>
      </c>
      <c r="M266" s="38" t="str">
        <f t="shared" si="45"/>
        <v/>
      </c>
      <c r="N266" s="93" t="str">
        <f>IF(支会・市支部用データ貼り付けシート!B254="","",支会・市支部用データ貼り付けシート!E254)</f>
        <v/>
      </c>
      <c r="O266" s="38" t="str">
        <f>IF(支会・市支部用データ貼り付けシート!B254="","",支会・市支部用データ貼り付けシート!F254)</f>
        <v/>
      </c>
      <c r="P266" s="37" t="str">
        <f>IF(支会・市支部用データ貼り付けシート!B254="","",支会・市支部用データ貼り付けシート!G254)</f>
        <v/>
      </c>
      <c r="Q266" s="38" t="str">
        <f>IF(支会・市支部用データ貼り付けシート!B254="","",支会・市支部用データ貼り付けシート!H254)</f>
        <v/>
      </c>
      <c r="R266" s="37" t="str">
        <f>IF(支会・市支部用データ貼り付けシート!B254="","",支会・市支部用データ貼り付けシート!I254)</f>
        <v/>
      </c>
      <c r="S266" s="38" t="str">
        <f>IF(支会・市支部用データ貼り付けシート!B254="","",支会・市支部用データ貼り付けシート!J254)</f>
        <v/>
      </c>
      <c r="T266" s="23" t="str">
        <f t="shared" si="46"/>
        <v/>
      </c>
      <c r="U266" s="24" t="str">
        <f t="shared" si="47"/>
        <v/>
      </c>
      <c r="W266" t="str">
        <f t="shared" si="48"/>
        <v/>
      </c>
      <c r="X266" t="str">
        <f t="shared" si="49"/>
        <v/>
      </c>
      <c r="Y266" t="str">
        <f t="shared" si="50"/>
        <v/>
      </c>
      <c r="Z266" t="str">
        <f t="shared" si="51"/>
        <v/>
      </c>
    </row>
    <row r="267" spans="1:26">
      <c r="A267" s="84">
        <v>236</v>
      </c>
      <c r="B267" s="189" t="str">
        <f>IF(支会・市支部用データ貼り付けシート!B255="","",支会・市支部用データ貼り付けシート!A255)</f>
        <v/>
      </c>
      <c r="C267" s="190" t="str">
        <f>IF(支会・市支部用データ貼り付けシート!B255="","",支会・市支部用データ貼り付けシート!B255)</f>
        <v/>
      </c>
      <c r="D267" s="191" t="str">
        <f>IF(支会・市支部用データ貼り付けシート!B255="","",支会・市支部用データ貼り付けシート!C255)</f>
        <v/>
      </c>
      <c r="E267" s="192" t="str">
        <f>IF(支会・市支部用データ貼り付けシート!B255="","",支会・市支部用データ貼り付けシート!D255)</f>
        <v/>
      </c>
      <c r="F267" s="193" t="str">
        <f>IF(支会・市支部用データ貼り付けシート!B255="","",IF(支会・市支部用データ貼り付けシート!M255="","",支会・市支部用データ貼り付けシート!M255))</f>
        <v/>
      </c>
      <c r="G267" s="194" t="str">
        <f>IF(支会・市支部用データ貼り付けシート!B255="","",IF(支会・市支部用データ貼り付けシート!N255="","",支会・市支部用データ貼り付けシート!N255))</f>
        <v/>
      </c>
      <c r="H267" s="37" t="str">
        <f t="shared" si="40"/>
        <v/>
      </c>
      <c r="I267" s="124" t="str">
        <f t="shared" si="41"/>
        <v/>
      </c>
      <c r="J267" s="38" t="str">
        <f t="shared" si="42"/>
        <v/>
      </c>
      <c r="K267" s="37" t="str">
        <f t="shared" si="43"/>
        <v/>
      </c>
      <c r="L267" s="124" t="str">
        <f t="shared" si="44"/>
        <v/>
      </c>
      <c r="M267" s="38" t="str">
        <f t="shared" si="45"/>
        <v/>
      </c>
      <c r="N267" s="93" t="str">
        <f>IF(支会・市支部用データ貼り付けシート!B255="","",支会・市支部用データ貼り付けシート!E255)</f>
        <v/>
      </c>
      <c r="O267" s="38" t="str">
        <f>IF(支会・市支部用データ貼り付けシート!B255="","",支会・市支部用データ貼り付けシート!F255)</f>
        <v/>
      </c>
      <c r="P267" s="37" t="str">
        <f>IF(支会・市支部用データ貼り付けシート!B255="","",支会・市支部用データ貼り付けシート!G255)</f>
        <v/>
      </c>
      <c r="Q267" s="38" t="str">
        <f>IF(支会・市支部用データ貼り付けシート!B255="","",支会・市支部用データ貼り付けシート!H255)</f>
        <v/>
      </c>
      <c r="R267" s="37" t="str">
        <f>IF(支会・市支部用データ貼り付けシート!B255="","",支会・市支部用データ貼り付けシート!I255)</f>
        <v/>
      </c>
      <c r="S267" s="38" t="str">
        <f>IF(支会・市支部用データ貼り付けシート!B255="","",支会・市支部用データ貼り付けシート!J255)</f>
        <v/>
      </c>
      <c r="T267" s="23" t="str">
        <f t="shared" si="46"/>
        <v/>
      </c>
      <c r="U267" s="24" t="str">
        <f t="shared" si="47"/>
        <v/>
      </c>
      <c r="W267" t="str">
        <f t="shared" si="48"/>
        <v/>
      </c>
      <c r="X267" t="str">
        <f t="shared" si="49"/>
        <v/>
      </c>
      <c r="Y267" t="str">
        <f t="shared" si="50"/>
        <v/>
      </c>
      <c r="Z267" t="str">
        <f t="shared" si="51"/>
        <v/>
      </c>
    </row>
    <row r="268" spans="1:26">
      <c r="A268" s="83">
        <v>237</v>
      </c>
      <c r="B268" s="189" t="str">
        <f>IF(支会・市支部用データ貼り付けシート!B256="","",支会・市支部用データ貼り付けシート!A256)</f>
        <v/>
      </c>
      <c r="C268" s="190" t="str">
        <f>IF(支会・市支部用データ貼り付けシート!B256="","",支会・市支部用データ貼り付けシート!B256)</f>
        <v/>
      </c>
      <c r="D268" s="191" t="str">
        <f>IF(支会・市支部用データ貼り付けシート!B256="","",支会・市支部用データ貼り付けシート!C256)</f>
        <v/>
      </c>
      <c r="E268" s="192" t="str">
        <f>IF(支会・市支部用データ貼り付けシート!B256="","",支会・市支部用データ貼り付けシート!D256)</f>
        <v/>
      </c>
      <c r="F268" s="193" t="str">
        <f>IF(支会・市支部用データ貼り付けシート!B256="","",IF(支会・市支部用データ貼り付けシート!M256="","",支会・市支部用データ貼り付けシート!M256))</f>
        <v/>
      </c>
      <c r="G268" s="194" t="str">
        <f>IF(支会・市支部用データ貼り付けシート!B256="","",IF(支会・市支部用データ貼り付けシート!N256="","",支会・市支部用データ貼り付けシート!N256))</f>
        <v/>
      </c>
      <c r="H268" s="37" t="str">
        <f t="shared" si="40"/>
        <v/>
      </c>
      <c r="I268" s="124" t="str">
        <f t="shared" si="41"/>
        <v/>
      </c>
      <c r="J268" s="38" t="str">
        <f t="shared" si="42"/>
        <v/>
      </c>
      <c r="K268" s="37" t="str">
        <f t="shared" si="43"/>
        <v/>
      </c>
      <c r="L268" s="124" t="str">
        <f t="shared" si="44"/>
        <v/>
      </c>
      <c r="M268" s="38" t="str">
        <f t="shared" si="45"/>
        <v/>
      </c>
      <c r="N268" s="93" t="str">
        <f>IF(支会・市支部用データ貼り付けシート!B256="","",支会・市支部用データ貼り付けシート!E256)</f>
        <v/>
      </c>
      <c r="O268" s="38" t="str">
        <f>IF(支会・市支部用データ貼り付けシート!B256="","",支会・市支部用データ貼り付けシート!F256)</f>
        <v/>
      </c>
      <c r="P268" s="37" t="str">
        <f>IF(支会・市支部用データ貼り付けシート!B256="","",支会・市支部用データ貼り付けシート!G256)</f>
        <v/>
      </c>
      <c r="Q268" s="38" t="str">
        <f>IF(支会・市支部用データ貼り付けシート!B256="","",支会・市支部用データ貼り付けシート!H256)</f>
        <v/>
      </c>
      <c r="R268" s="37" t="str">
        <f>IF(支会・市支部用データ貼り付けシート!B256="","",支会・市支部用データ貼り付けシート!I256)</f>
        <v/>
      </c>
      <c r="S268" s="38" t="str">
        <f>IF(支会・市支部用データ貼り付けシート!B256="","",支会・市支部用データ貼り付けシート!J256)</f>
        <v/>
      </c>
      <c r="T268" s="23" t="str">
        <f t="shared" si="46"/>
        <v/>
      </c>
      <c r="U268" s="24" t="str">
        <f t="shared" si="47"/>
        <v/>
      </c>
      <c r="W268" t="str">
        <f t="shared" si="48"/>
        <v/>
      </c>
      <c r="X268" t="str">
        <f t="shared" si="49"/>
        <v/>
      </c>
      <c r="Y268" t="str">
        <f t="shared" si="50"/>
        <v/>
      </c>
      <c r="Z268" t="str">
        <f t="shared" si="51"/>
        <v/>
      </c>
    </row>
    <row r="269" spans="1:26">
      <c r="A269" s="84">
        <v>238</v>
      </c>
      <c r="B269" s="189" t="str">
        <f>IF(支会・市支部用データ貼り付けシート!B257="","",支会・市支部用データ貼り付けシート!A257)</f>
        <v/>
      </c>
      <c r="C269" s="190" t="str">
        <f>IF(支会・市支部用データ貼り付けシート!B257="","",支会・市支部用データ貼り付けシート!B257)</f>
        <v/>
      </c>
      <c r="D269" s="191" t="str">
        <f>IF(支会・市支部用データ貼り付けシート!B257="","",支会・市支部用データ貼り付けシート!C257)</f>
        <v/>
      </c>
      <c r="E269" s="192" t="str">
        <f>IF(支会・市支部用データ貼り付けシート!B257="","",支会・市支部用データ貼り付けシート!D257)</f>
        <v/>
      </c>
      <c r="F269" s="193" t="str">
        <f>IF(支会・市支部用データ貼り付けシート!B257="","",IF(支会・市支部用データ貼り付けシート!M257="","",支会・市支部用データ貼り付けシート!M257))</f>
        <v/>
      </c>
      <c r="G269" s="194" t="str">
        <f>IF(支会・市支部用データ貼り付けシート!B257="","",IF(支会・市支部用データ貼り付けシート!N257="","",支会・市支部用データ貼り付けシート!N257))</f>
        <v/>
      </c>
      <c r="H269" s="37" t="str">
        <f t="shared" si="40"/>
        <v/>
      </c>
      <c r="I269" s="124" t="str">
        <f t="shared" si="41"/>
        <v/>
      </c>
      <c r="J269" s="38" t="str">
        <f t="shared" si="42"/>
        <v/>
      </c>
      <c r="K269" s="37" t="str">
        <f t="shared" si="43"/>
        <v/>
      </c>
      <c r="L269" s="124" t="str">
        <f t="shared" si="44"/>
        <v/>
      </c>
      <c r="M269" s="38" t="str">
        <f t="shared" si="45"/>
        <v/>
      </c>
      <c r="N269" s="93" t="str">
        <f>IF(支会・市支部用データ貼り付けシート!B257="","",支会・市支部用データ貼り付けシート!E257)</f>
        <v/>
      </c>
      <c r="O269" s="38" t="str">
        <f>IF(支会・市支部用データ貼り付けシート!B257="","",支会・市支部用データ貼り付けシート!F257)</f>
        <v/>
      </c>
      <c r="P269" s="37" t="str">
        <f>IF(支会・市支部用データ貼り付けシート!B257="","",支会・市支部用データ貼り付けシート!G257)</f>
        <v/>
      </c>
      <c r="Q269" s="38" t="str">
        <f>IF(支会・市支部用データ貼り付けシート!B257="","",支会・市支部用データ貼り付けシート!H257)</f>
        <v/>
      </c>
      <c r="R269" s="37" t="str">
        <f>IF(支会・市支部用データ貼り付けシート!B257="","",支会・市支部用データ貼り付けシート!I257)</f>
        <v/>
      </c>
      <c r="S269" s="38" t="str">
        <f>IF(支会・市支部用データ貼り付けシート!B257="","",支会・市支部用データ貼り付けシート!J257)</f>
        <v/>
      </c>
      <c r="T269" s="23" t="str">
        <f t="shared" si="46"/>
        <v/>
      </c>
      <c r="U269" s="24" t="str">
        <f t="shared" si="47"/>
        <v/>
      </c>
      <c r="W269" t="str">
        <f t="shared" si="48"/>
        <v/>
      </c>
      <c r="X269" t="str">
        <f t="shared" si="49"/>
        <v/>
      </c>
      <c r="Y269" t="str">
        <f t="shared" si="50"/>
        <v/>
      </c>
      <c r="Z269" t="str">
        <f t="shared" si="51"/>
        <v/>
      </c>
    </row>
    <row r="270" spans="1:26">
      <c r="A270" s="83">
        <v>239</v>
      </c>
      <c r="B270" s="189" t="str">
        <f>IF(支会・市支部用データ貼り付けシート!B258="","",支会・市支部用データ貼り付けシート!A258)</f>
        <v/>
      </c>
      <c r="C270" s="190" t="str">
        <f>IF(支会・市支部用データ貼り付けシート!B258="","",支会・市支部用データ貼り付けシート!B258)</f>
        <v/>
      </c>
      <c r="D270" s="191" t="str">
        <f>IF(支会・市支部用データ貼り付けシート!B258="","",支会・市支部用データ貼り付けシート!C258)</f>
        <v/>
      </c>
      <c r="E270" s="192" t="str">
        <f>IF(支会・市支部用データ貼り付けシート!B258="","",支会・市支部用データ貼り付けシート!D258)</f>
        <v/>
      </c>
      <c r="F270" s="193" t="str">
        <f>IF(支会・市支部用データ貼り付けシート!B258="","",IF(支会・市支部用データ貼り付けシート!M258="","",支会・市支部用データ貼り付けシート!M258))</f>
        <v/>
      </c>
      <c r="G270" s="194" t="str">
        <f>IF(支会・市支部用データ貼り付けシート!B258="","",IF(支会・市支部用データ貼り付けシート!N258="","",支会・市支部用データ貼り付けシート!N258))</f>
        <v/>
      </c>
      <c r="H270" s="37" t="str">
        <f t="shared" si="40"/>
        <v/>
      </c>
      <c r="I270" s="124" t="str">
        <f t="shared" si="41"/>
        <v/>
      </c>
      <c r="J270" s="38" t="str">
        <f t="shared" si="42"/>
        <v/>
      </c>
      <c r="K270" s="37" t="str">
        <f t="shared" si="43"/>
        <v/>
      </c>
      <c r="L270" s="124" t="str">
        <f t="shared" si="44"/>
        <v/>
      </c>
      <c r="M270" s="38" t="str">
        <f t="shared" si="45"/>
        <v/>
      </c>
      <c r="N270" s="93" t="str">
        <f>IF(支会・市支部用データ貼り付けシート!B258="","",支会・市支部用データ貼り付けシート!E258)</f>
        <v/>
      </c>
      <c r="O270" s="38" t="str">
        <f>IF(支会・市支部用データ貼り付けシート!B258="","",支会・市支部用データ貼り付けシート!F258)</f>
        <v/>
      </c>
      <c r="P270" s="37" t="str">
        <f>IF(支会・市支部用データ貼り付けシート!B258="","",支会・市支部用データ貼り付けシート!G258)</f>
        <v/>
      </c>
      <c r="Q270" s="38" t="str">
        <f>IF(支会・市支部用データ貼り付けシート!B258="","",支会・市支部用データ貼り付けシート!H258)</f>
        <v/>
      </c>
      <c r="R270" s="37" t="str">
        <f>IF(支会・市支部用データ貼り付けシート!B258="","",支会・市支部用データ貼り付けシート!I258)</f>
        <v/>
      </c>
      <c r="S270" s="38" t="str">
        <f>IF(支会・市支部用データ貼り付けシート!B258="","",支会・市支部用データ貼り付けシート!J258)</f>
        <v/>
      </c>
      <c r="T270" s="23" t="str">
        <f t="shared" si="46"/>
        <v/>
      </c>
      <c r="U270" s="24" t="str">
        <f t="shared" si="47"/>
        <v/>
      </c>
      <c r="W270" t="str">
        <f t="shared" si="48"/>
        <v/>
      </c>
      <c r="X270" t="str">
        <f t="shared" si="49"/>
        <v/>
      </c>
      <c r="Y270" t="str">
        <f t="shared" si="50"/>
        <v/>
      </c>
      <c r="Z270" t="str">
        <f t="shared" si="51"/>
        <v/>
      </c>
    </row>
    <row r="271" spans="1:26">
      <c r="A271" s="84">
        <v>240</v>
      </c>
      <c r="B271" s="189" t="str">
        <f>IF(支会・市支部用データ貼り付けシート!B259="","",支会・市支部用データ貼り付けシート!A259)</f>
        <v/>
      </c>
      <c r="C271" s="190" t="str">
        <f>IF(支会・市支部用データ貼り付けシート!B259="","",支会・市支部用データ貼り付けシート!B259)</f>
        <v/>
      </c>
      <c r="D271" s="191" t="str">
        <f>IF(支会・市支部用データ貼り付けシート!B259="","",支会・市支部用データ貼り付けシート!C259)</f>
        <v/>
      </c>
      <c r="E271" s="192" t="str">
        <f>IF(支会・市支部用データ貼り付けシート!B259="","",支会・市支部用データ貼り付けシート!D259)</f>
        <v/>
      </c>
      <c r="F271" s="193" t="str">
        <f>IF(支会・市支部用データ貼り付けシート!B259="","",IF(支会・市支部用データ貼り付けシート!M259="","",支会・市支部用データ貼り付けシート!M259))</f>
        <v/>
      </c>
      <c r="G271" s="194" t="str">
        <f>IF(支会・市支部用データ貼り付けシート!B259="","",IF(支会・市支部用データ貼り付けシート!N259="","",支会・市支部用データ貼り付けシート!N259))</f>
        <v/>
      </c>
      <c r="H271" s="37" t="str">
        <f t="shared" si="40"/>
        <v/>
      </c>
      <c r="I271" s="124" t="str">
        <f t="shared" si="41"/>
        <v/>
      </c>
      <c r="J271" s="38" t="str">
        <f t="shared" si="42"/>
        <v/>
      </c>
      <c r="K271" s="37" t="str">
        <f t="shared" si="43"/>
        <v/>
      </c>
      <c r="L271" s="124" t="str">
        <f t="shared" si="44"/>
        <v/>
      </c>
      <c r="M271" s="38" t="str">
        <f t="shared" si="45"/>
        <v/>
      </c>
      <c r="N271" s="93" t="str">
        <f>IF(支会・市支部用データ貼り付けシート!B259="","",支会・市支部用データ貼り付けシート!E259)</f>
        <v/>
      </c>
      <c r="O271" s="38" t="str">
        <f>IF(支会・市支部用データ貼り付けシート!B259="","",支会・市支部用データ貼り付けシート!F259)</f>
        <v/>
      </c>
      <c r="P271" s="37" t="str">
        <f>IF(支会・市支部用データ貼り付けシート!B259="","",支会・市支部用データ貼り付けシート!G259)</f>
        <v/>
      </c>
      <c r="Q271" s="38" t="str">
        <f>IF(支会・市支部用データ貼り付けシート!B259="","",支会・市支部用データ貼り付けシート!H259)</f>
        <v/>
      </c>
      <c r="R271" s="37" t="str">
        <f>IF(支会・市支部用データ貼り付けシート!B259="","",支会・市支部用データ貼り付けシート!I259)</f>
        <v/>
      </c>
      <c r="S271" s="38" t="str">
        <f>IF(支会・市支部用データ貼り付けシート!B259="","",支会・市支部用データ貼り付けシート!J259)</f>
        <v/>
      </c>
      <c r="T271" s="23" t="str">
        <f t="shared" si="46"/>
        <v/>
      </c>
      <c r="U271" s="24" t="str">
        <f t="shared" si="47"/>
        <v/>
      </c>
      <c r="W271" t="str">
        <f t="shared" si="48"/>
        <v/>
      </c>
      <c r="X271" t="str">
        <f t="shared" si="49"/>
        <v/>
      </c>
      <c r="Y271" t="str">
        <f t="shared" si="50"/>
        <v/>
      </c>
      <c r="Z271" t="str">
        <f t="shared" si="51"/>
        <v/>
      </c>
    </row>
    <row r="272" spans="1:26">
      <c r="A272" s="83">
        <v>241</v>
      </c>
      <c r="B272" s="189" t="str">
        <f>IF(支会・市支部用データ貼り付けシート!B260="","",支会・市支部用データ貼り付けシート!A260)</f>
        <v/>
      </c>
      <c r="C272" s="190" t="str">
        <f>IF(支会・市支部用データ貼り付けシート!B260="","",支会・市支部用データ貼り付けシート!B260)</f>
        <v/>
      </c>
      <c r="D272" s="191" t="str">
        <f>IF(支会・市支部用データ貼り付けシート!B260="","",支会・市支部用データ貼り付けシート!C260)</f>
        <v/>
      </c>
      <c r="E272" s="192" t="str">
        <f>IF(支会・市支部用データ貼り付けシート!B260="","",支会・市支部用データ貼り付けシート!D260)</f>
        <v/>
      </c>
      <c r="F272" s="193" t="str">
        <f>IF(支会・市支部用データ貼り付けシート!B260="","",IF(支会・市支部用データ貼り付けシート!M260="","",支会・市支部用データ貼り付けシート!M260))</f>
        <v/>
      </c>
      <c r="G272" s="194" t="str">
        <f>IF(支会・市支部用データ貼り付けシート!B260="","",IF(支会・市支部用データ貼り付けシート!N260="","",支会・市支部用データ貼り付けシート!N260))</f>
        <v/>
      </c>
      <c r="H272" s="37" t="str">
        <f t="shared" si="40"/>
        <v/>
      </c>
      <c r="I272" s="124" t="str">
        <f t="shared" si="41"/>
        <v/>
      </c>
      <c r="J272" s="38" t="str">
        <f t="shared" si="42"/>
        <v/>
      </c>
      <c r="K272" s="37" t="str">
        <f t="shared" si="43"/>
        <v/>
      </c>
      <c r="L272" s="124" t="str">
        <f t="shared" si="44"/>
        <v/>
      </c>
      <c r="M272" s="38" t="str">
        <f t="shared" si="45"/>
        <v/>
      </c>
      <c r="N272" s="93" t="str">
        <f>IF(支会・市支部用データ貼り付けシート!B260="","",支会・市支部用データ貼り付けシート!E260)</f>
        <v/>
      </c>
      <c r="O272" s="38" t="str">
        <f>IF(支会・市支部用データ貼り付けシート!B260="","",支会・市支部用データ貼り付けシート!F260)</f>
        <v/>
      </c>
      <c r="P272" s="37" t="str">
        <f>IF(支会・市支部用データ貼り付けシート!B260="","",支会・市支部用データ貼り付けシート!G260)</f>
        <v/>
      </c>
      <c r="Q272" s="38" t="str">
        <f>IF(支会・市支部用データ貼り付けシート!B260="","",支会・市支部用データ貼り付けシート!H260)</f>
        <v/>
      </c>
      <c r="R272" s="37" t="str">
        <f>IF(支会・市支部用データ貼り付けシート!B260="","",支会・市支部用データ貼り付けシート!I260)</f>
        <v/>
      </c>
      <c r="S272" s="38" t="str">
        <f>IF(支会・市支部用データ貼り付けシート!B260="","",支会・市支部用データ貼り付けシート!J260)</f>
        <v/>
      </c>
      <c r="T272" s="23" t="str">
        <f t="shared" si="46"/>
        <v/>
      </c>
      <c r="U272" s="24" t="str">
        <f t="shared" si="47"/>
        <v/>
      </c>
      <c r="W272" t="str">
        <f t="shared" si="48"/>
        <v/>
      </c>
      <c r="X272" t="str">
        <f t="shared" si="49"/>
        <v/>
      </c>
      <c r="Y272" t="str">
        <f t="shared" si="50"/>
        <v/>
      </c>
      <c r="Z272" t="str">
        <f t="shared" si="51"/>
        <v/>
      </c>
    </row>
    <row r="273" spans="1:26">
      <c r="A273" s="84">
        <v>242</v>
      </c>
      <c r="B273" s="189" t="str">
        <f>IF(支会・市支部用データ貼り付けシート!B261="","",支会・市支部用データ貼り付けシート!A261)</f>
        <v/>
      </c>
      <c r="C273" s="190" t="str">
        <f>IF(支会・市支部用データ貼り付けシート!B261="","",支会・市支部用データ貼り付けシート!B261)</f>
        <v/>
      </c>
      <c r="D273" s="191" t="str">
        <f>IF(支会・市支部用データ貼り付けシート!B261="","",支会・市支部用データ貼り付けシート!C261)</f>
        <v/>
      </c>
      <c r="E273" s="192" t="str">
        <f>IF(支会・市支部用データ貼り付けシート!B261="","",支会・市支部用データ貼り付けシート!D261)</f>
        <v/>
      </c>
      <c r="F273" s="193" t="str">
        <f>IF(支会・市支部用データ貼り付けシート!B261="","",IF(支会・市支部用データ貼り付けシート!M261="","",支会・市支部用データ貼り付けシート!M261))</f>
        <v/>
      </c>
      <c r="G273" s="194" t="str">
        <f>IF(支会・市支部用データ貼り付けシート!B261="","",IF(支会・市支部用データ貼り付けシート!N261="","",支会・市支部用データ貼り付けシート!N261))</f>
        <v/>
      </c>
      <c r="H273" s="37" t="str">
        <f t="shared" si="40"/>
        <v/>
      </c>
      <c r="I273" s="124" t="str">
        <f t="shared" si="41"/>
        <v/>
      </c>
      <c r="J273" s="38" t="str">
        <f t="shared" si="42"/>
        <v/>
      </c>
      <c r="K273" s="37" t="str">
        <f t="shared" si="43"/>
        <v/>
      </c>
      <c r="L273" s="124" t="str">
        <f t="shared" si="44"/>
        <v/>
      </c>
      <c r="M273" s="38" t="str">
        <f t="shared" si="45"/>
        <v/>
      </c>
      <c r="N273" s="93" t="str">
        <f>IF(支会・市支部用データ貼り付けシート!B261="","",支会・市支部用データ貼り付けシート!E261)</f>
        <v/>
      </c>
      <c r="O273" s="38" t="str">
        <f>IF(支会・市支部用データ貼り付けシート!B261="","",支会・市支部用データ貼り付けシート!F261)</f>
        <v/>
      </c>
      <c r="P273" s="37" t="str">
        <f>IF(支会・市支部用データ貼り付けシート!B261="","",支会・市支部用データ貼り付けシート!G261)</f>
        <v/>
      </c>
      <c r="Q273" s="38" t="str">
        <f>IF(支会・市支部用データ貼り付けシート!B261="","",支会・市支部用データ貼り付けシート!H261)</f>
        <v/>
      </c>
      <c r="R273" s="37" t="str">
        <f>IF(支会・市支部用データ貼り付けシート!B261="","",支会・市支部用データ貼り付けシート!I261)</f>
        <v/>
      </c>
      <c r="S273" s="38" t="str">
        <f>IF(支会・市支部用データ貼り付けシート!B261="","",支会・市支部用データ貼り付けシート!J261)</f>
        <v/>
      </c>
      <c r="T273" s="23" t="str">
        <f t="shared" si="46"/>
        <v/>
      </c>
      <c r="U273" s="24" t="str">
        <f t="shared" si="47"/>
        <v/>
      </c>
      <c r="W273" t="str">
        <f t="shared" si="48"/>
        <v/>
      </c>
      <c r="X273" t="str">
        <f t="shared" si="49"/>
        <v/>
      </c>
      <c r="Y273" t="str">
        <f t="shared" si="50"/>
        <v/>
      </c>
      <c r="Z273" t="str">
        <f t="shared" si="51"/>
        <v/>
      </c>
    </row>
    <row r="274" spans="1:26">
      <c r="A274" s="83">
        <v>243</v>
      </c>
      <c r="B274" s="189" t="str">
        <f>IF(支会・市支部用データ貼り付けシート!B262="","",支会・市支部用データ貼り付けシート!A262)</f>
        <v/>
      </c>
      <c r="C274" s="190" t="str">
        <f>IF(支会・市支部用データ貼り付けシート!B262="","",支会・市支部用データ貼り付けシート!B262)</f>
        <v/>
      </c>
      <c r="D274" s="191" t="str">
        <f>IF(支会・市支部用データ貼り付けシート!B262="","",支会・市支部用データ貼り付けシート!C262)</f>
        <v/>
      </c>
      <c r="E274" s="192" t="str">
        <f>IF(支会・市支部用データ貼り付けシート!B262="","",支会・市支部用データ貼り付けシート!D262)</f>
        <v/>
      </c>
      <c r="F274" s="193" t="str">
        <f>IF(支会・市支部用データ貼り付けシート!B262="","",IF(支会・市支部用データ貼り付けシート!M262="","",支会・市支部用データ貼り付けシート!M262))</f>
        <v/>
      </c>
      <c r="G274" s="194" t="str">
        <f>IF(支会・市支部用データ貼り付けシート!B262="","",IF(支会・市支部用データ貼り付けシート!N262="","",支会・市支部用データ貼り付けシート!N262))</f>
        <v/>
      </c>
      <c r="H274" s="37" t="str">
        <f t="shared" si="40"/>
        <v/>
      </c>
      <c r="I274" s="124" t="str">
        <f t="shared" si="41"/>
        <v/>
      </c>
      <c r="J274" s="38" t="str">
        <f t="shared" si="42"/>
        <v/>
      </c>
      <c r="K274" s="37" t="str">
        <f t="shared" si="43"/>
        <v/>
      </c>
      <c r="L274" s="124" t="str">
        <f t="shared" si="44"/>
        <v/>
      </c>
      <c r="M274" s="38" t="str">
        <f t="shared" si="45"/>
        <v/>
      </c>
      <c r="N274" s="93" t="str">
        <f>IF(支会・市支部用データ貼り付けシート!B262="","",支会・市支部用データ貼り付けシート!E262)</f>
        <v/>
      </c>
      <c r="O274" s="38" t="str">
        <f>IF(支会・市支部用データ貼り付けシート!B262="","",支会・市支部用データ貼り付けシート!F262)</f>
        <v/>
      </c>
      <c r="P274" s="37" t="str">
        <f>IF(支会・市支部用データ貼り付けシート!B262="","",支会・市支部用データ貼り付けシート!G262)</f>
        <v/>
      </c>
      <c r="Q274" s="38" t="str">
        <f>IF(支会・市支部用データ貼り付けシート!B262="","",支会・市支部用データ貼り付けシート!H262)</f>
        <v/>
      </c>
      <c r="R274" s="37" t="str">
        <f>IF(支会・市支部用データ貼り付けシート!B262="","",支会・市支部用データ貼り付けシート!I262)</f>
        <v/>
      </c>
      <c r="S274" s="38" t="str">
        <f>IF(支会・市支部用データ貼り付けシート!B262="","",支会・市支部用データ貼り付けシート!J262)</f>
        <v/>
      </c>
      <c r="T274" s="23" t="str">
        <f t="shared" si="46"/>
        <v/>
      </c>
      <c r="U274" s="24" t="str">
        <f t="shared" si="47"/>
        <v/>
      </c>
      <c r="W274" t="str">
        <f t="shared" si="48"/>
        <v/>
      </c>
      <c r="X274" t="str">
        <f t="shared" si="49"/>
        <v/>
      </c>
      <c r="Y274" t="str">
        <f t="shared" si="50"/>
        <v/>
      </c>
      <c r="Z274" t="str">
        <f t="shared" si="51"/>
        <v/>
      </c>
    </row>
    <row r="275" spans="1:26">
      <c r="A275" s="84">
        <v>244</v>
      </c>
      <c r="B275" s="189" t="str">
        <f>IF(支会・市支部用データ貼り付けシート!B263="","",支会・市支部用データ貼り付けシート!A263)</f>
        <v/>
      </c>
      <c r="C275" s="190" t="str">
        <f>IF(支会・市支部用データ貼り付けシート!B263="","",支会・市支部用データ貼り付けシート!B263)</f>
        <v/>
      </c>
      <c r="D275" s="191" t="str">
        <f>IF(支会・市支部用データ貼り付けシート!B263="","",支会・市支部用データ貼り付けシート!C263)</f>
        <v/>
      </c>
      <c r="E275" s="192" t="str">
        <f>IF(支会・市支部用データ貼り付けシート!B263="","",支会・市支部用データ貼り付けシート!D263)</f>
        <v/>
      </c>
      <c r="F275" s="193" t="str">
        <f>IF(支会・市支部用データ貼り付けシート!B263="","",IF(支会・市支部用データ貼り付けシート!M263="","",支会・市支部用データ貼り付けシート!M263))</f>
        <v/>
      </c>
      <c r="G275" s="194" t="str">
        <f>IF(支会・市支部用データ貼り付けシート!B263="","",IF(支会・市支部用データ貼り付けシート!N263="","",支会・市支部用データ貼り付けシート!N263))</f>
        <v/>
      </c>
      <c r="H275" s="37" t="str">
        <f t="shared" si="40"/>
        <v/>
      </c>
      <c r="I275" s="124" t="str">
        <f t="shared" si="41"/>
        <v/>
      </c>
      <c r="J275" s="38" t="str">
        <f t="shared" si="42"/>
        <v/>
      </c>
      <c r="K275" s="37" t="str">
        <f t="shared" si="43"/>
        <v/>
      </c>
      <c r="L275" s="124" t="str">
        <f t="shared" si="44"/>
        <v/>
      </c>
      <c r="M275" s="38" t="str">
        <f t="shared" si="45"/>
        <v/>
      </c>
      <c r="N275" s="93" t="str">
        <f>IF(支会・市支部用データ貼り付けシート!B263="","",支会・市支部用データ貼り付けシート!E263)</f>
        <v/>
      </c>
      <c r="O275" s="38" t="str">
        <f>IF(支会・市支部用データ貼り付けシート!B263="","",支会・市支部用データ貼り付けシート!F263)</f>
        <v/>
      </c>
      <c r="P275" s="37" t="str">
        <f>IF(支会・市支部用データ貼り付けシート!B263="","",支会・市支部用データ貼り付けシート!G263)</f>
        <v/>
      </c>
      <c r="Q275" s="38" t="str">
        <f>IF(支会・市支部用データ貼り付けシート!B263="","",支会・市支部用データ貼り付けシート!H263)</f>
        <v/>
      </c>
      <c r="R275" s="37" t="str">
        <f>IF(支会・市支部用データ貼り付けシート!B263="","",支会・市支部用データ貼り付けシート!I263)</f>
        <v/>
      </c>
      <c r="S275" s="38" t="str">
        <f>IF(支会・市支部用データ貼り付けシート!B263="","",支会・市支部用データ貼り付けシート!J263)</f>
        <v/>
      </c>
      <c r="T275" s="23" t="str">
        <f t="shared" si="46"/>
        <v/>
      </c>
      <c r="U275" s="24" t="str">
        <f t="shared" si="47"/>
        <v/>
      </c>
      <c r="W275" t="str">
        <f t="shared" si="48"/>
        <v/>
      </c>
      <c r="X275" t="str">
        <f t="shared" si="49"/>
        <v/>
      </c>
      <c r="Y275" t="str">
        <f t="shared" si="50"/>
        <v/>
      </c>
      <c r="Z275" t="str">
        <f t="shared" si="51"/>
        <v/>
      </c>
    </row>
    <row r="276" spans="1:26">
      <c r="A276" s="83">
        <v>245</v>
      </c>
      <c r="B276" s="189" t="str">
        <f>IF(支会・市支部用データ貼り付けシート!B264="","",支会・市支部用データ貼り付けシート!A264)</f>
        <v/>
      </c>
      <c r="C276" s="190" t="str">
        <f>IF(支会・市支部用データ貼り付けシート!B264="","",支会・市支部用データ貼り付けシート!B264)</f>
        <v/>
      </c>
      <c r="D276" s="191" t="str">
        <f>IF(支会・市支部用データ貼り付けシート!B264="","",支会・市支部用データ貼り付けシート!C264)</f>
        <v/>
      </c>
      <c r="E276" s="192" t="str">
        <f>IF(支会・市支部用データ貼り付けシート!B264="","",支会・市支部用データ貼り付けシート!D264)</f>
        <v/>
      </c>
      <c r="F276" s="193" t="str">
        <f>IF(支会・市支部用データ貼り付けシート!B264="","",IF(支会・市支部用データ貼り付けシート!M264="","",支会・市支部用データ貼り付けシート!M264))</f>
        <v/>
      </c>
      <c r="G276" s="194" t="str">
        <f>IF(支会・市支部用データ貼り付けシート!B264="","",IF(支会・市支部用データ貼り付けシート!N264="","",支会・市支部用データ貼り付けシート!N264))</f>
        <v/>
      </c>
      <c r="H276" s="37" t="str">
        <f t="shared" si="40"/>
        <v/>
      </c>
      <c r="I276" s="124" t="str">
        <f t="shared" si="41"/>
        <v/>
      </c>
      <c r="J276" s="38" t="str">
        <f t="shared" si="42"/>
        <v/>
      </c>
      <c r="K276" s="37" t="str">
        <f t="shared" si="43"/>
        <v/>
      </c>
      <c r="L276" s="124" t="str">
        <f t="shared" si="44"/>
        <v/>
      </c>
      <c r="M276" s="38" t="str">
        <f t="shared" si="45"/>
        <v/>
      </c>
      <c r="N276" s="93" t="str">
        <f>IF(支会・市支部用データ貼り付けシート!B264="","",支会・市支部用データ貼り付けシート!E264)</f>
        <v/>
      </c>
      <c r="O276" s="38" t="str">
        <f>IF(支会・市支部用データ貼り付けシート!B264="","",支会・市支部用データ貼り付けシート!F264)</f>
        <v/>
      </c>
      <c r="P276" s="37" t="str">
        <f>IF(支会・市支部用データ貼り付けシート!B264="","",支会・市支部用データ貼り付けシート!G264)</f>
        <v/>
      </c>
      <c r="Q276" s="38" t="str">
        <f>IF(支会・市支部用データ貼り付けシート!B264="","",支会・市支部用データ貼り付けシート!H264)</f>
        <v/>
      </c>
      <c r="R276" s="37" t="str">
        <f>IF(支会・市支部用データ貼り付けシート!B264="","",支会・市支部用データ貼り付けシート!I264)</f>
        <v/>
      </c>
      <c r="S276" s="38" t="str">
        <f>IF(支会・市支部用データ貼り付けシート!B264="","",支会・市支部用データ貼り付けシート!J264)</f>
        <v/>
      </c>
      <c r="T276" s="23" t="str">
        <f t="shared" si="46"/>
        <v/>
      </c>
      <c r="U276" s="24" t="str">
        <f t="shared" si="47"/>
        <v/>
      </c>
      <c r="W276" t="str">
        <f t="shared" si="48"/>
        <v/>
      </c>
      <c r="X276" t="str">
        <f t="shared" si="49"/>
        <v/>
      </c>
      <c r="Y276" t="str">
        <f t="shared" si="50"/>
        <v/>
      </c>
      <c r="Z276" t="str">
        <f t="shared" si="51"/>
        <v/>
      </c>
    </row>
    <row r="277" spans="1:26">
      <c r="A277" s="84">
        <v>246</v>
      </c>
      <c r="B277" s="189" t="str">
        <f>IF(支会・市支部用データ貼り付けシート!B265="","",支会・市支部用データ貼り付けシート!A265)</f>
        <v/>
      </c>
      <c r="C277" s="190" t="str">
        <f>IF(支会・市支部用データ貼り付けシート!B265="","",支会・市支部用データ貼り付けシート!B265)</f>
        <v/>
      </c>
      <c r="D277" s="191" t="str">
        <f>IF(支会・市支部用データ貼り付けシート!B265="","",支会・市支部用データ貼り付けシート!C265)</f>
        <v/>
      </c>
      <c r="E277" s="192" t="str">
        <f>IF(支会・市支部用データ貼り付けシート!B265="","",支会・市支部用データ貼り付けシート!D265)</f>
        <v/>
      </c>
      <c r="F277" s="193" t="str">
        <f>IF(支会・市支部用データ貼り付けシート!B265="","",IF(支会・市支部用データ貼り付けシート!M265="","",支会・市支部用データ貼り付けシート!M265))</f>
        <v/>
      </c>
      <c r="G277" s="194" t="str">
        <f>IF(支会・市支部用データ貼り付けシート!B265="","",IF(支会・市支部用データ貼り付けシート!N265="","",支会・市支部用データ貼り付けシート!N265))</f>
        <v/>
      </c>
      <c r="H277" s="37" t="str">
        <f t="shared" si="40"/>
        <v/>
      </c>
      <c r="I277" s="124" t="str">
        <f t="shared" si="41"/>
        <v/>
      </c>
      <c r="J277" s="38" t="str">
        <f t="shared" si="42"/>
        <v/>
      </c>
      <c r="K277" s="37" t="str">
        <f t="shared" si="43"/>
        <v/>
      </c>
      <c r="L277" s="124" t="str">
        <f t="shared" si="44"/>
        <v/>
      </c>
      <c r="M277" s="38" t="str">
        <f t="shared" si="45"/>
        <v/>
      </c>
      <c r="N277" s="93" t="str">
        <f>IF(支会・市支部用データ貼り付けシート!B265="","",支会・市支部用データ貼り付けシート!E265)</f>
        <v/>
      </c>
      <c r="O277" s="38" t="str">
        <f>IF(支会・市支部用データ貼り付けシート!B265="","",支会・市支部用データ貼り付けシート!F265)</f>
        <v/>
      </c>
      <c r="P277" s="37" t="str">
        <f>IF(支会・市支部用データ貼り付けシート!B265="","",支会・市支部用データ貼り付けシート!G265)</f>
        <v/>
      </c>
      <c r="Q277" s="38" t="str">
        <f>IF(支会・市支部用データ貼り付けシート!B265="","",支会・市支部用データ貼り付けシート!H265)</f>
        <v/>
      </c>
      <c r="R277" s="37" t="str">
        <f>IF(支会・市支部用データ貼り付けシート!B265="","",支会・市支部用データ貼り付けシート!I265)</f>
        <v/>
      </c>
      <c r="S277" s="38" t="str">
        <f>IF(支会・市支部用データ貼り付けシート!B265="","",支会・市支部用データ貼り付けシート!J265)</f>
        <v/>
      </c>
      <c r="T277" s="23" t="str">
        <f t="shared" si="46"/>
        <v/>
      </c>
      <c r="U277" s="24" t="str">
        <f t="shared" si="47"/>
        <v/>
      </c>
      <c r="W277" t="str">
        <f t="shared" si="48"/>
        <v/>
      </c>
      <c r="X277" t="str">
        <f t="shared" si="49"/>
        <v/>
      </c>
      <c r="Y277" t="str">
        <f t="shared" si="50"/>
        <v/>
      </c>
      <c r="Z277" t="str">
        <f t="shared" si="51"/>
        <v/>
      </c>
    </row>
    <row r="278" spans="1:26">
      <c r="A278" s="83">
        <v>247</v>
      </c>
      <c r="B278" s="189" t="str">
        <f>IF(支会・市支部用データ貼り付けシート!B266="","",支会・市支部用データ貼り付けシート!A266)</f>
        <v/>
      </c>
      <c r="C278" s="190" t="str">
        <f>IF(支会・市支部用データ貼り付けシート!B266="","",支会・市支部用データ貼り付けシート!B266)</f>
        <v/>
      </c>
      <c r="D278" s="191" t="str">
        <f>IF(支会・市支部用データ貼り付けシート!B266="","",支会・市支部用データ貼り付けシート!C266)</f>
        <v/>
      </c>
      <c r="E278" s="192" t="str">
        <f>IF(支会・市支部用データ貼り付けシート!B266="","",支会・市支部用データ貼り付けシート!D266)</f>
        <v/>
      </c>
      <c r="F278" s="193" t="str">
        <f>IF(支会・市支部用データ貼り付けシート!B266="","",IF(支会・市支部用データ貼り付けシート!M266="","",支会・市支部用データ貼り付けシート!M266))</f>
        <v/>
      </c>
      <c r="G278" s="194" t="str">
        <f>IF(支会・市支部用データ貼り付けシート!B266="","",IF(支会・市支部用データ貼り付けシート!N266="","",支会・市支部用データ貼り付けシート!N266))</f>
        <v/>
      </c>
      <c r="H278" s="37" t="str">
        <f t="shared" si="40"/>
        <v/>
      </c>
      <c r="I278" s="124" t="str">
        <f t="shared" si="41"/>
        <v/>
      </c>
      <c r="J278" s="38" t="str">
        <f t="shared" si="42"/>
        <v/>
      </c>
      <c r="K278" s="37" t="str">
        <f t="shared" si="43"/>
        <v/>
      </c>
      <c r="L278" s="124" t="str">
        <f t="shared" si="44"/>
        <v/>
      </c>
      <c r="M278" s="38" t="str">
        <f t="shared" si="45"/>
        <v/>
      </c>
      <c r="N278" s="93" t="str">
        <f>IF(支会・市支部用データ貼り付けシート!B266="","",支会・市支部用データ貼り付けシート!E266)</f>
        <v/>
      </c>
      <c r="O278" s="38" t="str">
        <f>IF(支会・市支部用データ貼り付けシート!B266="","",支会・市支部用データ貼り付けシート!F266)</f>
        <v/>
      </c>
      <c r="P278" s="37" t="str">
        <f>IF(支会・市支部用データ貼り付けシート!B266="","",支会・市支部用データ貼り付けシート!G266)</f>
        <v/>
      </c>
      <c r="Q278" s="38" t="str">
        <f>IF(支会・市支部用データ貼り付けシート!B266="","",支会・市支部用データ貼り付けシート!H266)</f>
        <v/>
      </c>
      <c r="R278" s="37" t="str">
        <f>IF(支会・市支部用データ貼り付けシート!B266="","",支会・市支部用データ貼り付けシート!I266)</f>
        <v/>
      </c>
      <c r="S278" s="38" t="str">
        <f>IF(支会・市支部用データ貼り付けシート!B266="","",支会・市支部用データ貼り付けシート!J266)</f>
        <v/>
      </c>
      <c r="T278" s="23" t="str">
        <f t="shared" si="46"/>
        <v/>
      </c>
      <c r="U278" s="24" t="str">
        <f t="shared" si="47"/>
        <v/>
      </c>
      <c r="W278" t="str">
        <f t="shared" si="48"/>
        <v/>
      </c>
      <c r="X278" t="str">
        <f t="shared" si="49"/>
        <v/>
      </c>
      <c r="Y278" t="str">
        <f t="shared" si="50"/>
        <v/>
      </c>
      <c r="Z278" t="str">
        <f t="shared" si="51"/>
        <v/>
      </c>
    </row>
    <row r="279" spans="1:26">
      <c r="A279" s="84">
        <v>248</v>
      </c>
      <c r="B279" s="189" t="str">
        <f>IF(支会・市支部用データ貼り付けシート!B267="","",支会・市支部用データ貼り付けシート!A267)</f>
        <v/>
      </c>
      <c r="C279" s="190" t="str">
        <f>IF(支会・市支部用データ貼り付けシート!B267="","",支会・市支部用データ貼り付けシート!B267)</f>
        <v/>
      </c>
      <c r="D279" s="191" t="str">
        <f>IF(支会・市支部用データ貼り付けシート!B267="","",支会・市支部用データ貼り付けシート!C267)</f>
        <v/>
      </c>
      <c r="E279" s="192" t="str">
        <f>IF(支会・市支部用データ貼り付けシート!B267="","",支会・市支部用データ貼り付けシート!D267)</f>
        <v/>
      </c>
      <c r="F279" s="193" t="str">
        <f>IF(支会・市支部用データ貼り付けシート!B267="","",IF(支会・市支部用データ貼り付けシート!M267="","",支会・市支部用データ貼り付けシート!M267))</f>
        <v/>
      </c>
      <c r="G279" s="194" t="str">
        <f>IF(支会・市支部用データ貼り付けシート!B267="","",IF(支会・市支部用データ貼り付けシート!N267="","",支会・市支部用データ貼り付けシート!N267))</f>
        <v/>
      </c>
      <c r="H279" s="37" t="str">
        <f t="shared" si="40"/>
        <v/>
      </c>
      <c r="I279" s="124" t="str">
        <f t="shared" si="41"/>
        <v/>
      </c>
      <c r="J279" s="38" t="str">
        <f t="shared" si="42"/>
        <v/>
      </c>
      <c r="K279" s="37" t="str">
        <f t="shared" si="43"/>
        <v/>
      </c>
      <c r="L279" s="124" t="str">
        <f t="shared" si="44"/>
        <v/>
      </c>
      <c r="M279" s="38" t="str">
        <f t="shared" si="45"/>
        <v/>
      </c>
      <c r="N279" s="93" t="str">
        <f>IF(支会・市支部用データ貼り付けシート!B267="","",支会・市支部用データ貼り付けシート!E267)</f>
        <v/>
      </c>
      <c r="O279" s="38" t="str">
        <f>IF(支会・市支部用データ貼り付けシート!B267="","",支会・市支部用データ貼り付けシート!F267)</f>
        <v/>
      </c>
      <c r="P279" s="37" t="str">
        <f>IF(支会・市支部用データ貼り付けシート!B267="","",支会・市支部用データ貼り付けシート!G267)</f>
        <v/>
      </c>
      <c r="Q279" s="38" t="str">
        <f>IF(支会・市支部用データ貼り付けシート!B267="","",支会・市支部用データ貼り付けシート!H267)</f>
        <v/>
      </c>
      <c r="R279" s="37" t="str">
        <f>IF(支会・市支部用データ貼り付けシート!B267="","",支会・市支部用データ貼り付けシート!I267)</f>
        <v/>
      </c>
      <c r="S279" s="38" t="str">
        <f>IF(支会・市支部用データ貼り付けシート!B267="","",支会・市支部用データ貼り付けシート!J267)</f>
        <v/>
      </c>
      <c r="T279" s="23" t="str">
        <f t="shared" si="46"/>
        <v/>
      </c>
      <c r="U279" s="24" t="str">
        <f t="shared" si="47"/>
        <v/>
      </c>
      <c r="W279" t="str">
        <f t="shared" si="48"/>
        <v/>
      </c>
      <c r="X279" t="str">
        <f t="shared" si="49"/>
        <v/>
      </c>
      <c r="Y279" t="str">
        <f t="shared" si="50"/>
        <v/>
      </c>
      <c r="Z279" t="str">
        <f t="shared" si="51"/>
        <v/>
      </c>
    </row>
    <row r="280" spans="1:26">
      <c r="A280" s="83">
        <v>249</v>
      </c>
      <c r="B280" s="189" t="str">
        <f>IF(支会・市支部用データ貼り付けシート!B268="","",支会・市支部用データ貼り付けシート!A268)</f>
        <v/>
      </c>
      <c r="C280" s="190" t="str">
        <f>IF(支会・市支部用データ貼り付けシート!B268="","",支会・市支部用データ貼り付けシート!B268)</f>
        <v/>
      </c>
      <c r="D280" s="191" t="str">
        <f>IF(支会・市支部用データ貼り付けシート!B268="","",支会・市支部用データ貼り付けシート!C268)</f>
        <v/>
      </c>
      <c r="E280" s="192" t="str">
        <f>IF(支会・市支部用データ貼り付けシート!B268="","",支会・市支部用データ貼り付けシート!D268)</f>
        <v/>
      </c>
      <c r="F280" s="193" t="str">
        <f>IF(支会・市支部用データ貼り付けシート!B268="","",IF(支会・市支部用データ貼り付けシート!M268="","",支会・市支部用データ貼り付けシート!M268))</f>
        <v/>
      </c>
      <c r="G280" s="194" t="str">
        <f>IF(支会・市支部用データ貼り付けシート!B268="","",IF(支会・市支部用データ貼り付けシート!N268="","",支会・市支部用データ貼り付けシート!N268))</f>
        <v/>
      </c>
      <c r="H280" s="37" t="str">
        <f t="shared" si="40"/>
        <v/>
      </c>
      <c r="I280" s="124" t="str">
        <f t="shared" si="41"/>
        <v/>
      </c>
      <c r="J280" s="38" t="str">
        <f t="shared" si="42"/>
        <v/>
      </c>
      <c r="K280" s="37" t="str">
        <f t="shared" si="43"/>
        <v/>
      </c>
      <c r="L280" s="124" t="str">
        <f t="shared" si="44"/>
        <v/>
      </c>
      <c r="M280" s="38" t="str">
        <f t="shared" si="45"/>
        <v/>
      </c>
      <c r="N280" s="93" t="str">
        <f>IF(支会・市支部用データ貼り付けシート!B268="","",支会・市支部用データ貼り付けシート!E268)</f>
        <v/>
      </c>
      <c r="O280" s="38" t="str">
        <f>IF(支会・市支部用データ貼り付けシート!B268="","",支会・市支部用データ貼り付けシート!F268)</f>
        <v/>
      </c>
      <c r="P280" s="37" t="str">
        <f>IF(支会・市支部用データ貼り付けシート!B268="","",支会・市支部用データ貼り付けシート!G268)</f>
        <v/>
      </c>
      <c r="Q280" s="38" t="str">
        <f>IF(支会・市支部用データ貼り付けシート!B268="","",支会・市支部用データ貼り付けシート!H268)</f>
        <v/>
      </c>
      <c r="R280" s="37" t="str">
        <f>IF(支会・市支部用データ貼り付けシート!B268="","",支会・市支部用データ貼り付けシート!I268)</f>
        <v/>
      </c>
      <c r="S280" s="38" t="str">
        <f>IF(支会・市支部用データ貼り付けシート!B268="","",支会・市支部用データ貼り付けシート!J268)</f>
        <v/>
      </c>
      <c r="T280" s="23" t="str">
        <f t="shared" si="46"/>
        <v/>
      </c>
      <c r="U280" s="24" t="str">
        <f t="shared" si="47"/>
        <v/>
      </c>
      <c r="W280" t="str">
        <f t="shared" si="48"/>
        <v/>
      </c>
      <c r="X280" t="str">
        <f t="shared" si="49"/>
        <v/>
      </c>
      <c r="Y280" t="str">
        <f t="shared" si="50"/>
        <v/>
      </c>
      <c r="Z280" t="str">
        <f t="shared" si="51"/>
        <v/>
      </c>
    </row>
    <row r="281" spans="1:26">
      <c r="A281" s="84">
        <v>250</v>
      </c>
      <c r="B281" s="189" t="str">
        <f>IF(支会・市支部用データ貼り付けシート!B269="","",支会・市支部用データ貼り付けシート!A269)</f>
        <v/>
      </c>
      <c r="C281" s="190" t="str">
        <f>IF(支会・市支部用データ貼り付けシート!B269="","",支会・市支部用データ貼り付けシート!B269)</f>
        <v/>
      </c>
      <c r="D281" s="191" t="str">
        <f>IF(支会・市支部用データ貼り付けシート!B269="","",支会・市支部用データ貼り付けシート!C269)</f>
        <v/>
      </c>
      <c r="E281" s="192" t="str">
        <f>IF(支会・市支部用データ貼り付けシート!B269="","",支会・市支部用データ貼り付けシート!D269)</f>
        <v/>
      </c>
      <c r="F281" s="193" t="str">
        <f>IF(支会・市支部用データ貼り付けシート!B269="","",IF(支会・市支部用データ貼り付けシート!M269="","",支会・市支部用データ貼り付けシート!M269))</f>
        <v/>
      </c>
      <c r="G281" s="194" t="str">
        <f>IF(支会・市支部用データ貼り付けシート!B269="","",IF(支会・市支部用データ貼り付けシート!N269="","",支会・市支部用データ貼り付けシート!N269))</f>
        <v/>
      </c>
      <c r="H281" s="37" t="str">
        <f t="shared" si="40"/>
        <v/>
      </c>
      <c r="I281" s="124" t="str">
        <f t="shared" si="41"/>
        <v/>
      </c>
      <c r="J281" s="38" t="str">
        <f t="shared" si="42"/>
        <v/>
      </c>
      <c r="K281" s="37" t="str">
        <f t="shared" si="43"/>
        <v/>
      </c>
      <c r="L281" s="124" t="str">
        <f t="shared" si="44"/>
        <v/>
      </c>
      <c r="M281" s="38" t="str">
        <f t="shared" si="45"/>
        <v/>
      </c>
      <c r="N281" s="93" t="str">
        <f>IF(支会・市支部用データ貼り付けシート!B269="","",支会・市支部用データ貼り付けシート!E269)</f>
        <v/>
      </c>
      <c r="O281" s="38" t="str">
        <f>IF(支会・市支部用データ貼り付けシート!B269="","",支会・市支部用データ貼り付けシート!F269)</f>
        <v/>
      </c>
      <c r="P281" s="37" t="str">
        <f>IF(支会・市支部用データ貼り付けシート!B269="","",支会・市支部用データ貼り付けシート!G269)</f>
        <v/>
      </c>
      <c r="Q281" s="38" t="str">
        <f>IF(支会・市支部用データ貼り付けシート!B269="","",支会・市支部用データ貼り付けシート!H269)</f>
        <v/>
      </c>
      <c r="R281" s="37" t="str">
        <f>IF(支会・市支部用データ貼り付けシート!B269="","",支会・市支部用データ貼り付けシート!I269)</f>
        <v/>
      </c>
      <c r="S281" s="38" t="str">
        <f>IF(支会・市支部用データ貼り付けシート!B269="","",支会・市支部用データ貼り付けシート!J269)</f>
        <v/>
      </c>
      <c r="T281" s="23" t="str">
        <f t="shared" si="46"/>
        <v/>
      </c>
      <c r="U281" s="24" t="str">
        <f t="shared" si="47"/>
        <v/>
      </c>
      <c r="W281" t="str">
        <f t="shared" si="48"/>
        <v/>
      </c>
      <c r="X281" t="str">
        <f t="shared" si="49"/>
        <v/>
      </c>
      <c r="Y281" t="str">
        <f t="shared" si="50"/>
        <v/>
      </c>
      <c r="Z281" t="str">
        <f t="shared" si="51"/>
        <v/>
      </c>
    </row>
    <row r="282" spans="1:26">
      <c r="A282" s="83">
        <v>251</v>
      </c>
      <c r="B282" s="189" t="str">
        <f>IF(支会・市支部用データ貼り付けシート!B270="","",支会・市支部用データ貼り付けシート!A270)</f>
        <v/>
      </c>
      <c r="C282" s="190" t="str">
        <f>IF(支会・市支部用データ貼り付けシート!B270="","",支会・市支部用データ貼り付けシート!B270)</f>
        <v/>
      </c>
      <c r="D282" s="191" t="str">
        <f>IF(支会・市支部用データ貼り付けシート!B270="","",支会・市支部用データ貼り付けシート!C270)</f>
        <v/>
      </c>
      <c r="E282" s="192" t="str">
        <f>IF(支会・市支部用データ貼り付けシート!B270="","",支会・市支部用データ貼り付けシート!D270)</f>
        <v/>
      </c>
      <c r="F282" s="193" t="str">
        <f>IF(支会・市支部用データ貼り付けシート!B270="","",IF(支会・市支部用データ貼り付けシート!M270="","",支会・市支部用データ貼り付けシート!M270))</f>
        <v/>
      </c>
      <c r="G282" s="194" t="str">
        <f>IF(支会・市支部用データ貼り付けシート!B270="","",IF(支会・市支部用データ貼り付けシート!N270="","",支会・市支部用データ貼り付けシート!N270))</f>
        <v/>
      </c>
      <c r="H282" s="37" t="str">
        <f t="shared" si="40"/>
        <v/>
      </c>
      <c r="I282" s="124" t="str">
        <f t="shared" si="41"/>
        <v/>
      </c>
      <c r="J282" s="38" t="str">
        <f t="shared" si="42"/>
        <v/>
      </c>
      <c r="K282" s="37" t="str">
        <f t="shared" si="43"/>
        <v/>
      </c>
      <c r="L282" s="124" t="str">
        <f t="shared" si="44"/>
        <v/>
      </c>
      <c r="M282" s="38" t="str">
        <f t="shared" si="45"/>
        <v/>
      </c>
      <c r="N282" s="93" t="str">
        <f>IF(支会・市支部用データ貼り付けシート!B270="","",支会・市支部用データ貼り付けシート!E270)</f>
        <v/>
      </c>
      <c r="O282" s="38" t="str">
        <f>IF(支会・市支部用データ貼り付けシート!B270="","",支会・市支部用データ貼り付けシート!F270)</f>
        <v/>
      </c>
      <c r="P282" s="37" t="str">
        <f>IF(支会・市支部用データ貼り付けシート!B270="","",支会・市支部用データ貼り付けシート!G270)</f>
        <v/>
      </c>
      <c r="Q282" s="38" t="str">
        <f>IF(支会・市支部用データ貼り付けシート!B270="","",支会・市支部用データ貼り付けシート!H270)</f>
        <v/>
      </c>
      <c r="R282" s="37" t="str">
        <f>IF(支会・市支部用データ貼り付けシート!B270="","",支会・市支部用データ貼り付けシート!I270)</f>
        <v/>
      </c>
      <c r="S282" s="38" t="str">
        <f>IF(支会・市支部用データ貼り付けシート!B270="","",支会・市支部用データ貼り付けシート!J270)</f>
        <v/>
      </c>
      <c r="T282" s="23" t="str">
        <f t="shared" si="46"/>
        <v/>
      </c>
      <c r="U282" s="24" t="str">
        <f t="shared" si="47"/>
        <v/>
      </c>
      <c r="W282" t="str">
        <f t="shared" si="48"/>
        <v/>
      </c>
      <c r="X282" t="str">
        <f t="shared" si="49"/>
        <v/>
      </c>
      <c r="Y282" t="str">
        <f t="shared" si="50"/>
        <v/>
      </c>
      <c r="Z282" t="str">
        <f t="shared" si="51"/>
        <v/>
      </c>
    </row>
    <row r="283" spans="1:26">
      <c r="A283" s="84">
        <v>252</v>
      </c>
      <c r="B283" s="189" t="str">
        <f>IF(支会・市支部用データ貼り付けシート!B271="","",支会・市支部用データ貼り付けシート!A271)</f>
        <v/>
      </c>
      <c r="C283" s="190" t="str">
        <f>IF(支会・市支部用データ貼り付けシート!B271="","",支会・市支部用データ貼り付けシート!B271)</f>
        <v/>
      </c>
      <c r="D283" s="191" t="str">
        <f>IF(支会・市支部用データ貼り付けシート!B271="","",支会・市支部用データ貼り付けシート!C271)</f>
        <v/>
      </c>
      <c r="E283" s="192" t="str">
        <f>IF(支会・市支部用データ貼り付けシート!B271="","",支会・市支部用データ貼り付けシート!D271)</f>
        <v/>
      </c>
      <c r="F283" s="193" t="str">
        <f>IF(支会・市支部用データ貼り付けシート!B271="","",IF(支会・市支部用データ貼り付けシート!M271="","",支会・市支部用データ貼り付けシート!M271))</f>
        <v/>
      </c>
      <c r="G283" s="194" t="str">
        <f>IF(支会・市支部用データ貼り付けシート!B271="","",IF(支会・市支部用データ貼り付けシート!N271="","",支会・市支部用データ貼り付けシート!N271))</f>
        <v/>
      </c>
      <c r="H283" s="37" t="str">
        <f t="shared" si="40"/>
        <v/>
      </c>
      <c r="I283" s="124" t="str">
        <f t="shared" si="41"/>
        <v/>
      </c>
      <c r="J283" s="38" t="str">
        <f t="shared" si="42"/>
        <v/>
      </c>
      <c r="K283" s="37" t="str">
        <f t="shared" si="43"/>
        <v/>
      </c>
      <c r="L283" s="124" t="str">
        <f t="shared" si="44"/>
        <v/>
      </c>
      <c r="M283" s="38" t="str">
        <f t="shared" si="45"/>
        <v/>
      </c>
      <c r="N283" s="93" t="str">
        <f>IF(支会・市支部用データ貼り付けシート!B271="","",支会・市支部用データ貼り付けシート!E271)</f>
        <v/>
      </c>
      <c r="O283" s="38" t="str">
        <f>IF(支会・市支部用データ貼り付けシート!B271="","",支会・市支部用データ貼り付けシート!F271)</f>
        <v/>
      </c>
      <c r="P283" s="37" t="str">
        <f>IF(支会・市支部用データ貼り付けシート!B271="","",支会・市支部用データ貼り付けシート!G271)</f>
        <v/>
      </c>
      <c r="Q283" s="38" t="str">
        <f>IF(支会・市支部用データ貼り付けシート!B271="","",支会・市支部用データ貼り付けシート!H271)</f>
        <v/>
      </c>
      <c r="R283" s="37" t="str">
        <f>IF(支会・市支部用データ貼り付けシート!B271="","",支会・市支部用データ貼り付けシート!I271)</f>
        <v/>
      </c>
      <c r="S283" s="38" t="str">
        <f>IF(支会・市支部用データ貼り付けシート!B271="","",支会・市支部用データ貼り付けシート!J271)</f>
        <v/>
      </c>
      <c r="T283" s="23" t="str">
        <f t="shared" si="46"/>
        <v/>
      </c>
      <c r="U283" s="24" t="str">
        <f t="shared" si="47"/>
        <v/>
      </c>
      <c r="W283" t="str">
        <f t="shared" si="48"/>
        <v/>
      </c>
      <c r="X283" t="str">
        <f t="shared" si="49"/>
        <v/>
      </c>
      <c r="Y283" t="str">
        <f t="shared" si="50"/>
        <v/>
      </c>
      <c r="Z283" t="str">
        <f t="shared" si="51"/>
        <v/>
      </c>
    </row>
    <row r="284" spans="1:26">
      <c r="A284" s="83">
        <v>253</v>
      </c>
      <c r="B284" s="189" t="str">
        <f>IF(支会・市支部用データ貼り付けシート!B272="","",支会・市支部用データ貼り付けシート!A272)</f>
        <v/>
      </c>
      <c r="C284" s="190" t="str">
        <f>IF(支会・市支部用データ貼り付けシート!B272="","",支会・市支部用データ貼り付けシート!B272)</f>
        <v/>
      </c>
      <c r="D284" s="191" t="str">
        <f>IF(支会・市支部用データ貼り付けシート!B272="","",支会・市支部用データ貼り付けシート!C272)</f>
        <v/>
      </c>
      <c r="E284" s="192" t="str">
        <f>IF(支会・市支部用データ貼り付けシート!B272="","",支会・市支部用データ貼り付けシート!D272)</f>
        <v/>
      </c>
      <c r="F284" s="193" t="str">
        <f>IF(支会・市支部用データ貼り付けシート!B272="","",IF(支会・市支部用データ貼り付けシート!M272="","",支会・市支部用データ貼り付けシート!M272))</f>
        <v/>
      </c>
      <c r="G284" s="194" t="str">
        <f>IF(支会・市支部用データ貼り付けシート!B272="","",IF(支会・市支部用データ貼り付けシート!N272="","",支会・市支部用データ貼り付けシート!N272))</f>
        <v/>
      </c>
      <c r="H284" s="37" t="str">
        <f t="shared" si="40"/>
        <v/>
      </c>
      <c r="I284" s="124" t="str">
        <f t="shared" si="41"/>
        <v/>
      </c>
      <c r="J284" s="38" t="str">
        <f t="shared" si="42"/>
        <v/>
      </c>
      <c r="K284" s="37" t="str">
        <f t="shared" si="43"/>
        <v/>
      </c>
      <c r="L284" s="124" t="str">
        <f t="shared" si="44"/>
        <v/>
      </c>
      <c r="M284" s="38" t="str">
        <f t="shared" si="45"/>
        <v/>
      </c>
      <c r="N284" s="93" t="str">
        <f>IF(支会・市支部用データ貼り付けシート!B272="","",支会・市支部用データ貼り付けシート!E272)</f>
        <v/>
      </c>
      <c r="O284" s="38" t="str">
        <f>IF(支会・市支部用データ貼り付けシート!B272="","",支会・市支部用データ貼り付けシート!F272)</f>
        <v/>
      </c>
      <c r="P284" s="37" t="str">
        <f>IF(支会・市支部用データ貼り付けシート!B272="","",支会・市支部用データ貼り付けシート!G272)</f>
        <v/>
      </c>
      <c r="Q284" s="38" t="str">
        <f>IF(支会・市支部用データ貼り付けシート!B272="","",支会・市支部用データ貼り付けシート!H272)</f>
        <v/>
      </c>
      <c r="R284" s="37" t="str">
        <f>IF(支会・市支部用データ貼り付けシート!B272="","",支会・市支部用データ貼り付けシート!I272)</f>
        <v/>
      </c>
      <c r="S284" s="38" t="str">
        <f>IF(支会・市支部用データ貼り付けシート!B272="","",支会・市支部用データ貼り付けシート!J272)</f>
        <v/>
      </c>
      <c r="T284" s="23" t="str">
        <f t="shared" si="46"/>
        <v/>
      </c>
      <c r="U284" s="24" t="str">
        <f t="shared" si="47"/>
        <v/>
      </c>
      <c r="W284" t="str">
        <f t="shared" si="48"/>
        <v/>
      </c>
      <c r="X284" t="str">
        <f t="shared" si="49"/>
        <v/>
      </c>
      <c r="Y284" t="str">
        <f t="shared" si="50"/>
        <v/>
      </c>
      <c r="Z284" t="str">
        <f t="shared" si="51"/>
        <v/>
      </c>
    </row>
    <row r="285" spans="1:26">
      <c r="A285" s="84">
        <v>254</v>
      </c>
      <c r="B285" s="189" t="str">
        <f>IF(支会・市支部用データ貼り付けシート!B273="","",支会・市支部用データ貼り付けシート!A273)</f>
        <v/>
      </c>
      <c r="C285" s="190" t="str">
        <f>IF(支会・市支部用データ貼り付けシート!B273="","",支会・市支部用データ貼り付けシート!B273)</f>
        <v/>
      </c>
      <c r="D285" s="191" t="str">
        <f>IF(支会・市支部用データ貼り付けシート!B273="","",支会・市支部用データ貼り付けシート!C273)</f>
        <v/>
      </c>
      <c r="E285" s="192" t="str">
        <f>IF(支会・市支部用データ貼り付けシート!B273="","",支会・市支部用データ貼り付けシート!D273)</f>
        <v/>
      </c>
      <c r="F285" s="193" t="str">
        <f>IF(支会・市支部用データ貼り付けシート!B273="","",IF(支会・市支部用データ貼り付けシート!M273="","",支会・市支部用データ貼り付けシート!M273))</f>
        <v/>
      </c>
      <c r="G285" s="194" t="str">
        <f>IF(支会・市支部用データ貼り付けシート!B273="","",IF(支会・市支部用データ貼り付けシート!N273="","",支会・市支部用データ貼り付けシート!N273))</f>
        <v/>
      </c>
      <c r="H285" s="37" t="str">
        <f t="shared" si="40"/>
        <v/>
      </c>
      <c r="I285" s="124" t="str">
        <f t="shared" si="41"/>
        <v/>
      </c>
      <c r="J285" s="38" t="str">
        <f t="shared" si="42"/>
        <v/>
      </c>
      <c r="K285" s="37" t="str">
        <f t="shared" si="43"/>
        <v/>
      </c>
      <c r="L285" s="124" t="str">
        <f t="shared" si="44"/>
        <v/>
      </c>
      <c r="M285" s="38" t="str">
        <f t="shared" si="45"/>
        <v/>
      </c>
      <c r="N285" s="93" t="str">
        <f>IF(支会・市支部用データ貼り付けシート!B273="","",支会・市支部用データ貼り付けシート!E273)</f>
        <v/>
      </c>
      <c r="O285" s="38" t="str">
        <f>IF(支会・市支部用データ貼り付けシート!B273="","",支会・市支部用データ貼り付けシート!F273)</f>
        <v/>
      </c>
      <c r="P285" s="37" t="str">
        <f>IF(支会・市支部用データ貼り付けシート!B273="","",支会・市支部用データ貼り付けシート!G273)</f>
        <v/>
      </c>
      <c r="Q285" s="38" t="str">
        <f>IF(支会・市支部用データ貼り付けシート!B273="","",支会・市支部用データ貼り付けシート!H273)</f>
        <v/>
      </c>
      <c r="R285" s="37" t="str">
        <f>IF(支会・市支部用データ貼り付けシート!B273="","",支会・市支部用データ貼り付けシート!I273)</f>
        <v/>
      </c>
      <c r="S285" s="38" t="str">
        <f>IF(支会・市支部用データ貼り付けシート!B273="","",支会・市支部用データ貼り付けシート!J273)</f>
        <v/>
      </c>
      <c r="T285" s="23" t="str">
        <f t="shared" si="46"/>
        <v/>
      </c>
      <c r="U285" s="24" t="str">
        <f t="shared" si="47"/>
        <v/>
      </c>
      <c r="W285" t="str">
        <f t="shared" si="48"/>
        <v/>
      </c>
      <c r="X285" t="str">
        <f t="shared" si="49"/>
        <v/>
      </c>
      <c r="Y285" t="str">
        <f t="shared" si="50"/>
        <v/>
      </c>
      <c r="Z285" t="str">
        <f t="shared" si="51"/>
        <v/>
      </c>
    </row>
    <row r="286" spans="1:26">
      <c r="A286" s="83">
        <v>255</v>
      </c>
      <c r="B286" s="189" t="str">
        <f>IF(支会・市支部用データ貼り付けシート!B274="","",支会・市支部用データ貼り付けシート!A274)</f>
        <v/>
      </c>
      <c r="C286" s="190" t="str">
        <f>IF(支会・市支部用データ貼り付けシート!B274="","",支会・市支部用データ貼り付けシート!B274)</f>
        <v/>
      </c>
      <c r="D286" s="191" t="str">
        <f>IF(支会・市支部用データ貼り付けシート!B274="","",支会・市支部用データ貼り付けシート!C274)</f>
        <v/>
      </c>
      <c r="E286" s="192" t="str">
        <f>IF(支会・市支部用データ貼り付けシート!B274="","",支会・市支部用データ貼り付けシート!D274)</f>
        <v/>
      </c>
      <c r="F286" s="193" t="str">
        <f>IF(支会・市支部用データ貼り付けシート!B274="","",IF(支会・市支部用データ貼り付けシート!M274="","",支会・市支部用データ貼り付けシート!M274))</f>
        <v/>
      </c>
      <c r="G286" s="194" t="str">
        <f>IF(支会・市支部用データ貼り付けシート!B274="","",IF(支会・市支部用データ貼り付けシート!N274="","",支会・市支部用データ貼り付けシート!N274))</f>
        <v/>
      </c>
      <c r="H286" s="37" t="str">
        <f t="shared" si="40"/>
        <v/>
      </c>
      <c r="I286" s="124" t="str">
        <f t="shared" si="41"/>
        <v/>
      </c>
      <c r="J286" s="38" t="str">
        <f t="shared" si="42"/>
        <v/>
      </c>
      <c r="K286" s="37" t="str">
        <f t="shared" si="43"/>
        <v/>
      </c>
      <c r="L286" s="124" t="str">
        <f t="shared" si="44"/>
        <v/>
      </c>
      <c r="M286" s="38" t="str">
        <f t="shared" si="45"/>
        <v/>
      </c>
      <c r="N286" s="93" t="str">
        <f>IF(支会・市支部用データ貼り付けシート!B274="","",支会・市支部用データ貼り付けシート!E274)</f>
        <v/>
      </c>
      <c r="O286" s="38" t="str">
        <f>IF(支会・市支部用データ貼り付けシート!B274="","",支会・市支部用データ貼り付けシート!F274)</f>
        <v/>
      </c>
      <c r="P286" s="37" t="str">
        <f>IF(支会・市支部用データ貼り付けシート!B274="","",支会・市支部用データ貼り付けシート!G274)</f>
        <v/>
      </c>
      <c r="Q286" s="38" t="str">
        <f>IF(支会・市支部用データ貼り付けシート!B274="","",支会・市支部用データ貼り付けシート!H274)</f>
        <v/>
      </c>
      <c r="R286" s="37" t="str">
        <f>IF(支会・市支部用データ貼り付けシート!B274="","",支会・市支部用データ貼り付けシート!I274)</f>
        <v/>
      </c>
      <c r="S286" s="38" t="str">
        <f>IF(支会・市支部用データ貼り付けシート!B274="","",支会・市支部用データ貼り付けシート!J274)</f>
        <v/>
      </c>
      <c r="T286" s="23" t="str">
        <f t="shared" si="46"/>
        <v/>
      </c>
      <c r="U286" s="24" t="str">
        <f t="shared" si="47"/>
        <v/>
      </c>
      <c r="W286" t="str">
        <f t="shared" si="48"/>
        <v/>
      </c>
      <c r="X286" t="str">
        <f t="shared" si="49"/>
        <v/>
      </c>
      <c r="Y286" t="str">
        <f t="shared" si="50"/>
        <v/>
      </c>
      <c r="Z286" t="str">
        <f t="shared" si="51"/>
        <v/>
      </c>
    </row>
    <row r="287" spans="1:26">
      <c r="A287" s="84">
        <v>256</v>
      </c>
      <c r="B287" s="189" t="str">
        <f>IF(支会・市支部用データ貼り付けシート!B275="","",支会・市支部用データ貼り付けシート!A275)</f>
        <v/>
      </c>
      <c r="C287" s="190" t="str">
        <f>IF(支会・市支部用データ貼り付けシート!B275="","",支会・市支部用データ貼り付けシート!B275)</f>
        <v/>
      </c>
      <c r="D287" s="191" t="str">
        <f>IF(支会・市支部用データ貼り付けシート!B275="","",支会・市支部用データ貼り付けシート!C275)</f>
        <v/>
      </c>
      <c r="E287" s="192" t="str">
        <f>IF(支会・市支部用データ貼り付けシート!B275="","",支会・市支部用データ貼り付けシート!D275)</f>
        <v/>
      </c>
      <c r="F287" s="193" t="str">
        <f>IF(支会・市支部用データ貼り付けシート!B275="","",IF(支会・市支部用データ貼り付けシート!M275="","",支会・市支部用データ貼り付けシート!M275))</f>
        <v/>
      </c>
      <c r="G287" s="194" t="str">
        <f>IF(支会・市支部用データ貼り付けシート!B275="","",IF(支会・市支部用データ貼り付けシート!N275="","",支会・市支部用データ貼り付けシート!N275))</f>
        <v/>
      </c>
      <c r="H287" s="37" t="str">
        <f t="shared" si="40"/>
        <v/>
      </c>
      <c r="I287" s="124" t="str">
        <f t="shared" si="41"/>
        <v/>
      </c>
      <c r="J287" s="38" t="str">
        <f t="shared" si="42"/>
        <v/>
      </c>
      <c r="K287" s="37" t="str">
        <f t="shared" si="43"/>
        <v/>
      </c>
      <c r="L287" s="124" t="str">
        <f t="shared" si="44"/>
        <v/>
      </c>
      <c r="M287" s="38" t="str">
        <f t="shared" si="45"/>
        <v/>
      </c>
      <c r="N287" s="93" t="str">
        <f>IF(支会・市支部用データ貼り付けシート!B275="","",支会・市支部用データ貼り付けシート!E275)</f>
        <v/>
      </c>
      <c r="O287" s="38" t="str">
        <f>IF(支会・市支部用データ貼り付けシート!B275="","",支会・市支部用データ貼り付けシート!F275)</f>
        <v/>
      </c>
      <c r="P287" s="37" t="str">
        <f>IF(支会・市支部用データ貼り付けシート!B275="","",支会・市支部用データ貼り付けシート!G275)</f>
        <v/>
      </c>
      <c r="Q287" s="38" t="str">
        <f>IF(支会・市支部用データ貼り付けシート!B275="","",支会・市支部用データ貼り付けシート!H275)</f>
        <v/>
      </c>
      <c r="R287" s="37" t="str">
        <f>IF(支会・市支部用データ貼り付けシート!B275="","",支会・市支部用データ貼り付けシート!I275)</f>
        <v/>
      </c>
      <c r="S287" s="38" t="str">
        <f>IF(支会・市支部用データ貼り付けシート!B275="","",支会・市支部用データ貼り付けシート!J275)</f>
        <v/>
      </c>
      <c r="T287" s="23" t="str">
        <f t="shared" si="46"/>
        <v/>
      </c>
      <c r="U287" s="24" t="str">
        <f t="shared" si="47"/>
        <v/>
      </c>
      <c r="W287" t="str">
        <f t="shared" si="48"/>
        <v/>
      </c>
      <c r="X287" t="str">
        <f t="shared" si="49"/>
        <v/>
      </c>
      <c r="Y287" t="str">
        <f t="shared" si="50"/>
        <v/>
      </c>
      <c r="Z287" t="str">
        <f t="shared" si="51"/>
        <v/>
      </c>
    </row>
    <row r="288" spans="1:26">
      <c r="A288" s="83">
        <v>257</v>
      </c>
      <c r="B288" s="189" t="str">
        <f>IF(支会・市支部用データ貼り付けシート!B276="","",支会・市支部用データ貼り付けシート!A276)</f>
        <v/>
      </c>
      <c r="C288" s="190" t="str">
        <f>IF(支会・市支部用データ貼り付けシート!B276="","",支会・市支部用データ貼り付けシート!B276)</f>
        <v/>
      </c>
      <c r="D288" s="191" t="str">
        <f>IF(支会・市支部用データ貼り付けシート!B276="","",支会・市支部用データ貼り付けシート!C276)</f>
        <v/>
      </c>
      <c r="E288" s="192" t="str">
        <f>IF(支会・市支部用データ貼り付けシート!B276="","",支会・市支部用データ貼り付けシート!D276)</f>
        <v/>
      </c>
      <c r="F288" s="193" t="str">
        <f>IF(支会・市支部用データ貼り付けシート!B276="","",IF(支会・市支部用データ貼り付けシート!M276="","",支会・市支部用データ貼り付けシート!M276))</f>
        <v/>
      </c>
      <c r="G288" s="194" t="str">
        <f>IF(支会・市支部用データ貼り付けシート!B276="","",IF(支会・市支部用データ貼り付けシート!N276="","",支会・市支部用データ貼り付けシート!N276))</f>
        <v/>
      </c>
      <c r="H288" s="37" t="str">
        <f t="shared" si="40"/>
        <v/>
      </c>
      <c r="I288" s="124" t="str">
        <f t="shared" si="41"/>
        <v/>
      </c>
      <c r="J288" s="38" t="str">
        <f t="shared" si="42"/>
        <v/>
      </c>
      <c r="K288" s="37" t="str">
        <f t="shared" si="43"/>
        <v/>
      </c>
      <c r="L288" s="124" t="str">
        <f t="shared" si="44"/>
        <v/>
      </c>
      <c r="M288" s="38" t="str">
        <f t="shared" si="45"/>
        <v/>
      </c>
      <c r="N288" s="93" t="str">
        <f>IF(支会・市支部用データ貼り付けシート!B276="","",支会・市支部用データ貼り付けシート!E276)</f>
        <v/>
      </c>
      <c r="O288" s="38" t="str">
        <f>IF(支会・市支部用データ貼り付けシート!B276="","",支会・市支部用データ貼り付けシート!F276)</f>
        <v/>
      </c>
      <c r="P288" s="37" t="str">
        <f>IF(支会・市支部用データ貼り付けシート!B276="","",支会・市支部用データ貼り付けシート!G276)</f>
        <v/>
      </c>
      <c r="Q288" s="38" t="str">
        <f>IF(支会・市支部用データ貼り付けシート!B276="","",支会・市支部用データ貼り付けシート!H276)</f>
        <v/>
      </c>
      <c r="R288" s="37" t="str">
        <f>IF(支会・市支部用データ貼り付けシート!B276="","",支会・市支部用データ貼り付けシート!I276)</f>
        <v/>
      </c>
      <c r="S288" s="38" t="str">
        <f>IF(支会・市支部用データ貼り付けシート!B276="","",支会・市支部用データ貼り付けシート!J276)</f>
        <v/>
      </c>
      <c r="T288" s="23" t="str">
        <f t="shared" si="46"/>
        <v/>
      </c>
      <c r="U288" s="24" t="str">
        <f t="shared" si="47"/>
        <v/>
      </c>
      <c r="W288" t="str">
        <f t="shared" si="48"/>
        <v/>
      </c>
      <c r="X288" t="str">
        <f t="shared" si="49"/>
        <v/>
      </c>
      <c r="Y288" t="str">
        <f t="shared" si="50"/>
        <v/>
      </c>
      <c r="Z288" t="str">
        <f t="shared" si="51"/>
        <v/>
      </c>
    </row>
    <row r="289" spans="1:26">
      <c r="A289" s="84">
        <v>258</v>
      </c>
      <c r="B289" s="189" t="str">
        <f>IF(支会・市支部用データ貼り付けシート!B277="","",支会・市支部用データ貼り付けシート!A277)</f>
        <v/>
      </c>
      <c r="C289" s="190" t="str">
        <f>IF(支会・市支部用データ貼り付けシート!B277="","",支会・市支部用データ貼り付けシート!B277)</f>
        <v/>
      </c>
      <c r="D289" s="191" t="str">
        <f>IF(支会・市支部用データ貼り付けシート!B277="","",支会・市支部用データ貼り付けシート!C277)</f>
        <v/>
      </c>
      <c r="E289" s="192" t="str">
        <f>IF(支会・市支部用データ貼り付けシート!B277="","",支会・市支部用データ貼り付けシート!D277)</f>
        <v/>
      </c>
      <c r="F289" s="193" t="str">
        <f>IF(支会・市支部用データ貼り付けシート!B277="","",IF(支会・市支部用データ貼り付けシート!M277="","",支会・市支部用データ貼り付けシート!M277))</f>
        <v/>
      </c>
      <c r="G289" s="194" t="str">
        <f>IF(支会・市支部用データ貼り付けシート!B277="","",IF(支会・市支部用データ貼り付けシート!N277="","",支会・市支部用データ貼り付けシート!N277))</f>
        <v/>
      </c>
      <c r="H289" s="37" t="str">
        <f t="shared" ref="H289:H364" si="52">IF(C289="","",IF(Z289&gt;2700,1,0))</f>
        <v/>
      </c>
      <c r="I289" s="124" t="str">
        <f t="shared" ref="I289:I364" si="53">IF(C289="","",IF(Z289&gt;4800,1,0))</f>
        <v/>
      </c>
      <c r="J289" s="38" t="str">
        <f t="shared" ref="J289:J364" si="54">IF(C289="","",IF(Z289&gt;6000,1,0))</f>
        <v/>
      </c>
      <c r="K289" s="37" t="str">
        <f t="shared" ref="K289:K364" si="55">IF(C289="","",IF((W289+X289)&gt;2700,1,0))</f>
        <v/>
      </c>
      <c r="L289" s="124" t="str">
        <f t="shared" ref="L289:L364" si="56">IF(C289="","",IF((W289+X289)&gt;4800,1,0))</f>
        <v/>
      </c>
      <c r="M289" s="38" t="str">
        <f t="shared" ref="M289:M364" si="57">IF(C289="","",IF((W289+X289)&gt;6000,1,0))</f>
        <v/>
      </c>
      <c r="N289" s="93" t="str">
        <f>IF(支会・市支部用データ貼り付けシート!B277="","",支会・市支部用データ貼り付けシート!E277)</f>
        <v/>
      </c>
      <c r="O289" s="38" t="str">
        <f>IF(支会・市支部用データ貼り付けシート!B277="","",支会・市支部用データ貼り付けシート!F277)</f>
        <v/>
      </c>
      <c r="P289" s="37" t="str">
        <f>IF(支会・市支部用データ貼り付けシート!B277="","",支会・市支部用データ貼り付けシート!G277)</f>
        <v/>
      </c>
      <c r="Q289" s="38" t="str">
        <f>IF(支会・市支部用データ貼り付けシート!B277="","",支会・市支部用データ貼り付けシート!H277)</f>
        <v/>
      </c>
      <c r="R289" s="37" t="str">
        <f>IF(支会・市支部用データ貼り付けシート!B277="","",支会・市支部用データ貼り付けシート!I277)</f>
        <v/>
      </c>
      <c r="S289" s="38" t="str">
        <f>IF(支会・市支部用データ貼り付けシート!B277="","",支会・市支部用データ貼り付けシート!J277)</f>
        <v/>
      </c>
      <c r="T289" s="23" t="str">
        <f t="shared" ref="T289:T364" si="58">IFERROR(IF(C289="","",INT(Z289/60)),"")</f>
        <v/>
      </c>
      <c r="U289" s="24" t="str">
        <f t="shared" ref="U289:U364" si="59">IFERROR(IF(C289="","",MOD(Z289,60)),"")</f>
        <v/>
      </c>
      <c r="W289" t="str">
        <f t="shared" ref="W289:W364" si="60">IFERROR(IF(C289="","",N289*60+O289),"")</f>
        <v/>
      </c>
      <c r="X289" t="str">
        <f t="shared" ref="X289:X364" si="61">IFERROR(IF(C289="","",P289*60+Q289),"")</f>
        <v/>
      </c>
      <c r="Y289" t="str">
        <f t="shared" ref="Y289:Y364" si="62">IFERROR(IF(C289="","",R289*60+S289),"")</f>
        <v/>
      </c>
      <c r="Z289" t="str">
        <f t="shared" ref="Z289:Z364" si="63">IFERROR(IF(C289="","",W289+X289+Y289),"")</f>
        <v/>
      </c>
    </row>
    <row r="290" spans="1:26">
      <c r="A290" s="83">
        <v>259</v>
      </c>
      <c r="B290" s="189" t="str">
        <f>IF(支会・市支部用データ貼り付けシート!B278="","",支会・市支部用データ貼り付けシート!A278)</f>
        <v/>
      </c>
      <c r="C290" s="190" t="str">
        <f>IF(支会・市支部用データ貼り付けシート!B278="","",支会・市支部用データ貼り付けシート!B278)</f>
        <v/>
      </c>
      <c r="D290" s="191" t="str">
        <f>IF(支会・市支部用データ貼り付けシート!B278="","",支会・市支部用データ貼り付けシート!C278)</f>
        <v/>
      </c>
      <c r="E290" s="192" t="str">
        <f>IF(支会・市支部用データ貼り付けシート!B278="","",支会・市支部用データ貼り付けシート!D278)</f>
        <v/>
      </c>
      <c r="F290" s="193" t="str">
        <f>IF(支会・市支部用データ貼り付けシート!B278="","",IF(支会・市支部用データ貼り付けシート!M278="","",支会・市支部用データ貼り付けシート!M278))</f>
        <v/>
      </c>
      <c r="G290" s="194" t="str">
        <f>IF(支会・市支部用データ貼り付けシート!B278="","",IF(支会・市支部用データ貼り付けシート!N278="","",支会・市支部用データ貼り付けシート!N278))</f>
        <v/>
      </c>
      <c r="H290" s="37" t="str">
        <f t="shared" si="52"/>
        <v/>
      </c>
      <c r="I290" s="124" t="str">
        <f t="shared" si="53"/>
        <v/>
      </c>
      <c r="J290" s="38" t="str">
        <f t="shared" si="54"/>
        <v/>
      </c>
      <c r="K290" s="37" t="str">
        <f t="shared" si="55"/>
        <v/>
      </c>
      <c r="L290" s="124" t="str">
        <f t="shared" si="56"/>
        <v/>
      </c>
      <c r="M290" s="38" t="str">
        <f t="shared" si="57"/>
        <v/>
      </c>
      <c r="N290" s="93" t="str">
        <f>IF(支会・市支部用データ貼り付けシート!B278="","",支会・市支部用データ貼り付けシート!E278)</f>
        <v/>
      </c>
      <c r="O290" s="38" t="str">
        <f>IF(支会・市支部用データ貼り付けシート!B278="","",支会・市支部用データ貼り付けシート!F278)</f>
        <v/>
      </c>
      <c r="P290" s="37" t="str">
        <f>IF(支会・市支部用データ貼り付けシート!B278="","",支会・市支部用データ貼り付けシート!G278)</f>
        <v/>
      </c>
      <c r="Q290" s="38" t="str">
        <f>IF(支会・市支部用データ貼り付けシート!B278="","",支会・市支部用データ貼り付けシート!H278)</f>
        <v/>
      </c>
      <c r="R290" s="37" t="str">
        <f>IF(支会・市支部用データ貼り付けシート!B278="","",支会・市支部用データ貼り付けシート!I278)</f>
        <v/>
      </c>
      <c r="S290" s="38" t="str">
        <f>IF(支会・市支部用データ貼り付けシート!B278="","",支会・市支部用データ貼り付けシート!J278)</f>
        <v/>
      </c>
      <c r="T290" s="23" t="str">
        <f t="shared" si="58"/>
        <v/>
      </c>
      <c r="U290" s="24" t="str">
        <f t="shared" si="59"/>
        <v/>
      </c>
      <c r="W290" t="str">
        <f t="shared" si="60"/>
        <v/>
      </c>
      <c r="X290" t="str">
        <f t="shared" si="61"/>
        <v/>
      </c>
      <c r="Y290" t="str">
        <f t="shared" si="62"/>
        <v/>
      </c>
      <c r="Z290" t="str">
        <f t="shared" si="63"/>
        <v/>
      </c>
    </row>
    <row r="291" spans="1:26">
      <c r="A291" s="84">
        <v>260</v>
      </c>
      <c r="B291" s="189" t="str">
        <f>IF(支会・市支部用データ貼り付けシート!B279="","",支会・市支部用データ貼り付けシート!A279)</f>
        <v/>
      </c>
      <c r="C291" s="190" t="str">
        <f>IF(支会・市支部用データ貼り付けシート!B279="","",支会・市支部用データ貼り付けシート!B279)</f>
        <v/>
      </c>
      <c r="D291" s="191" t="str">
        <f>IF(支会・市支部用データ貼り付けシート!B279="","",支会・市支部用データ貼り付けシート!C279)</f>
        <v/>
      </c>
      <c r="E291" s="192" t="str">
        <f>IF(支会・市支部用データ貼り付けシート!B279="","",支会・市支部用データ貼り付けシート!D279)</f>
        <v/>
      </c>
      <c r="F291" s="193" t="str">
        <f>IF(支会・市支部用データ貼り付けシート!B279="","",IF(支会・市支部用データ貼り付けシート!M279="","",支会・市支部用データ貼り付けシート!M279))</f>
        <v/>
      </c>
      <c r="G291" s="194" t="str">
        <f>IF(支会・市支部用データ貼り付けシート!B279="","",IF(支会・市支部用データ貼り付けシート!N279="","",支会・市支部用データ貼り付けシート!N279))</f>
        <v/>
      </c>
      <c r="H291" s="37" t="str">
        <f t="shared" si="52"/>
        <v/>
      </c>
      <c r="I291" s="124" t="str">
        <f t="shared" si="53"/>
        <v/>
      </c>
      <c r="J291" s="38" t="str">
        <f t="shared" si="54"/>
        <v/>
      </c>
      <c r="K291" s="37" t="str">
        <f t="shared" si="55"/>
        <v/>
      </c>
      <c r="L291" s="124" t="str">
        <f t="shared" si="56"/>
        <v/>
      </c>
      <c r="M291" s="38" t="str">
        <f t="shared" si="57"/>
        <v/>
      </c>
      <c r="N291" s="93" t="str">
        <f>IF(支会・市支部用データ貼り付けシート!B279="","",支会・市支部用データ貼り付けシート!E279)</f>
        <v/>
      </c>
      <c r="O291" s="38" t="str">
        <f>IF(支会・市支部用データ貼り付けシート!B279="","",支会・市支部用データ貼り付けシート!F279)</f>
        <v/>
      </c>
      <c r="P291" s="37" t="str">
        <f>IF(支会・市支部用データ貼り付けシート!B279="","",支会・市支部用データ貼り付けシート!G279)</f>
        <v/>
      </c>
      <c r="Q291" s="38" t="str">
        <f>IF(支会・市支部用データ貼り付けシート!B279="","",支会・市支部用データ貼り付けシート!H279)</f>
        <v/>
      </c>
      <c r="R291" s="37" t="str">
        <f>IF(支会・市支部用データ貼り付けシート!B279="","",支会・市支部用データ貼り付けシート!I279)</f>
        <v/>
      </c>
      <c r="S291" s="38" t="str">
        <f>IF(支会・市支部用データ貼り付けシート!B279="","",支会・市支部用データ貼り付けシート!J279)</f>
        <v/>
      </c>
      <c r="T291" s="23" t="str">
        <f t="shared" si="58"/>
        <v/>
      </c>
      <c r="U291" s="24" t="str">
        <f t="shared" si="59"/>
        <v/>
      </c>
      <c r="W291" t="str">
        <f t="shared" si="60"/>
        <v/>
      </c>
      <c r="X291" t="str">
        <f t="shared" si="61"/>
        <v/>
      </c>
      <c r="Y291" t="str">
        <f t="shared" si="62"/>
        <v/>
      </c>
      <c r="Z291" t="str">
        <f t="shared" si="63"/>
        <v/>
      </c>
    </row>
    <row r="292" spans="1:26">
      <c r="A292" s="83">
        <v>261</v>
      </c>
      <c r="B292" s="189" t="str">
        <f>IF(支会・市支部用データ貼り付けシート!B280="","",支会・市支部用データ貼り付けシート!A280)</f>
        <v/>
      </c>
      <c r="C292" s="190" t="str">
        <f>IF(支会・市支部用データ貼り付けシート!B280="","",支会・市支部用データ貼り付けシート!B280)</f>
        <v/>
      </c>
      <c r="D292" s="191" t="str">
        <f>IF(支会・市支部用データ貼り付けシート!B280="","",支会・市支部用データ貼り付けシート!C280)</f>
        <v/>
      </c>
      <c r="E292" s="192" t="str">
        <f>IF(支会・市支部用データ貼り付けシート!B280="","",支会・市支部用データ貼り付けシート!D280)</f>
        <v/>
      </c>
      <c r="F292" s="193" t="str">
        <f>IF(支会・市支部用データ貼り付けシート!B280="","",IF(支会・市支部用データ貼り付けシート!M280="","",支会・市支部用データ貼り付けシート!M280))</f>
        <v/>
      </c>
      <c r="G292" s="194" t="str">
        <f>IF(支会・市支部用データ貼り付けシート!B280="","",IF(支会・市支部用データ貼り付けシート!N280="","",支会・市支部用データ貼り付けシート!N280))</f>
        <v/>
      </c>
      <c r="H292" s="37" t="str">
        <f t="shared" si="52"/>
        <v/>
      </c>
      <c r="I292" s="124" t="str">
        <f t="shared" si="53"/>
        <v/>
      </c>
      <c r="J292" s="38" t="str">
        <f t="shared" si="54"/>
        <v/>
      </c>
      <c r="K292" s="37" t="str">
        <f t="shared" si="55"/>
        <v/>
      </c>
      <c r="L292" s="124" t="str">
        <f t="shared" si="56"/>
        <v/>
      </c>
      <c r="M292" s="38" t="str">
        <f t="shared" si="57"/>
        <v/>
      </c>
      <c r="N292" s="93" t="str">
        <f>IF(支会・市支部用データ貼り付けシート!B280="","",支会・市支部用データ貼り付けシート!E280)</f>
        <v/>
      </c>
      <c r="O292" s="38" t="str">
        <f>IF(支会・市支部用データ貼り付けシート!B280="","",支会・市支部用データ貼り付けシート!F280)</f>
        <v/>
      </c>
      <c r="P292" s="37" t="str">
        <f>IF(支会・市支部用データ貼り付けシート!B280="","",支会・市支部用データ貼り付けシート!G280)</f>
        <v/>
      </c>
      <c r="Q292" s="38" t="str">
        <f>IF(支会・市支部用データ貼り付けシート!B280="","",支会・市支部用データ貼り付けシート!H280)</f>
        <v/>
      </c>
      <c r="R292" s="37" t="str">
        <f>IF(支会・市支部用データ貼り付けシート!B280="","",支会・市支部用データ貼り付けシート!I280)</f>
        <v/>
      </c>
      <c r="S292" s="38" t="str">
        <f>IF(支会・市支部用データ貼り付けシート!B280="","",支会・市支部用データ貼り付けシート!J280)</f>
        <v/>
      </c>
      <c r="T292" s="23" t="str">
        <f t="shared" si="58"/>
        <v/>
      </c>
      <c r="U292" s="24" t="str">
        <f t="shared" si="59"/>
        <v/>
      </c>
      <c r="W292" t="str">
        <f t="shared" si="60"/>
        <v/>
      </c>
      <c r="X292" t="str">
        <f t="shared" si="61"/>
        <v/>
      </c>
      <c r="Y292" t="str">
        <f t="shared" si="62"/>
        <v/>
      </c>
      <c r="Z292" t="str">
        <f t="shared" si="63"/>
        <v/>
      </c>
    </row>
    <row r="293" spans="1:26">
      <c r="A293" s="84">
        <v>262</v>
      </c>
      <c r="B293" s="189" t="str">
        <f>IF(支会・市支部用データ貼り付けシート!B281="","",支会・市支部用データ貼り付けシート!A281)</f>
        <v/>
      </c>
      <c r="C293" s="190" t="str">
        <f>IF(支会・市支部用データ貼り付けシート!B281="","",支会・市支部用データ貼り付けシート!B281)</f>
        <v/>
      </c>
      <c r="D293" s="191" t="str">
        <f>IF(支会・市支部用データ貼り付けシート!B281="","",支会・市支部用データ貼り付けシート!C281)</f>
        <v/>
      </c>
      <c r="E293" s="192" t="str">
        <f>IF(支会・市支部用データ貼り付けシート!B281="","",支会・市支部用データ貼り付けシート!D281)</f>
        <v/>
      </c>
      <c r="F293" s="193" t="str">
        <f>IF(支会・市支部用データ貼り付けシート!B281="","",IF(支会・市支部用データ貼り付けシート!M281="","",支会・市支部用データ貼り付けシート!M281))</f>
        <v/>
      </c>
      <c r="G293" s="194" t="str">
        <f>IF(支会・市支部用データ貼り付けシート!B281="","",IF(支会・市支部用データ貼り付けシート!N281="","",支会・市支部用データ貼り付けシート!N281))</f>
        <v/>
      </c>
      <c r="H293" s="37" t="str">
        <f t="shared" si="52"/>
        <v/>
      </c>
      <c r="I293" s="124" t="str">
        <f t="shared" si="53"/>
        <v/>
      </c>
      <c r="J293" s="38" t="str">
        <f t="shared" si="54"/>
        <v/>
      </c>
      <c r="K293" s="37" t="str">
        <f t="shared" si="55"/>
        <v/>
      </c>
      <c r="L293" s="124" t="str">
        <f t="shared" si="56"/>
        <v/>
      </c>
      <c r="M293" s="38" t="str">
        <f t="shared" si="57"/>
        <v/>
      </c>
      <c r="N293" s="93" t="str">
        <f>IF(支会・市支部用データ貼り付けシート!B281="","",支会・市支部用データ貼り付けシート!E281)</f>
        <v/>
      </c>
      <c r="O293" s="38" t="str">
        <f>IF(支会・市支部用データ貼り付けシート!B281="","",支会・市支部用データ貼り付けシート!F281)</f>
        <v/>
      </c>
      <c r="P293" s="37" t="str">
        <f>IF(支会・市支部用データ貼り付けシート!B281="","",支会・市支部用データ貼り付けシート!G281)</f>
        <v/>
      </c>
      <c r="Q293" s="38" t="str">
        <f>IF(支会・市支部用データ貼り付けシート!B281="","",支会・市支部用データ貼り付けシート!H281)</f>
        <v/>
      </c>
      <c r="R293" s="37" t="str">
        <f>IF(支会・市支部用データ貼り付けシート!B281="","",支会・市支部用データ貼り付けシート!I281)</f>
        <v/>
      </c>
      <c r="S293" s="38" t="str">
        <f>IF(支会・市支部用データ貼り付けシート!B281="","",支会・市支部用データ貼り付けシート!J281)</f>
        <v/>
      </c>
      <c r="T293" s="23" t="str">
        <f t="shared" si="58"/>
        <v/>
      </c>
      <c r="U293" s="24" t="str">
        <f t="shared" si="59"/>
        <v/>
      </c>
      <c r="W293" t="str">
        <f t="shared" si="60"/>
        <v/>
      </c>
      <c r="X293" t="str">
        <f t="shared" si="61"/>
        <v/>
      </c>
      <c r="Y293" t="str">
        <f t="shared" si="62"/>
        <v/>
      </c>
      <c r="Z293" t="str">
        <f t="shared" si="63"/>
        <v/>
      </c>
    </row>
    <row r="294" spans="1:26">
      <c r="A294" s="83">
        <v>263</v>
      </c>
      <c r="B294" s="189" t="str">
        <f>IF(支会・市支部用データ貼り付けシート!B282="","",支会・市支部用データ貼り付けシート!A282)</f>
        <v/>
      </c>
      <c r="C294" s="190" t="str">
        <f>IF(支会・市支部用データ貼り付けシート!B282="","",支会・市支部用データ貼り付けシート!B282)</f>
        <v/>
      </c>
      <c r="D294" s="191" t="str">
        <f>IF(支会・市支部用データ貼り付けシート!B282="","",支会・市支部用データ貼り付けシート!C282)</f>
        <v/>
      </c>
      <c r="E294" s="192" t="str">
        <f>IF(支会・市支部用データ貼り付けシート!B282="","",支会・市支部用データ貼り付けシート!D282)</f>
        <v/>
      </c>
      <c r="F294" s="193" t="str">
        <f>IF(支会・市支部用データ貼り付けシート!B282="","",IF(支会・市支部用データ貼り付けシート!M282="","",支会・市支部用データ貼り付けシート!M282))</f>
        <v/>
      </c>
      <c r="G294" s="194" t="str">
        <f>IF(支会・市支部用データ貼り付けシート!B282="","",IF(支会・市支部用データ貼り付けシート!N282="","",支会・市支部用データ貼り付けシート!N282))</f>
        <v/>
      </c>
      <c r="H294" s="37" t="str">
        <f t="shared" si="52"/>
        <v/>
      </c>
      <c r="I294" s="124" t="str">
        <f t="shared" si="53"/>
        <v/>
      </c>
      <c r="J294" s="38" t="str">
        <f t="shared" si="54"/>
        <v/>
      </c>
      <c r="K294" s="37" t="str">
        <f t="shared" si="55"/>
        <v/>
      </c>
      <c r="L294" s="124" t="str">
        <f t="shared" si="56"/>
        <v/>
      </c>
      <c r="M294" s="38" t="str">
        <f t="shared" si="57"/>
        <v/>
      </c>
      <c r="N294" s="93" t="str">
        <f>IF(支会・市支部用データ貼り付けシート!B282="","",支会・市支部用データ貼り付けシート!E282)</f>
        <v/>
      </c>
      <c r="O294" s="38" t="str">
        <f>IF(支会・市支部用データ貼り付けシート!B282="","",支会・市支部用データ貼り付けシート!F282)</f>
        <v/>
      </c>
      <c r="P294" s="37" t="str">
        <f>IF(支会・市支部用データ貼り付けシート!B282="","",支会・市支部用データ貼り付けシート!G282)</f>
        <v/>
      </c>
      <c r="Q294" s="38" t="str">
        <f>IF(支会・市支部用データ貼り付けシート!B282="","",支会・市支部用データ貼り付けシート!H282)</f>
        <v/>
      </c>
      <c r="R294" s="37" t="str">
        <f>IF(支会・市支部用データ貼り付けシート!B282="","",支会・市支部用データ貼り付けシート!I282)</f>
        <v/>
      </c>
      <c r="S294" s="38" t="str">
        <f>IF(支会・市支部用データ貼り付けシート!B282="","",支会・市支部用データ貼り付けシート!J282)</f>
        <v/>
      </c>
      <c r="T294" s="23" t="str">
        <f t="shared" si="58"/>
        <v/>
      </c>
      <c r="U294" s="24" t="str">
        <f t="shared" si="59"/>
        <v/>
      </c>
      <c r="W294" t="str">
        <f t="shared" si="60"/>
        <v/>
      </c>
      <c r="X294" t="str">
        <f t="shared" si="61"/>
        <v/>
      </c>
      <c r="Y294" t="str">
        <f t="shared" si="62"/>
        <v/>
      </c>
      <c r="Z294" t="str">
        <f t="shared" si="63"/>
        <v/>
      </c>
    </row>
    <row r="295" spans="1:26">
      <c r="A295" s="84">
        <v>264</v>
      </c>
      <c r="B295" s="189" t="str">
        <f>IF(支会・市支部用データ貼り付けシート!B283="","",支会・市支部用データ貼り付けシート!A283)</f>
        <v/>
      </c>
      <c r="C295" s="190" t="str">
        <f>IF(支会・市支部用データ貼り付けシート!B283="","",支会・市支部用データ貼り付けシート!B283)</f>
        <v/>
      </c>
      <c r="D295" s="191" t="str">
        <f>IF(支会・市支部用データ貼り付けシート!B283="","",支会・市支部用データ貼り付けシート!C283)</f>
        <v/>
      </c>
      <c r="E295" s="192" t="str">
        <f>IF(支会・市支部用データ貼り付けシート!B283="","",支会・市支部用データ貼り付けシート!D283)</f>
        <v/>
      </c>
      <c r="F295" s="193" t="str">
        <f>IF(支会・市支部用データ貼り付けシート!B283="","",IF(支会・市支部用データ貼り付けシート!M283="","",支会・市支部用データ貼り付けシート!M283))</f>
        <v/>
      </c>
      <c r="G295" s="194" t="str">
        <f>IF(支会・市支部用データ貼り付けシート!B283="","",IF(支会・市支部用データ貼り付けシート!N283="","",支会・市支部用データ貼り付けシート!N283))</f>
        <v/>
      </c>
      <c r="H295" s="37" t="str">
        <f t="shared" si="52"/>
        <v/>
      </c>
      <c r="I295" s="124" t="str">
        <f t="shared" si="53"/>
        <v/>
      </c>
      <c r="J295" s="38" t="str">
        <f t="shared" si="54"/>
        <v/>
      </c>
      <c r="K295" s="37" t="str">
        <f t="shared" si="55"/>
        <v/>
      </c>
      <c r="L295" s="124" t="str">
        <f t="shared" si="56"/>
        <v/>
      </c>
      <c r="M295" s="38" t="str">
        <f t="shared" si="57"/>
        <v/>
      </c>
      <c r="N295" s="93" t="str">
        <f>IF(支会・市支部用データ貼り付けシート!B283="","",支会・市支部用データ貼り付けシート!E283)</f>
        <v/>
      </c>
      <c r="O295" s="38" t="str">
        <f>IF(支会・市支部用データ貼り付けシート!B283="","",支会・市支部用データ貼り付けシート!F283)</f>
        <v/>
      </c>
      <c r="P295" s="37" t="str">
        <f>IF(支会・市支部用データ貼り付けシート!B283="","",支会・市支部用データ貼り付けシート!G283)</f>
        <v/>
      </c>
      <c r="Q295" s="38" t="str">
        <f>IF(支会・市支部用データ貼り付けシート!B283="","",支会・市支部用データ貼り付けシート!H283)</f>
        <v/>
      </c>
      <c r="R295" s="37" t="str">
        <f>IF(支会・市支部用データ貼り付けシート!B283="","",支会・市支部用データ貼り付けシート!I283)</f>
        <v/>
      </c>
      <c r="S295" s="38" t="str">
        <f>IF(支会・市支部用データ貼り付けシート!B283="","",支会・市支部用データ貼り付けシート!J283)</f>
        <v/>
      </c>
      <c r="T295" s="23" t="str">
        <f t="shared" si="58"/>
        <v/>
      </c>
      <c r="U295" s="24" t="str">
        <f t="shared" si="59"/>
        <v/>
      </c>
      <c r="W295" t="str">
        <f t="shared" si="60"/>
        <v/>
      </c>
      <c r="X295" t="str">
        <f t="shared" si="61"/>
        <v/>
      </c>
      <c r="Y295" t="str">
        <f t="shared" si="62"/>
        <v/>
      </c>
      <c r="Z295" t="str">
        <f t="shared" si="63"/>
        <v/>
      </c>
    </row>
    <row r="296" spans="1:26">
      <c r="A296" s="83">
        <v>265</v>
      </c>
      <c r="B296" s="189" t="str">
        <f>IF(支会・市支部用データ貼り付けシート!B284="","",支会・市支部用データ貼り付けシート!A284)</f>
        <v/>
      </c>
      <c r="C296" s="190" t="str">
        <f>IF(支会・市支部用データ貼り付けシート!B284="","",支会・市支部用データ貼り付けシート!B284)</f>
        <v/>
      </c>
      <c r="D296" s="191" t="str">
        <f>IF(支会・市支部用データ貼り付けシート!B284="","",支会・市支部用データ貼り付けシート!C284)</f>
        <v/>
      </c>
      <c r="E296" s="192" t="str">
        <f>IF(支会・市支部用データ貼り付けシート!B284="","",支会・市支部用データ貼り付けシート!D284)</f>
        <v/>
      </c>
      <c r="F296" s="193" t="str">
        <f>IF(支会・市支部用データ貼り付けシート!B284="","",IF(支会・市支部用データ貼り付けシート!M284="","",支会・市支部用データ貼り付けシート!M284))</f>
        <v/>
      </c>
      <c r="G296" s="194" t="str">
        <f>IF(支会・市支部用データ貼り付けシート!B284="","",IF(支会・市支部用データ貼り付けシート!N284="","",支会・市支部用データ貼り付けシート!N284))</f>
        <v/>
      </c>
      <c r="H296" s="37" t="str">
        <f t="shared" si="52"/>
        <v/>
      </c>
      <c r="I296" s="124" t="str">
        <f t="shared" si="53"/>
        <v/>
      </c>
      <c r="J296" s="38" t="str">
        <f t="shared" si="54"/>
        <v/>
      </c>
      <c r="K296" s="37" t="str">
        <f t="shared" si="55"/>
        <v/>
      </c>
      <c r="L296" s="124" t="str">
        <f t="shared" si="56"/>
        <v/>
      </c>
      <c r="M296" s="38" t="str">
        <f t="shared" si="57"/>
        <v/>
      </c>
      <c r="N296" s="93" t="str">
        <f>IF(支会・市支部用データ貼り付けシート!B284="","",支会・市支部用データ貼り付けシート!E284)</f>
        <v/>
      </c>
      <c r="O296" s="38" t="str">
        <f>IF(支会・市支部用データ貼り付けシート!B284="","",支会・市支部用データ貼り付けシート!F284)</f>
        <v/>
      </c>
      <c r="P296" s="37" t="str">
        <f>IF(支会・市支部用データ貼り付けシート!B284="","",支会・市支部用データ貼り付けシート!G284)</f>
        <v/>
      </c>
      <c r="Q296" s="38" t="str">
        <f>IF(支会・市支部用データ貼り付けシート!B284="","",支会・市支部用データ貼り付けシート!H284)</f>
        <v/>
      </c>
      <c r="R296" s="37" t="str">
        <f>IF(支会・市支部用データ貼り付けシート!B284="","",支会・市支部用データ貼り付けシート!I284)</f>
        <v/>
      </c>
      <c r="S296" s="38" t="str">
        <f>IF(支会・市支部用データ貼り付けシート!B284="","",支会・市支部用データ貼り付けシート!J284)</f>
        <v/>
      </c>
      <c r="T296" s="23" t="str">
        <f t="shared" si="58"/>
        <v/>
      </c>
      <c r="U296" s="24" t="str">
        <f t="shared" si="59"/>
        <v/>
      </c>
      <c r="W296" t="str">
        <f t="shared" si="60"/>
        <v/>
      </c>
      <c r="X296" t="str">
        <f t="shared" si="61"/>
        <v/>
      </c>
      <c r="Y296" t="str">
        <f t="shared" si="62"/>
        <v/>
      </c>
      <c r="Z296" t="str">
        <f t="shared" si="63"/>
        <v/>
      </c>
    </row>
    <row r="297" spans="1:26">
      <c r="A297" s="84">
        <v>266</v>
      </c>
      <c r="B297" s="189" t="str">
        <f>IF(支会・市支部用データ貼り付けシート!B285="","",支会・市支部用データ貼り付けシート!A285)</f>
        <v/>
      </c>
      <c r="C297" s="190" t="str">
        <f>IF(支会・市支部用データ貼り付けシート!B285="","",支会・市支部用データ貼り付けシート!B285)</f>
        <v/>
      </c>
      <c r="D297" s="191" t="str">
        <f>IF(支会・市支部用データ貼り付けシート!B285="","",支会・市支部用データ貼り付けシート!C285)</f>
        <v/>
      </c>
      <c r="E297" s="192" t="str">
        <f>IF(支会・市支部用データ貼り付けシート!B285="","",支会・市支部用データ貼り付けシート!D285)</f>
        <v/>
      </c>
      <c r="F297" s="193" t="str">
        <f>IF(支会・市支部用データ貼り付けシート!B285="","",IF(支会・市支部用データ貼り付けシート!M285="","",支会・市支部用データ貼り付けシート!M285))</f>
        <v/>
      </c>
      <c r="G297" s="194" t="str">
        <f>IF(支会・市支部用データ貼り付けシート!B285="","",IF(支会・市支部用データ貼り付けシート!N285="","",支会・市支部用データ貼り付けシート!N285))</f>
        <v/>
      </c>
      <c r="H297" s="37" t="str">
        <f t="shared" si="52"/>
        <v/>
      </c>
      <c r="I297" s="124" t="str">
        <f t="shared" si="53"/>
        <v/>
      </c>
      <c r="J297" s="38" t="str">
        <f t="shared" si="54"/>
        <v/>
      </c>
      <c r="K297" s="37" t="str">
        <f t="shared" si="55"/>
        <v/>
      </c>
      <c r="L297" s="124" t="str">
        <f t="shared" si="56"/>
        <v/>
      </c>
      <c r="M297" s="38" t="str">
        <f t="shared" si="57"/>
        <v/>
      </c>
      <c r="N297" s="93" t="str">
        <f>IF(支会・市支部用データ貼り付けシート!B285="","",支会・市支部用データ貼り付けシート!E285)</f>
        <v/>
      </c>
      <c r="O297" s="38" t="str">
        <f>IF(支会・市支部用データ貼り付けシート!B285="","",支会・市支部用データ貼り付けシート!F285)</f>
        <v/>
      </c>
      <c r="P297" s="37" t="str">
        <f>IF(支会・市支部用データ貼り付けシート!B285="","",支会・市支部用データ貼り付けシート!G285)</f>
        <v/>
      </c>
      <c r="Q297" s="38" t="str">
        <f>IF(支会・市支部用データ貼り付けシート!B285="","",支会・市支部用データ貼り付けシート!H285)</f>
        <v/>
      </c>
      <c r="R297" s="37" t="str">
        <f>IF(支会・市支部用データ貼り付けシート!B285="","",支会・市支部用データ貼り付けシート!I285)</f>
        <v/>
      </c>
      <c r="S297" s="38" t="str">
        <f>IF(支会・市支部用データ貼り付けシート!B285="","",支会・市支部用データ貼り付けシート!J285)</f>
        <v/>
      </c>
      <c r="T297" s="23" t="str">
        <f t="shared" si="58"/>
        <v/>
      </c>
      <c r="U297" s="24" t="str">
        <f t="shared" si="59"/>
        <v/>
      </c>
      <c r="W297" t="str">
        <f t="shared" si="60"/>
        <v/>
      </c>
      <c r="X297" t="str">
        <f t="shared" si="61"/>
        <v/>
      </c>
      <c r="Y297" t="str">
        <f t="shared" si="62"/>
        <v/>
      </c>
      <c r="Z297" t="str">
        <f t="shared" si="63"/>
        <v/>
      </c>
    </row>
    <row r="298" spans="1:26">
      <c r="A298" s="83">
        <v>267</v>
      </c>
      <c r="B298" s="189" t="str">
        <f>IF(支会・市支部用データ貼り付けシート!B286="","",支会・市支部用データ貼り付けシート!A286)</f>
        <v/>
      </c>
      <c r="C298" s="190" t="str">
        <f>IF(支会・市支部用データ貼り付けシート!B286="","",支会・市支部用データ貼り付けシート!B286)</f>
        <v/>
      </c>
      <c r="D298" s="191" t="str">
        <f>IF(支会・市支部用データ貼り付けシート!B286="","",支会・市支部用データ貼り付けシート!C286)</f>
        <v/>
      </c>
      <c r="E298" s="192" t="str">
        <f>IF(支会・市支部用データ貼り付けシート!B286="","",支会・市支部用データ貼り付けシート!D286)</f>
        <v/>
      </c>
      <c r="F298" s="193" t="str">
        <f>IF(支会・市支部用データ貼り付けシート!B286="","",IF(支会・市支部用データ貼り付けシート!M286="","",支会・市支部用データ貼り付けシート!M286))</f>
        <v/>
      </c>
      <c r="G298" s="194" t="str">
        <f>IF(支会・市支部用データ貼り付けシート!B286="","",IF(支会・市支部用データ貼り付けシート!N286="","",支会・市支部用データ貼り付けシート!N286))</f>
        <v/>
      </c>
      <c r="H298" s="37" t="str">
        <f t="shared" si="52"/>
        <v/>
      </c>
      <c r="I298" s="124" t="str">
        <f t="shared" si="53"/>
        <v/>
      </c>
      <c r="J298" s="38" t="str">
        <f t="shared" si="54"/>
        <v/>
      </c>
      <c r="K298" s="37" t="str">
        <f t="shared" si="55"/>
        <v/>
      </c>
      <c r="L298" s="124" t="str">
        <f t="shared" si="56"/>
        <v/>
      </c>
      <c r="M298" s="38" t="str">
        <f t="shared" si="57"/>
        <v/>
      </c>
      <c r="N298" s="93" t="str">
        <f>IF(支会・市支部用データ貼り付けシート!B286="","",支会・市支部用データ貼り付けシート!E286)</f>
        <v/>
      </c>
      <c r="O298" s="38" t="str">
        <f>IF(支会・市支部用データ貼り付けシート!B286="","",支会・市支部用データ貼り付けシート!F286)</f>
        <v/>
      </c>
      <c r="P298" s="37" t="str">
        <f>IF(支会・市支部用データ貼り付けシート!B286="","",支会・市支部用データ貼り付けシート!G286)</f>
        <v/>
      </c>
      <c r="Q298" s="38" t="str">
        <f>IF(支会・市支部用データ貼り付けシート!B286="","",支会・市支部用データ貼り付けシート!H286)</f>
        <v/>
      </c>
      <c r="R298" s="37" t="str">
        <f>IF(支会・市支部用データ貼り付けシート!B286="","",支会・市支部用データ貼り付けシート!I286)</f>
        <v/>
      </c>
      <c r="S298" s="38" t="str">
        <f>IF(支会・市支部用データ貼り付けシート!B286="","",支会・市支部用データ貼り付けシート!J286)</f>
        <v/>
      </c>
      <c r="T298" s="23" t="str">
        <f t="shared" si="58"/>
        <v/>
      </c>
      <c r="U298" s="24" t="str">
        <f t="shared" si="59"/>
        <v/>
      </c>
      <c r="W298" t="str">
        <f t="shared" si="60"/>
        <v/>
      </c>
      <c r="X298" t="str">
        <f t="shared" si="61"/>
        <v/>
      </c>
      <c r="Y298" t="str">
        <f t="shared" si="62"/>
        <v/>
      </c>
      <c r="Z298" t="str">
        <f t="shared" si="63"/>
        <v/>
      </c>
    </row>
    <row r="299" spans="1:26">
      <c r="A299" s="84">
        <v>268</v>
      </c>
      <c r="B299" s="189" t="str">
        <f>IF(支会・市支部用データ貼り付けシート!B287="","",支会・市支部用データ貼り付けシート!A287)</f>
        <v/>
      </c>
      <c r="C299" s="190" t="str">
        <f>IF(支会・市支部用データ貼り付けシート!B287="","",支会・市支部用データ貼り付けシート!B287)</f>
        <v/>
      </c>
      <c r="D299" s="191" t="str">
        <f>IF(支会・市支部用データ貼り付けシート!B287="","",支会・市支部用データ貼り付けシート!C287)</f>
        <v/>
      </c>
      <c r="E299" s="192" t="str">
        <f>IF(支会・市支部用データ貼り付けシート!B287="","",支会・市支部用データ貼り付けシート!D287)</f>
        <v/>
      </c>
      <c r="F299" s="193" t="str">
        <f>IF(支会・市支部用データ貼り付けシート!B287="","",IF(支会・市支部用データ貼り付けシート!M287="","",支会・市支部用データ貼り付けシート!M287))</f>
        <v/>
      </c>
      <c r="G299" s="194" t="str">
        <f>IF(支会・市支部用データ貼り付けシート!B287="","",IF(支会・市支部用データ貼り付けシート!N287="","",支会・市支部用データ貼り付けシート!N287))</f>
        <v/>
      </c>
      <c r="H299" s="37" t="str">
        <f t="shared" si="52"/>
        <v/>
      </c>
      <c r="I299" s="124" t="str">
        <f t="shared" si="53"/>
        <v/>
      </c>
      <c r="J299" s="38" t="str">
        <f t="shared" si="54"/>
        <v/>
      </c>
      <c r="K299" s="37" t="str">
        <f t="shared" si="55"/>
        <v/>
      </c>
      <c r="L299" s="124" t="str">
        <f t="shared" si="56"/>
        <v/>
      </c>
      <c r="M299" s="38" t="str">
        <f t="shared" si="57"/>
        <v/>
      </c>
      <c r="N299" s="93" t="str">
        <f>IF(支会・市支部用データ貼り付けシート!B287="","",支会・市支部用データ貼り付けシート!E287)</f>
        <v/>
      </c>
      <c r="O299" s="38" t="str">
        <f>IF(支会・市支部用データ貼り付けシート!B287="","",支会・市支部用データ貼り付けシート!F287)</f>
        <v/>
      </c>
      <c r="P299" s="37" t="str">
        <f>IF(支会・市支部用データ貼り付けシート!B287="","",支会・市支部用データ貼り付けシート!G287)</f>
        <v/>
      </c>
      <c r="Q299" s="38" t="str">
        <f>IF(支会・市支部用データ貼り付けシート!B287="","",支会・市支部用データ貼り付けシート!H287)</f>
        <v/>
      </c>
      <c r="R299" s="37" t="str">
        <f>IF(支会・市支部用データ貼り付けシート!B287="","",支会・市支部用データ貼り付けシート!I287)</f>
        <v/>
      </c>
      <c r="S299" s="38" t="str">
        <f>IF(支会・市支部用データ貼り付けシート!B287="","",支会・市支部用データ貼り付けシート!J287)</f>
        <v/>
      </c>
      <c r="T299" s="23" t="str">
        <f t="shared" si="58"/>
        <v/>
      </c>
      <c r="U299" s="24" t="str">
        <f t="shared" si="59"/>
        <v/>
      </c>
      <c r="W299" t="str">
        <f t="shared" si="60"/>
        <v/>
      </c>
      <c r="X299" t="str">
        <f t="shared" si="61"/>
        <v/>
      </c>
      <c r="Y299" t="str">
        <f t="shared" si="62"/>
        <v/>
      </c>
      <c r="Z299" t="str">
        <f t="shared" si="63"/>
        <v/>
      </c>
    </row>
    <row r="300" spans="1:26">
      <c r="A300" s="83">
        <v>269</v>
      </c>
      <c r="B300" s="189" t="str">
        <f>IF(支会・市支部用データ貼り付けシート!B288="","",支会・市支部用データ貼り付けシート!A288)</f>
        <v/>
      </c>
      <c r="C300" s="190" t="str">
        <f>IF(支会・市支部用データ貼り付けシート!B288="","",支会・市支部用データ貼り付けシート!B288)</f>
        <v/>
      </c>
      <c r="D300" s="191" t="str">
        <f>IF(支会・市支部用データ貼り付けシート!B288="","",支会・市支部用データ貼り付けシート!C288)</f>
        <v/>
      </c>
      <c r="E300" s="192" t="str">
        <f>IF(支会・市支部用データ貼り付けシート!B288="","",支会・市支部用データ貼り付けシート!D288)</f>
        <v/>
      </c>
      <c r="F300" s="193" t="str">
        <f>IF(支会・市支部用データ貼り付けシート!B288="","",IF(支会・市支部用データ貼り付けシート!M288="","",支会・市支部用データ貼り付けシート!M288))</f>
        <v/>
      </c>
      <c r="G300" s="194" t="str">
        <f>IF(支会・市支部用データ貼り付けシート!B288="","",IF(支会・市支部用データ貼り付けシート!N288="","",支会・市支部用データ貼り付けシート!N288))</f>
        <v/>
      </c>
      <c r="H300" s="37" t="str">
        <f t="shared" si="52"/>
        <v/>
      </c>
      <c r="I300" s="124" t="str">
        <f t="shared" si="53"/>
        <v/>
      </c>
      <c r="J300" s="38" t="str">
        <f t="shared" si="54"/>
        <v/>
      </c>
      <c r="K300" s="37" t="str">
        <f t="shared" si="55"/>
        <v/>
      </c>
      <c r="L300" s="124" t="str">
        <f t="shared" si="56"/>
        <v/>
      </c>
      <c r="M300" s="38" t="str">
        <f t="shared" si="57"/>
        <v/>
      </c>
      <c r="N300" s="93" t="str">
        <f>IF(支会・市支部用データ貼り付けシート!B288="","",支会・市支部用データ貼り付けシート!E288)</f>
        <v/>
      </c>
      <c r="O300" s="38" t="str">
        <f>IF(支会・市支部用データ貼り付けシート!B288="","",支会・市支部用データ貼り付けシート!F288)</f>
        <v/>
      </c>
      <c r="P300" s="37" t="str">
        <f>IF(支会・市支部用データ貼り付けシート!B288="","",支会・市支部用データ貼り付けシート!G288)</f>
        <v/>
      </c>
      <c r="Q300" s="38" t="str">
        <f>IF(支会・市支部用データ貼り付けシート!B288="","",支会・市支部用データ貼り付けシート!H288)</f>
        <v/>
      </c>
      <c r="R300" s="37" t="str">
        <f>IF(支会・市支部用データ貼り付けシート!B288="","",支会・市支部用データ貼り付けシート!I288)</f>
        <v/>
      </c>
      <c r="S300" s="38" t="str">
        <f>IF(支会・市支部用データ貼り付けシート!B288="","",支会・市支部用データ貼り付けシート!J288)</f>
        <v/>
      </c>
      <c r="T300" s="23" t="str">
        <f t="shared" si="58"/>
        <v/>
      </c>
      <c r="U300" s="24" t="str">
        <f t="shared" si="59"/>
        <v/>
      </c>
      <c r="W300" t="str">
        <f t="shared" si="60"/>
        <v/>
      </c>
      <c r="X300" t="str">
        <f t="shared" si="61"/>
        <v/>
      </c>
      <c r="Y300" t="str">
        <f t="shared" si="62"/>
        <v/>
      </c>
      <c r="Z300" t="str">
        <f t="shared" si="63"/>
        <v/>
      </c>
    </row>
    <row r="301" spans="1:26">
      <c r="A301" s="84">
        <v>270</v>
      </c>
      <c r="B301" s="189" t="str">
        <f>IF(支会・市支部用データ貼り付けシート!B289="","",支会・市支部用データ貼り付けシート!A289)</f>
        <v/>
      </c>
      <c r="C301" s="190" t="str">
        <f>IF(支会・市支部用データ貼り付けシート!B289="","",支会・市支部用データ貼り付けシート!B289)</f>
        <v/>
      </c>
      <c r="D301" s="191" t="str">
        <f>IF(支会・市支部用データ貼り付けシート!B289="","",支会・市支部用データ貼り付けシート!C289)</f>
        <v/>
      </c>
      <c r="E301" s="192" t="str">
        <f>IF(支会・市支部用データ貼り付けシート!B289="","",支会・市支部用データ貼り付けシート!D289)</f>
        <v/>
      </c>
      <c r="F301" s="193" t="str">
        <f>IF(支会・市支部用データ貼り付けシート!B289="","",IF(支会・市支部用データ貼り付けシート!M289="","",支会・市支部用データ貼り付けシート!M289))</f>
        <v/>
      </c>
      <c r="G301" s="194" t="str">
        <f>IF(支会・市支部用データ貼り付けシート!B289="","",IF(支会・市支部用データ貼り付けシート!N289="","",支会・市支部用データ貼り付けシート!N289))</f>
        <v/>
      </c>
      <c r="H301" s="37" t="str">
        <f t="shared" si="52"/>
        <v/>
      </c>
      <c r="I301" s="124" t="str">
        <f t="shared" si="53"/>
        <v/>
      </c>
      <c r="J301" s="38" t="str">
        <f t="shared" si="54"/>
        <v/>
      </c>
      <c r="K301" s="37" t="str">
        <f t="shared" si="55"/>
        <v/>
      </c>
      <c r="L301" s="124" t="str">
        <f t="shared" si="56"/>
        <v/>
      </c>
      <c r="M301" s="38" t="str">
        <f t="shared" si="57"/>
        <v/>
      </c>
      <c r="N301" s="93" t="str">
        <f>IF(支会・市支部用データ貼り付けシート!B289="","",支会・市支部用データ貼り付けシート!E289)</f>
        <v/>
      </c>
      <c r="O301" s="38" t="str">
        <f>IF(支会・市支部用データ貼り付けシート!B289="","",支会・市支部用データ貼り付けシート!F289)</f>
        <v/>
      </c>
      <c r="P301" s="37" t="str">
        <f>IF(支会・市支部用データ貼り付けシート!B289="","",支会・市支部用データ貼り付けシート!G289)</f>
        <v/>
      </c>
      <c r="Q301" s="38" t="str">
        <f>IF(支会・市支部用データ貼り付けシート!B289="","",支会・市支部用データ貼り付けシート!H289)</f>
        <v/>
      </c>
      <c r="R301" s="37" t="str">
        <f>IF(支会・市支部用データ貼り付けシート!B289="","",支会・市支部用データ貼り付けシート!I289)</f>
        <v/>
      </c>
      <c r="S301" s="38" t="str">
        <f>IF(支会・市支部用データ貼り付けシート!B289="","",支会・市支部用データ貼り付けシート!J289)</f>
        <v/>
      </c>
      <c r="T301" s="23" t="str">
        <f t="shared" si="58"/>
        <v/>
      </c>
      <c r="U301" s="24" t="str">
        <f t="shared" si="59"/>
        <v/>
      </c>
      <c r="W301" t="str">
        <f t="shared" si="60"/>
        <v/>
      </c>
      <c r="X301" t="str">
        <f t="shared" si="61"/>
        <v/>
      </c>
      <c r="Y301" t="str">
        <f t="shared" si="62"/>
        <v/>
      </c>
      <c r="Z301" t="str">
        <f t="shared" si="63"/>
        <v/>
      </c>
    </row>
    <row r="302" spans="1:26">
      <c r="A302" s="83">
        <v>271</v>
      </c>
      <c r="B302" s="189" t="str">
        <f>IF(支会・市支部用データ貼り付けシート!B290="","",支会・市支部用データ貼り付けシート!A290)</f>
        <v/>
      </c>
      <c r="C302" s="190" t="str">
        <f>IF(支会・市支部用データ貼り付けシート!B290="","",支会・市支部用データ貼り付けシート!B290)</f>
        <v/>
      </c>
      <c r="D302" s="191" t="str">
        <f>IF(支会・市支部用データ貼り付けシート!B290="","",支会・市支部用データ貼り付けシート!C290)</f>
        <v/>
      </c>
      <c r="E302" s="192" t="str">
        <f>IF(支会・市支部用データ貼り付けシート!B290="","",支会・市支部用データ貼り付けシート!D290)</f>
        <v/>
      </c>
      <c r="F302" s="193" t="str">
        <f>IF(支会・市支部用データ貼り付けシート!B290="","",IF(支会・市支部用データ貼り付けシート!M290="","",支会・市支部用データ貼り付けシート!M290))</f>
        <v/>
      </c>
      <c r="G302" s="194" t="str">
        <f>IF(支会・市支部用データ貼り付けシート!B290="","",IF(支会・市支部用データ貼り付けシート!N290="","",支会・市支部用データ貼り付けシート!N290))</f>
        <v/>
      </c>
      <c r="H302" s="37" t="str">
        <f t="shared" si="52"/>
        <v/>
      </c>
      <c r="I302" s="124" t="str">
        <f t="shared" si="53"/>
        <v/>
      </c>
      <c r="J302" s="38" t="str">
        <f t="shared" si="54"/>
        <v/>
      </c>
      <c r="K302" s="37" t="str">
        <f t="shared" si="55"/>
        <v/>
      </c>
      <c r="L302" s="124" t="str">
        <f t="shared" si="56"/>
        <v/>
      </c>
      <c r="M302" s="38" t="str">
        <f t="shared" si="57"/>
        <v/>
      </c>
      <c r="N302" s="93" t="str">
        <f>IF(支会・市支部用データ貼り付けシート!B290="","",支会・市支部用データ貼り付けシート!E290)</f>
        <v/>
      </c>
      <c r="O302" s="38" t="str">
        <f>IF(支会・市支部用データ貼り付けシート!B290="","",支会・市支部用データ貼り付けシート!F290)</f>
        <v/>
      </c>
      <c r="P302" s="37" t="str">
        <f>IF(支会・市支部用データ貼り付けシート!B290="","",支会・市支部用データ貼り付けシート!G290)</f>
        <v/>
      </c>
      <c r="Q302" s="38" t="str">
        <f>IF(支会・市支部用データ貼り付けシート!B290="","",支会・市支部用データ貼り付けシート!H290)</f>
        <v/>
      </c>
      <c r="R302" s="37" t="str">
        <f>IF(支会・市支部用データ貼り付けシート!B290="","",支会・市支部用データ貼り付けシート!I290)</f>
        <v/>
      </c>
      <c r="S302" s="38" t="str">
        <f>IF(支会・市支部用データ貼り付けシート!B290="","",支会・市支部用データ貼り付けシート!J290)</f>
        <v/>
      </c>
      <c r="T302" s="23" t="str">
        <f t="shared" si="58"/>
        <v/>
      </c>
      <c r="U302" s="24" t="str">
        <f t="shared" si="59"/>
        <v/>
      </c>
      <c r="W302" t="str">
        <f t="shared" si="60"/>
        <v/>
      </c>
      <c r="X302" t="str">
        <f t="shared" si="61"/>
        <v/>
      </c>
      <c r="Y302" t="str">
        <f t="shared" si="62"/>
        <v/>
      </c>
      <c r="Z302" t="str">
        <f t="shared" si="63"/>
        <v/>
      </c>
    </row>
    <row r="303" spans="1:26">
      <c r="A303" s="84">
        <v>272</v>
      </c>
      <c r="B303" s="189" t="str">
        <f>IF(支会・市支部用データ貼り付けシート!B291="","",支会・市支部用データ貼り付けシート!A291)</f>
        <v/>
      </c>
      <c r="C303" s="190" t="str">
        <f>IF(支会・市支部用データ貼り付けシート!B291="","",支会・市支部用データ貼り付けシート!B291)</f>
        <v/>
      </c>
      <c r="D303" s="191" t="str">
        <f>IF(支会・市支部用データ貼り付けシート!B291="","",支会・市支部用データ貼り付けシート!C291)</f>
        <v/>
      </c>
      <c r="E303" s="192" t="str">
        <f>IF(支会・市支部用データ貼り付けシート!B291="","",支会・市支部用データ貼り付けシート!D291)</f>
        <v/>
      </c>
      <c r="F303" s="193" t="str">
        <f>IF(支会・市支部用データ貼り付けシート!B291="","",IF(支会・市支部用データ貼り付けシート!M291="","",支会・市支部用データ貼り付けシート!M291))</f>
        <v/>
      </c>
      <c r="G303" s="194" t="str">
        <f>IF(支会・市支部用データ貼り付けシート!B291="","",IF(支会・市支部用データ貼り付けシート!N291="","",支会・市支部用データ貼り付けシート!N291))</f>
        <v/>
      </c>
      <c r="H303" s="37" t="str">
        <f t="shared" si="52"/>
        <v/>
      </c>
      <c r="I303" s="124" t="str">
        <f t="shared" si="53"/>
        <v/>
      </c>
      <c r="J303" s="38" t="str">
        <f t="shared" si="54"/>
        <v/>
      </c>
      <c r="K303" s="37" t="str">
        <f t="shared" si="55"/>
        <v/>
      </c>
      <c r="L303" s="124" t="str">
        <f t="shared" si="56"/>
        <v/>
      </c>
      <c r="M303" s="38" t="str">
        <f t="shared" si="57"/>
        <v/>
      </c>
      <c r="N303" s="93" t="str">
        <f>IF(支会・市支部用データ貼り付けシート!B291="","",支会・市支部用データ貼り付けシート!E291)</f>
        <v/>
      </c>
      <c r="O303" s="38" t="str">
        <f>IF(支会・市支部用データ貼り付けシート!B291="","",支会・市支部用データ貼り付けシート!F291)</f>
        <v/>
      </c>
      <c r="P303" s="37" t="str">
        <f>IF(支会・市支部用データ貼り付けシート!B291="","",支会・市支部用データ貼り付けシート!G291)</f>
        <v/>
      </c>
      <c r="Q303" s="38" t="str">
        <f>IF(支会・市支部用データ貼り付けシート!B291="","",支会・市支部用データ貼り付けシート!H291)</f>
        <v/>
      </c>
      <c r="R303" s="37" t="str">
        <f>IF(支会・市支部用データ貼り付けシート!B291="","",支会・市支部用データ貼り付けシート!I291)</f>
        <v/>
      </c>
      <c r="S303" s="38" t="str">
        <f>IF(支会・市支部用データ貼り付けシート!B291="","",支会・市支部用データ貼り付けシート!J291)</f>
        <v/>
      </c>
      <c r="T303" s="23" t="str">
        <f t="shared" si="58"/>
        <v/>
      </c>
      <c r="U303" s="24" t="str">
        <f t="shared" si="59"/>
        <v/>
      </c>
      <c r="W303" t="str">
        <f t="shared" si="60"/>
        <v/>
      </c>
      <c r="X303" t="str">
        <f t="shared" si="61"/>
        <v/>
      </c>
      <c r="Y303" t="str">
        <f t="shared" si="62"/>
        <v/>
      </c>
      <c r="Z303" t="str">
        <f t="shared" si="63"/>
        <v/>
      </c>
    </row>
    <row r="304" spans="1:26">
      <c r="A304" s="83">
        <v>273</v>
      </c>
      <c r="B304" s="189" t="str">
        <f>IF(支会・市支部用データ貼り付けシート!B292="","",支会・市支部用データ貼り付けシート!A292)</f>
        <v/>
      </c>
      <c r="C304" s="190" t="str">
        <f>IF(支会・市支部用データ貼り付けシート!B292="","",支会・市支部用データ貼り付けシート!B292)</f>
        <v/>
      </c>
      <c r="D304" s="191" t="str">
        <f>IF(支会・市支部用データ貼り付けシート!B292="","",支会・市支部用データ貼り付けシート!C292)</f>
        <v/>
      </c>
      <c r="E304" s="192" t="str">
        <f>IF(支会・市支部用データ貼り付けシート!B292="","",支会・市支部用データ貼り付けシート!D292)</f>
        <v/>
      </c>
      <c r="F304" s="193" t="str">
        <f>IF(支会・市支部用データ貼り付けシート!B292="","",IF(支会・市支部用データ貼り付けシート!M292="","",支会・市支部用データ貼り付けシート!M292))</f>
        <v/>
      </c>
      <c r="G304" s="194" t="str">
        <f>IF(支会・市支部用データ貼り付けシート!B292="","",IF(支会・市支部用データ貼り付けシート!N292="","",支会・市支部用データ貼り付けシート!N292))</f>
        <v/>
      </c>
      <c r="H304" s="37" t="str">
        <f t="shared" si="52"/>
        <v/>
      </c>
      <c r="I304" s="124" t="str">
        <f t="shared" si="53"/>
        <v/>
      </c>
      <c r="J304" s="38" t="str">
        <f t="shared" si="54"/>
        <v/>
      </c>
      <c r="K304" s="37" t="str">
        <f t="shared" si="55"/>
        <v/>
      </c>
      <c r="L304" s="124" t="str">
        <f t="shared" si="56"/>
        <v/>
      </c>
      <c r="M304" s="38" t="str">
        <f t="shared" si="57"/>
        <v/>
      </c>
      <c r="N304" s="93" t="str">
        <f>IF(支会・市支部用データ貼り付けシート!B292="","",支会・市支部用データ貼り付けシート!E292)</f>
        <v/>
      </c>
      <c r="O304" s="38" t="str">
        <f>IF(支会・市支部用データ貼り付けシート!B292="","",支会・市支部用データ貼り付けシート!F292)</f>
        <v/>
      </c>
      <c r="P304" s="37" t="str">
        <f>IF(支会・市支部用データ貼り付けシート!B292="","",支会・市支部用データ貼り付けシート!G292)</f>
        <v/>
      </c>
      <c r="Q304" s="38" t="str">
        <f>IF(支会・市支部用データ貼り付けシート!B292="","",支会・市支部用データ貼り付けシート!H292)</f>
        <v/>
      </c>
      <c r="R304" s="37" t="str">
        <f>IF(支会・市支部用データ貼り付けシート!B292="","",支会・市支部用データ貼り付けシート!I292)</f>
        <v/>
      </c>
      <c r="S304" s="38" t="str">
        <f>IF(支会・市支部用データ貼り付けシート!B292="","",支会・市支部用データ貼り付けシート!J292)</f>
        <v/>
      </c>
      <c r="T304" s="23" t="str">
        <f t="shared" si="58"/>
        <v/>
      </c>
      <c r="U304" s="24" t="str">
        <f t="shared" si="59"/>
        <v/>
      </c>
      <c r="W304" t="str">
        <f t="shared" si="60"/>
        <v/>
      </c>
      <c r="X304" t="str">
        <f t="shared" si="61"/>
        <v/>
      </c>
      <c r="Y304" t="str">
        <f t="shared" si="62"/>
        <v/>
      </c>
      <c r="Z304" t="str">
        <f t="shared" si="63"/>
        <v/>
      </c>
    </row>
    <row r="305" spans="1:26">
      <c r="A305" s="84">
        <v>274</v>
      </c>
      <c r="B305" s="189" t="str">
        <f>IF(支会・市支部用データ貼り付けシート!B293="","",支会・市支部用データ貼り付けシート!A293)</f>
        <v/>
      </c>
      <c r="C305" s="190" t="str">
        <f>IF(支会・市支部用データ貼り付けシート!B293="","",支会・市支部用データ貼り付けシート!B293)</f>
        <v/>
      </c>
      <c r="D305" s="191" t="str">
        <f>IF(支会・市支部用データ貼り付けシート!B293="","",支会・市支部用データ貼り付けシート!C293)</f>
        <v/>
      </c>
      <c r="E305" s="192" t="str">
        <f>IF(支会・市支部用データ貼り付けシート!B293="","",支会・市支部用データ貼り付けシート!D293)</f>
        <v/>
      </c>
      <c r="F305" s="193" t="str">
        <f>IF(支会・市支部用データ貼り付けシート!B293="","",IF(支会・市支部用データ貼り付けシート!M293="","",支会・市支部用データ貼り付けシート!M293))</f>
        <v/>
      </c>
      <c r="G305" s="194" t="str">
        <f>IF(支会・市支部用データ貼り付けシート!B293="","",IF(支会・市支部用データ貼り付けシート!N293="","",支会・市支部用データ貼り付けシート!N293))</f>
        <v/>
      </c>
      <c r="H305" s="37" t="str">
        <f t="shared" si="52"/>
        <v/>
      </c>
      <c r="I305" s="124" t="str">
        <f t="shared" si="53"/>
        <v/>
      </c>
      <c r="J305" s="38" t="str">
        <f t="shared" si="54"/>
        <v/>
      </c>
      <c r="K305" s="37" t="str">
        <f t="shared" si="55"/>
        <v/>
      </c>
      <c r="L305" s="124" t="str">
        <f t="shared" si="56"/>
        <v/>
      </c>
      <c r="M305" s="38" t="str">
        <f t="shared" si="57"/>
        <v/>
      </c>
      <c r="N305" s="93" t="str">
        <f>IF(支会・市支部用データ貼り付けシート!B293="","",支会・市支部用データ貼り付けシート!E293)</f>
        <v/>
      </c>
      <c r="O305" s="38" t="str">
        <f>IF(支会・市支部用データ貼り付けシート!B293="","",支会・市支部用データ貼り付けシート!F293)</f>
        <v/>
      </c>
      <c r="P305" s="37" t="str">
        <f>IF(支会・市支部用データ貼り付けシート!B293="","",支会・市支部用データ貼り付けシート!G293)</f>
        <v/>
      </c>
      <c r="Q305" s="38" t="str">
        <f>IF(支会・市支部用データ貼り付けシート!B293="","",支会・市支部用データ貼り付けシート!H293)</f>
        <v/>
      </c>
      <c r="R305" s="37" t="str">
        <f>IF(支会・市支部用データ貼り付けシート!B293="","",支会・市支部用データ貼り付けシート!I293)</f>
        <v/>
      </c>
      <c r="S305" s="38" t="str">
        <f>IF(支会・市支部用データ貼り付けシート!B293="","",支会・市支部用データ貼り付けシート!J293)</f>
        <v/>
      </c>
      <c r="T305" s="23" t="str">
        <f t="shared" si="58"/>
        <v/>
      </c>
      <c r="U305" s="24" t="str">
        <f t="shared" si="59"/>
        <v/>
      </c>
      <c r="W305" t="str">
        <f t="shared" si="60"/>
        <v/>
      </c>
      <c r="X305" t="str">
        <f t="shared" si="61"/>
        <v/>
      </c>
      <c r="Y305" t="str">
        <f t="shared" si="62"/>
        <v/>
      </c>
      <c r="Z305" t="str">
        <f t="shared" si="63"/>
        <v/>
      </c>
    </row>
    <row r="306" spans="1:26">
      <c r="A306" s="83">
        <v>275</v>
      </c>
      <c r="B306" s="189" t="str">
        <f>IF(支会・市支部用データ貼り付けシート!B294="","",支会・市支部用データ貼り付けシート!A294)</f>
        <v/>
      </c>
      <c r="C306" s="190" t="str">
        <f>IF(支会・市支部用データ貼り付けシート!B294="","",支会・市支部用データ貼り付けシート!B294)</f>
        <v/>
      </c>
      <c r="D306" s="191" t="str">
        <f>IF(支会・市支部用データ貼り付けシート!B294="","",支会・市支部用データ貼り付けシート!C294)</f>
        <v/>
      </c>
      <c r="E306" s="192" t="str">
        <f>IF(支会・市支部用データ貼り付けシート!B294="","",支会・市支部用データ貼り付けシート!D294)</f>
        <v/>
      </c>
      <c r="F306" s="193" t="str">
        <f>IF(支会・市支部用データ貼り付けシート!B294="","",IF(支会・市支部用データ貼り付けシート!M294="","",支会・市支部用データ貼り付けシート!M294))</f>
        <v/>
      </c>
      <c r="G306" s="194" t="str">
        <f>IF(支会・市支部用データ貼り付けシート!B294="","",IF(支会・市支部用データ貼り付けシート!N294="","",支会・市支部用データ貼り付けシート!N294))</f>
        <v/>
      </c>
      <c r="H306" s="37" t="str">
        <f t="shared" si="52"/>
        <v/>
      </c>
      <c r="I306" s="124" t="str">
        <f t="shared" si="53"/>
        <v/>
      </c>
      <c r="J306" s="38" t="str">
        <f t="shared" si="54"/>
        <v/>
      </c>
      <c r="K306" s="37" t="str">
        <f t="shared" si="55"/>
        <v/>
      </c>
      <c r="L306" s="124" t="str">
        <f t="shared" si="56"/>
        <v/>
      </c>
      <c r="M306" s="38" t="str">
        <f t="shared" si="57"/>
        <v/>
      </c>
      <c r="N306" s="93" t="str">
        <f>IF(支会・市支部用データ貼り付けシート!B294="","",支会・市支部用データ貼り付けシート!E294)</f>
        <v/>
      </c>
      <c r="O306" s="38" t="str">
        <f>IF(支会・市支部用データ貼り付けシート!B294="","",支会・市支部用データ貼り付けシート!F294)</f>
        <v/>
      </c>
      <c r="P306" s="37" t="str">
        <f>IF(支会・市支部用データ貼り付けシート!B294="","",支会・市支部用データ貼り付けシート!G294)</f>
        <v/>
      </c>
      <c r="Q306" s="38" t="str">
        <f>IF(支会・市支部用データ貼り付けシート!B294="","",支会・市支部用データ貼り付けシート!H294)</f>
        <v/>
      </c>
      <c r="R306" s="37" t="str">
        <f>IF(支会・市支部用データ貼り付けシート!B294="","",支会・市支部用データ貼り付けシート!I294)</f>
        <v/>
      </c>
      <c r="S306" s="38" t="str">
        <f>IF(支会・市支部用データ貼り付けシート!B294="","",支会・市支部用データ貼り付けシート!J294)</f>
        <v/>
      </c>
      <c r="T306" s="23" t="str">
        <f t="shared" si="58"/>
        <v/>
      </c>
      <c r="U306" s="24" t="str">
        <f t="shared" si="59"/>
        <v/>
      </c>
      <c r="W306" t="str">
        <f t="shared" si="60"/>
        <v/>
      </c>
      <c r="X306" t="str">
        <f t="shared" si="61"/>
        <v/>
      </c>
      <c r="Y306" t="str">
        <f t="shared" si="62"/>
        <v/>
      </c>
      <c r="Z306" t="str">
        <f t="shared" si="63"/>
        <v/>
      </c>
    </row>
    <row r="307" spans="1:26">
      <c r="A307" s="84">
        <v>276</v>
      </c>
      <c r="B307" s="189" t="str">
        <f>IF(支会・市支部用データ貼り付けシート!B295="","",支会・市支部用データ貼り付けシート!A295)</f>
        <v/>
      </c>
      <c r="C307" s="190" t="str">
        <f>IF(支会・市支部用データ貼り付けシート!B295="","",支会・市支部用データ貼り付けシート!B295)</f>
        <v/>
      </c>
      <c r="D307" s="191" t="str">
        <f>IF(支会・市支部用データ貼り付けシート!B295="","",支会・市支部用データ貼り付けシート!C295)</f>
        <v/>
      </c>
      <c r="E307" s="192" t="str">
        <f>IF(支会・市支部用データ貼り付けシート!B295="","",支会・市支部用データ貼り付けシート!D295)</f>
        <v/>
      </c>
      <c r="F307" s="193" t="str">
        <f>IF(支会・市支部用データ貼り付けシート!B295="","",IF(支会・市支部用データ貼り付けシート!M295="","",支会・市支部用データ貼り付けシート!M295))</f>
        <v/>
      </c>
      <c r="G307" s="194" t="str">
        <f>IF(支会・市支部用データ貼り付けシート!B295="","",IF(支会・市支部用データ貼り付けシート!N295="","",支会・市支部用データ貼り付けシート!N295))</f>
        <v/>
      </c>
      <c r="H307" s="37" t="str">
        <f t="shared" si="52"/>
        <v/>
      </c>
      <c r="I307" s="124" t="str">
        <f t="shared" si="53"/>
        <v/>
      </c>
      <c r="J307" s="38" t="str">
        <f t="shared" si="54"/>
        <v/>
      </c>
      <c r="K307" s="37" t="str">
        <f t="shared" si="55"/>
        <v/>
      </c>
      <c r="L307" s="124" t="str">
        <f t="shared" si="56"/>
        <v/>
      </c>
      <c r="M307" s="38" t="str">
        <f t="shared" si="57"/>
        <v/>
      </c>
      <c r="N307" s="93" t="str">
        <f>IF(支会・市支部用データ貼り付けシート!B295="","",支会・市支部用データ貼り付けシート!E295)</f>
        <v/>
      </c>
      <c r="O307" s="38" t="str">
        <f>IF(支会・市支部用データ貼り付けシート!B295="","",支会・市支部用データ貼り付けシート!F295)</f>
        <v/>
      </c>
      <c r="P307" s="37" t="str">
        <f>IF(支会・市支部用データ貼り付けシート!B295="","",支会・市支部用データ貼り付けシート!G295)</f>
        <v/>
      </c>
      <c r="Q307" s="38" t="str">
        <f>IF(支会・市支部用データ貼り付けシート!B295="","",支会・市支部用データ貼り付けシート!H295)</f>
        <v/>
      </c>
      <c r="R307" s="37" t="str">
        <f>IF(支会・市支部用データ貼り付けシート!B295="","",支会・市支部用データ貼り付けシート!I295)</f>
        <v/>
      </c>
      <c r="S307" s="38" t="str">
        <f>IF(支会・市支部用データ貼り付けシート!B295="","",支会・市支部用データ貼り付けシート!J295)</f>
        <v/>
      </c>
      <c r="T307" s="23" t="str">
        <f t="shared" si="58"/>
        <v/>
      </c>
      <c r="U307" s="24" t="str">
        <f t="shared" si="59"/>
        <v/>
      </c>
      <c r="W307" t="str">
        <f t="shared" si="60"/>
        <v/>
      </c>
      <c r="X307" t="str">
        <f t="shared" si="61"/>
        <v/>
      </c>
      <c r="Y307" t="str">
        <f t="shared" si="62"/>
        <v/>
      </c>
      <c r="Z307" t="str">
        <f t="shared" si="63"/>
        <v/>
      </c>
    </row>
    <row r="308" spans="1:26">
      <c r="A308" s="83">
        <v>277</v>
      </c>
      <c r="B308" s="189" t="str">
        <f>IF(支会・市支部用データ貼り付けシート!B296="","",支会・市支部用データ貼り付けシート!A296)</f>
        <v/>
      </c>
      <c r="C308" s="190" t="str">
        <f>IF(支会・市支部用データ貼り付けシート!B296="","",支会・市支部用データ貼り付けシート!B296)</f>
        <v/>
      </c>
      <c r="D308" s="191" t="str">
        <f>IF(支会・市支部用データ貼り付けシート!B296="","",支会・市支部用データ貼り付けシート!C296)</f>
        <v/>
      </c>
      <c r="E308" s="192" t="str">
        <f>IF(支会・市支部用データ貼り付けシート!B296="","",支会・市支部用データ貼り付けシート!D296)</f>
        <v/>
      </c>
      <c r="F308" s="193" t="str">
        <f>IF(支会・市支部用データ貼り付けシート!B296="","",IF(支会・市支部用データ貼り付けシート!M296="","",支会・市支部用データ貼り付けシート!M296))</f>
        <v/>
      </c>
      <c r="G308" s="194" t="str">
        <f>IF(支会・市支部用データ貼り付けシート!B296="","",IF(支会・市支部用データ貼り付けシート!N296="","",支会・市支部用データ貼り付けシート!N296))</f>
        <v/>
      </c>
      <c r="H308" s="37" t="str">
        <f t="shared" si="52"/>
        <v/>
      </c>
      <c r="I308" s="124" t="str">
        <f t="shared" si="53"/>
        <v/>
      </c>
      <c r="J308" s="38" t="str">
        <f t="shared" si="54"/>
        <v/>
      </c>
      <c r="K308" s="37" t="str">
        <f t="shared" si="55"/>
        <v/>
      </c>
      <c r="L308" s="124" t="str">
        <f t="shared" si="56"/>
        <v/>
      </c>
      <c r="M308" s="38" t="str">
        <f t="shared" si="57"/>
        <v/>
      </c>
      <c r="N308" s="93" t="str">
        <f>IF(支会・市支部用データ貼り付けシート!B296="","",支会・市支部用データ貼り付けシート!E296)</f>
        <v/>
      </c>
      <c r="O308" s="38" t="str">
        <f>IF(支会・市支部用データ貼り付けシート!B296="","",支会・市支部用データ貼り付けシート!F296)</f>
        <v/>
      </c>
      <c r="P308" s="37" t="str">
        <f>IF(支会・市支部用データ貼り付けシート!B296="","",支会・市支部用データ貼り付けシート!G296)</f>
        <v/>
      </c>
      <c r="Q308" s="38" t="str">
        <f>IF(支会・市支部用データ貼り付けシート!B296="","",支会・市支部用データ貼り付けシート!H296)</f>
        <v/>
      </c>
      <c r="R308" s="37" t="str">
        <f>IF(支会・市支部用データ貼り付けシート!B296="","",支会・市支部用データ貼り付けシート!I296)</f>
        <v/>
      </c>
      <c r="S308" s="38" t="str">
        <f>IF(支会・市支部用データ貼り付けシート!B296="","",支会・市支部用データ貼り付けシート!J296)</f>
        <v/>
      </c>
      <c r="T308" s="23" t="str">
        <f t="shared" si="58"/>
        <v/>
      </c>
      <c r="U308" s="24" t="str">
        <f t="shared" si="59"/>
        <v/>
      </c>
      <c r="W308" t="str">
        <f t="shared" si="60"/>
        <v/>
      </c>
      <c r="X308" t="str">
        <f t="shared" si="61"/>
        <v/>
      </c>
      <c r="Y308" t="str">
        <f t="shared" si="62"/>
        <v/>
      </c>
      <c r="Z308" t="str">
        <f t="shared" si="63"/>
        <v/>
      </c>
    </row>
    <row r="309" spans="1:26">
      <c r="A309" s="84">
        <v>278</v>
      </c>
      <c r="B309" s="189" t="str">
        <f>IF(支会・市支部用データ貼り付けシート!B297="","",支会・市支部用データ貼り付けシート!A297)</f>
        <v/>
      </c>
      <c r="C309" s="190" t="str">
        <f>IF(支会・市支部用データ貼り付けシート!B297="","",支会・市支部用データ貼り付けシート!B297)</f>
        <v/>
      </c>
      <c r="D309" s="191" t="str">
        <f>IF(支会・市支部用データ貼り付けシート!B297="","",支会・市支部用データ貼り付けシート!C297)</f>
        <v/>
      </c>
      <c r="E309" s="192" t="str">
        <f>IF(支会・市支部用データ貼り付けシート!B297="","",支会・市支部用データ貼り付けシート!D297)</f>
        <v/>
      </c>
      <c r="F309" s="193" t="str">
        <f>IF(支会・市支部用データ貼り付けシート!B297="","",IF(支会・市支部用データ貼り付けシート!M297="","",支会・市支部用データ貼り付けシート!M297))</f>
        <v/>
      </c>
      <c r="G309" s="194" t="str">
        <f>IF(支会・市支部用データ貼り付けシート!B297="","",IF(支会・市支部用データ貼り付けシート!N297="","",支会・市支部用データ貼り付けシート!N297))</f>
        <v/>
      </c>
      <c r="H309" s="37" t="str">
        <f t="shared" si="52"/>
        <v/>
      </c>
      <c r="I309" s="124" t="str">
        <f t="shared" si="53"/>
        <v/>
      </c>
      <c r="J309" s="38" t="str">
        <f t="shared" si="54"/>
        <v/>
      </c>
      <c r="K309" s="37" t="str">
        <f t="shared" si="55"/>
        <v/>
      </c>
      <c r="L309" s="124" t="str">
        <f t="shared" si="56"/>
        <v/>
      </c>
      <c r="M309" s="38" t="str">
        <f t="shared" si="57"/>
        <v/>
      </c>
      <c r="N309" s="93" t="str">
        <f>IF(支会・市支部用データ貼り付けシート!B297="","",支会・市支部用データ貼り付けシート!E297)</f>
        <v/>
      </c>
      <c r="O309" s="38" t="str">
        <f>IF(支会・市支部用データ貼り付けシート!B297="","",支会・市支部用データ貼り付けシート!F297)</f>
        <v/>
      </c>
      <c r="P309" s="37" t="str">
        <f>IF(支会・市支部用データ貼り付けシート!B297="","",支会・市支部用データ貼り付けシート!G297)</f>
        <v/>
      </c>
      <c r="Q309" s="38" t="str">
        <f>IF(支会・市支部用データ貼り付けシート!B297="","",支会・市支部用データ貼り付けシート!H297)</f>
        <v/>
      </c>
      <c r="R309" s="37" t="str">
        <f>IF(支会・市支部用データ貼り付けシート!B297="","",支会・市支部用データ貼り付けシート!I297)</f>
        <v/>
      </c>
      <c r="S309" s="38" t="str">
        <f>IF(支会・市支部用データ貼り付けシート!B297="","",支会・市支部用データ貼り付けシート!J297)</f>
        <v/>
      </c>
      <c r="T309" s="23" t="str">
        <f t="shared" si="58"/>
        <v/>
      </c>
      <c r="U309" s="24" t="str">
        <f t="shared" si="59"/>
        <v/>
      </c>
      <c r="W309" t="str">
        <f t="shared" si="60"/>
        <v/>
      </c>
      <c r="X309" t="str">
        <f t="shared" si="61"/>
        <v/>
      </c>
      <c r="Y309" t="str">
        <f t="shared" si="62"/>
        <v/>
      </c>
      <c r="Z309" t="str">
        <f t="shared" si="63"/>
        <v/>
      </c>
    </row>
    <row r="310" spans="1:26">
      <c r="A310" s="83">
        <v>279</v>
      </c>
      <c r="B310" s="189" t="str">
        <f>IF(支会・市支部用データ貼り付けシート!B298="","",支会・市支部用データ貼り付けシート!A298)</f>
        <v/>
      </c>
      <c r="C310" s="190" t="str">
        <f>IF(支会・市支部用データ貼り付けシート!B298="","",支会・市支部用データ貼り付けシート!B298)</f>
        <v/>
      </c>
      <c r="D310" s="191" t="str">
        <f>IF(支会・市支部用データ貼り付けシート!B298="","",支会・市支部用データ貼り付けシート!C298)</f>
        <v/>
      </c>
      <c r="E310" s="192" t="str">
        <f>IF(支会・市支部用データ貼り付けシート!B298="","",支会・市支部用データ貼り付けシート!D298)</f>
        <v/>
      </c>
      <c r="F310" s="193" t="str">
        <f>IF(支会・市支部用データ貼り付けシート!B298="","",IF(支会・市支部用データ貼り付けシート!M298="","",支会・市支部用データ貼り付けシート!M298))</f>
        <v/>
      </c>
      <c r="G310" s="194" t="str">
        <f>IF(支会・市支部用データ貼り付けシート!B298="","",IF(支会・市支部用データ貼り付けシート!N298="","",支会・市支部用データ貼り付けシート!N298))</f>
        <v/>
      </c>
      <c r="H310" s="37" t="str">
        <f t="shared" si="52"/>
        <v/>
      </c>
      <c r="I310" s="124" t="str">
        <f t="shared" si="53"/>
        <v/>
      </c>
      <c r="J310" s="38" t="str">
        <f t="shared" si="54"/>
        <v/>
      </c>
      <c r="K310" s="37" t="str">
        <f t="shared" si="55"/>
        <v/>
      </c>
      <c r="L310" s="124" t="str">
        <f t="shared" si="56"/>
        <v/>
      </c>
      <c r="M310" s="38" t="str">
        <f t="shared" si="57"/>
        <v/>
      </c>
      <c r="N310" s="93" t="str">
        <f>IF(支会・市支部用データ貼り付けシート!B298="","",支会・市支部用データ貼り付けシート!E298)</f>
        <v/>
      </c>
      <c r="O310" s="38" t="str">
        <f>IF(支会・市支部用データ貼り付けシート!B298="","",支会・市支部用データ貼り付けシート!F298)</f>
        <v/>
      </c>
      <c r="P310" s="37" t="str">
        <f>IF(支会・市支部用データ貼り付けシート!B298="","",支会・市支部用データ貼り付けシート!G298)</f>
        <v/>
      </c>
      <c r="Q310" s="38" t="str">
        <f>IF(支会・市支部用データ貼り付けシート!B298="","",支会・市支部用データ貼り付けシート!H298)</f>
        <v/>
      </c>
      <c r="R310" s="37" t="str">
        <f>IF(支会・市支部用データ貼り付けシート!B298="","",支会・市支部用データ貼り付けシート!I298)</f>
        <v/>
      </c>
      <c r="S310" s="38" t="str">
        <f>IF(支会・市支部用データ貼り付けシート!B298="","",支会・市支部用データ貼り付けシート!J298)</f>
        <v/>
      </c>
      <c r="T310" s="23" t="str">
        <f t="shared" si="58"/>
        <v/>
      </c>
      <c r="U310" s="24" t="str">
        <f t="shared" si="59"/>
        <v/>
      </c>
      <c r="W310" t="str">
        <f t="shared" si="60"/>
        <v/>
      </c>
      <c r="X310" t="str">
        <f t="shared" si="61"/>
        <v/>
      </c>
      <c r="Y310" t="str">
        <f t="shared" si="62"/>
        <v/>
      </c>
      <c r="Z310" t="str">
        <f t="shared" si="63"/>
        <v/>
      </c>
    </row>
    <row r="311" spans="1:26">
      <c r="A311" s="84">
        <v>280</v>
      </c>
      <c r="B311" s="189" t="str">
        <f>IF(支会・市支部用データ貼り付けシート!B299="","",支会・市支部用データ貼り付けシート!A299)</f>
        <v/>
      </c>
      <c r="C311" s="190" t="str">
        <f>IF(支会・市支部用データ貼り付けシート!B299="","",支会・市支部用データ貼り付けシート!B299)</f>
        <v/>
      </c>
      <c r="D311" s="191" t="str">
        <f>IF(支会・市支部用データ貼り付けシート!B299="","",支会・市支部用データ貼り付けシート!C299)</f>
        <v/>
      </c>
      <c r="E311" s="192" t="str">
        <f>IF(支会・市支部用データ貼り付けシート!B299="","",支会・市支部用データ貼り付けシート!D299)</f>
        <v/>
      </c>
      <c r="F311" s="193" t="str">
        <f>IF(支会・市支部用データ貼り付けシート!B299="","",IF(支会・市支部用データ貼り付けシート!M299="","",支会・市支部用データ貼り付けシート!M299))</f>
        <v/>
      </c>
      <c r="G311" s="194" t="str">
        <f>IF(支会・市支部用データ貼り付けシート!B299="","",IF(支会・市支部用データ貼り付けシート!N299="","",支会・市支部用データ貼り付けシート!N299))</f>
        <v/>
      </c>
      <c r="H311" s="37" t="str">
        <f t="shared" si="52"/>
        <v/>
      </c>
      <c r="I311" s="124" t="str">
        <f t="shared" si="53"/>
        <v/>
      </c>
      <c r="J311" s="38" t="str">
        <f t="shared" si="54"/>
        <v/>
      </c>
      <c r="K311" s="37" t="str">
        <f t="shared" si="55"/>
        <v/>
      </c>
      <c r="L311" s="124" t="str">
        <f t="shared" si="56"/>
        <v/>
      </c>
      <c r="M311" s="38" t="str">
        <f t="shared" si="57"/>
        <v/>
      </c>
      <c r="N311" s="93" t="str">
        <f>IF(支会・市支部用データ貼り付けシート!B299="","",支会・市支部用データ貼り付けシート!E299)</f>
        <v/>
      </c>
      <c r="O311" s="38" t="str">
        <f>IF(支会・市支部用データ貼り付けシート!B299="","",支会・市支部用データ貼り付けシート!F299)</f>
        <v/>
      </c>
      <c r="P311" s="37" t="str">
        <f>IF(支会・市支部用データ貼り付けシート!B299="","",支会・市支部用データ貼り付けシート!G299)</f>
        <v/>
      </c>
      <c r="Q311" s="38" t="str">
        <f>IF(支会・市支部用データ貼り付けシート!B299="","",支会・市支部用データ貼り付けシート!H299)</f>
        <v/>
      </c>
      <c r="R311" s="37" t="str">
        <f>IF(支会・市支部用データ貼り付けシート!B299="","",支会・市支部用データ貼り付けシート!I299)</f>
        <v/>
      </c>
      <c r="S311" s="38" t="str">
        <f>IF(支会・市支部用データ貼り付けシート!B299="","",支会・市支部用データ貼り付けシート!J299)</f>
        <v/>
      </c>
      <c r="T311" s="23" t="str">
        <f t="shared" si="58"/>
        <v/>
      </c>
      <c r="U311" s="24" t="str">
        <f t="shared" si="59"/>
        <v/>
      </c>
      <c r="W311" t="str">
        <f t="shared" si="60"/>
        <v/>
      </c>
      <c r="X311" t="str">
        <f t="shared" si="61"/>
        <v/>
      </c>
      <c r="Y311" t="str">
        <f t="shared" si="62"/>
        <v/>
      </c>
      <c r="Z311" t="str">
        <f t="shared" si="63"/>
        <v/>
      </c>
    </row>
    <row r="312" spans="1:26">
      <c r="A312" s="83">
        <v>281</v>
      </c>
      <c r="B312" s="189" t="str">
        <f>IF(支会・市支部用データ貼り付けシート!B300="","",支会・市支部用データ貼り付けシート!A300)</f>
        <v/>
      </c>
      <c r="C312" s="190" t="str">
        <f>IF(支会・市支部用データ貼り付けシート!B300="","",支会・市支部用データ貼り付けシート!B300)</f>
        <v/>
      </c>
      <c r="D312" s="191" t="str">
        <f>IF(支会・市支部用データ貼り付けシート!B300="","",支会・市支部用データ貼り付けシート!C300)</f>
        <v/>
      </c>
      <c r="E312" s="192" t="str">
        <f>IF(支会・市支部用データ貼り付けシート!B300="","",支会・市支部用データ貼り付けシート!D300)</f>
        <v/>
      </c>
      <c r="F312" s="193" t="str">
        <f>IF(支会・市支部用データ貼り付けシート!B300="","",IF(支会・市支部用データ貼り付けシート!M300="","",支会・市支部用データ貼り付けシート!M300))</f>
        <v/>
      </c>
      <c r="G312" s="194" t="str">
        <f>IF(支会・市支部用データ貼り付けシート!B300="","",IF(支会・市支部用データ貼り付けシート!N300="","",支会・市支部用データ貼り付けシート!N300))</f>
        <v/>
      </c>
      <c r="H312" s="37" t="str">
        <f t="shared" si="52"/>
        <v/>
      </c>
      <c r="I312" s="124" t="str">
        <f t="shared" si="53"/>
        <v/>
      </c>
      <c r="J312" s="38" t="str">
        <f t="shared" si="54"/>
        <v/>
      </c>
      <c r="K312" s="37" t="str">
        <f t="shared" si="55"/>
        <v/>
      </c>
      <c r="L312" s="124" t="str">
        <f t="shared" si="56"/>
        <v/>
      </c>
      <c r="M312" s="38" t="str">
        <f t="shared" si="57"/>
        <v/>
      </c>
      <c r="N312" s="93" t="str">
        <f>IF(支会・市支部用データ貼り付けシート!B300="","",支会・市支部用データ貼り付けシート!E300)</f>
        <v/>
      </c>
      <c r="O312" s="38" t="str">
        <f>IF(支会・市支部用データ貼り付けシート!B300="","",支会・市支部用データ貼り付けシート!F300)</f>
        <v/>
      </c>
      <c r="P312" s="37" t="str">
        <f>IF(支会・市支部用データ貼り付けシート!B300="","",支会・市支部用データ貼り付けシート!G300)</f>
        <v/>
      </c>
      <c r="Q312" s="38" t="str">
        <f>IF(支会・市支部用データ貼り付けシート!B300="","",支会・市支部用データ貼り付けシート!H300)</f>
        <v/>
      </c>
      <c r="R312" s="37" t="str">
        <f>IF(支会・市支部用データ貼り付けシート!B300="","",支会・市支部用データ貼り付けシート!I300)</f>
        <v/>
      </c>
      <c r="S312" s="38" t="str">
        <f>IF(支会・市支部用データ貼り付けシート!B300="","",支会・市支部用データ貼り付けシート!J300)</f>
        <v/>
      </c>
      <c r="T312" s="23" t="str">
        <f t="shared" si="58"/>
        <v/>
      </c>
      <c r="U312" s="24" t="str">
        <f t="shared" si="59"/>
        <v/>
      </c>
      <c r="W312" t="str">
        <f t="shared" si="60"/>
        <v/>
      </c>
      <c r="X312" t="str">
        <f t="shared" si="61"/>
        <v/>
      </c>
      <c r="Y312" t="str">
        <f t="shared" si="62"/>
        <v/>
      </c>
      <c r="Z312" t="str">
        <f t="shared" si="63"/>
        <v/>
      </c>
    </row>
    <row r="313" spans="1:26">
      <c r="A313" s="84">
        <v>282</v>
      </c>
      <c r="B313" s="189" t="str">
        <f>IF(支会・市支部用データ貼り付けシート!B301="","",支会・市支部用データ貼り付けシート!A301)</f>
        <v/>
      </c>
      <c r="C313" s="190" t="str">
        <f>IF(支会・市支部用データ貼り付けシート!B301="","",支会・市支部用データ貼り付けシート!B301)</f>
        <v/>
      </c>
      <c r="D313" s="191" t="str">
        <f>IF(支会・市支部用データ貼り付けシート!B301="","",支会・市支部用データ貼り付けシート!C301)</f>
        <v/>
      </c>
      <c r="E313" s="192" t="str">
        <f>IF(支会・市支部用データ貼り付けシート!B301="","",支会・市支部用データ貼り付けシート!D301)</f>
        <v/>
      </c>
      <c r="F313" s="193" t="str">
        <f>IF(支会・市支部用データ貼り付けシート!B301="","",IF(支会・市支部用データ貼り付けシート!M301="","",支会・市支部用データ貼り付けシート!M301))</f>
        <v/>
      </c>
      <c r="G313" s="194" t="str">
        <f>IF(支会・市支部用データ貼り付けシート!B301="","",IF(支会・市支部用データ貼り付けシート!N301="","",支会・市支部用データ貼り付けシート!N301))</f>
        <v/>
      </c>
      <c r="H313" s="37" t="str">
        <f t="shared" si="52"/>
        <v/>
      </c>
      <c r="I313" s="124" t="str">
        <f t="shared" si="53"/>
        <v/>
      </c>
      <c r="J313" s="38" t="str">
        <f t="shared" si="54"/>
        <v/>
      </c>
      <c r="K313" s="37" t="str">
        <f t="shared" si="55"/>
        <v/>
      </c>
      <c r="L313" s="124" t="str">
        <f t="shared" si="56"/>
        <v/>
      </c>
      <c r="M313" s="38" t="str">
        <f t="shared" si="57"/>
        <v/>
      </c>
      <c r="N313" s="93" t="str">
        <f>IF(支会・市支部用データ貼り付けシート!B301="","",支会・市支部用データ貼り付けシート!E301)</f>
        <v/>
      </c>
      <c r="O313" s="38" t="str">
        <f>IF(支会・市支部用データ貼り付けシート!B301="","",支会・市支部用データ貼り付けシート!F301)</f>
        <v/>
      </c>
      <c r="P313" s="37" t="str">
        <f>IF(支会・市支部用データ貼り付けシート!B301="","",支会・市支部用データ貼り付けシート!G301)</f>
        <v/>
      </c>
      <c r="Q313" s="38" t="str">
        <f>IF(支会・市支部用データ貼り付けシート!B301="","",支会・市支部用データ貼り付けシート!H301)</f>
        <v/>
      </c>
      <c r="R313" s="37" t="str">
        <f>IF(支会・市支部用データ貼り付けシート!B301="","",支会・市支部用データ貼り付けシート!I301)</f>
        <v/>
      </c>
      <c r="S313" s="38" t="str">
        <f>IF(支会・市支部用データ貼り付けシート!B301="","",支会・市支部用データ貼り付けシート!J301)</f>
        <v/>
      </c>
      <c r="T313" s="23" t="str">
        <f t="shared" si="58"/>
        <v/>
      </c>
      <c r="U313" s="24" t="str">
        <f t="shared" si="59"/>
        <v/>
      </c>
      <c r="W313" t="str">
        <f t="shared" si="60"/>
        <v/>
      </c>
      <c r="X313" t="str">
        <f t="shared" si="61"/>
        <v/>
      </c>
      <c r="Y313" t="str">
        <f t="shared" si="62"/>
        <v/>
      </c>
      <c r="Z313" t="str">
        <f t="shared" si="63"/>
        <v/>
      </c>
    </row>
    <row r="314" spans="1:26">
      <c r="A314" s="83">
        <v>283</v>
      </c>
      <c r="B314" s="189" t="str">
        <f>IF(支会・市支部用データ貼り付けシート!B302="","",支会・市支部用データ貼り付けシート!A302)</f>
        <v/>
      </c>
      <c r="C314" s="190" t="str">
        <f>IF(支会・市支部用データ貼り付けシート!B302="","",支会・市支部用データ貼り付けシート!B302)</f>
        <v/>
      </c>
      <c r="D314" s="191" t="str">
        <f>IF(支会・市支部用データ貼り付けシート!B302="","",支会・市支部用データ貼り付けシート!C302)</f>
        <v/>
      </c>
      <c r="E314" s="192" t="str">
        <f>IF(支会・市支部用データ貼り付けシート!B302="","",支会・市支部用データ貼り付けシート!D302)</f>
        <v/>
      </c>
      <c r="F314" s="193" t="str">
        <f>IF(支会・市支部用データ貼り付けシート!B302="","",IF(支会・市支部用データ貼り付けシート!M302="","",支会・市支部用データ貼り付けシート!M302))</f>
        <v/>
      </c>
      <c r="G314" s="194" t="str">
        <f>IF(支会・市支部用データ貼り付けシート!B302="","",IF(支会・市支部用データ貼り付けシート!N302="","",支会・市支部用データ貼り付けシート!N302))</f>
        <v/>
      </c>
      <c r="H314" s="37" t="str">
        <f t="shared" si="52"/>
        <v/>
      </c>
      <c r="I314" s="124" t="str">
        <f t="shared" si="53"/>
        <v/>
      </c>
      <c r="J314" s="38" t="str">
        <f t="shared" si="54"/>
        <v/>
      </c>
      <c r="K314" s="37" t="str">
        <f t="shared" si="55"/>
        <v/>
      </c>
      <c r="L314" s="124" t="str">
        <f t="shared" si="56"/>
        <v/>
      </c>
      <c r="M314" s="38" t="str">
        <f t="shared" si="57"/>
        <v/>
      </c>
      <c r="N314" s="93" t="str">
        <f>IF(支会・市支部用データ貼り付けシート!B302="","",支会・市支部用データ貼り付けシート!E302)</f>
        <v/>
      </c>
      <c r="O314" s="38" t="str">
        <f>IF(支会・市支部用データ貼り付けシート!B302="","",支会・市支部用データ貼り付けシート!F302)</f>
        <v/>
      </c>
      <c r="P314" s="37" t="str">
        <f>IF(支会・市支部用データ貼り付けシート!B302="","",支会・市支部用データ貼り付けシート!G302)</f>
        <v/>
      </c>
      <c r="Q314" s="38" t="str">
        <f>IF(支会・市支部用データ貼り付けシート!B302="","",支会・市支部用データ貼り付けシート!H302)</f>
        <v/>
      </c>
      <c r="R314" s="37" t="str">
        <f>IF(支会・市支部用データ貼り付けシート!B302="","",支会・市支部用データ貼り付けシート!I302)</f>
        <v/>
      </c>
      <c r="S314" s="38" t="str">
        <f>IF(支会・市支部用データ貼り付けシート!B302="","",支会・市支部用データ貼り付けシート!J302)</f>
        <v/>
      </c>
      <c r="T314" s="23" t="str">
        <f t="shared" si="58"/>
        <v/>
      </c>
      <c r="U314" s="24" t="str">
        <f t="shared" si="59"/>
        <v/>
      </c>
      <c r="W314" t="str">
        <f t="shared" si="60"/>
        <v/>
      </c>
      <c r="X314" t="str">
        <f t="shared" si="61"/>
        <v/>
      </c>
      <c r="Y314" t="str">
        <f t="shared" si="62"/>
        <v/>
      </c>
      <c r="Z314" t="str">
        <f t="shared" si="63"/>
        <v/>
      </c>
    </row>
    <row r="315" spans="1:26">
      <c r="A315" s="84">
        <v>284</v>
      </c>
      <c r="B315" s="189" t="str">
        <f>IF(支会・市支部用データ貼り付けシート!B303="","",支会・市支部用データ貼り付けシート!A303)</f>
        <v/>
      </c>
      <c r="C315" s="190" t="str">
        <f>IF(支会・市支部用データ貼り付けシート!B303="","",支会・市支部用データ貼り付けシート!B303)</f>
        <v/>
      </c>
      <c r="D315" s="191" t="str">
        <f>IF(支会・市支部用データ貼り付けシート!B303="","",支会・市支部用データ貼り付けシート!C303)</f>
        <v/>
      </c>
      <c r="E315" s="192" t="str">
        <f>IF(支会・市支部用データ貼り付けシート!B303="","",支会・市支部用データ貼り付けシート!D303)</f>
        <v/>
      </c>
      <c r="F315" s="193" t="str">
        <f>IF(支会・市支部用データ貼り付けシート!B303="","",IF(支会・市支部用データ貼り付けシート!M303="","",支会・市支部用データ貼り付けシート!M303))</f>
        <v/>
      </c>
      <c r="G315" s="194" t="str">
        <f>IF(支会・市支部用データ貼り付けシート!B303="","",IF(支会・市支部用データ貼り付けシート!N303="","",支会・市支部用データ貼り付けシート!N303))</f>
        <v/>
      </c>
      <c r="H315" s="37" t="str">
        <f t="shared" si="52"/>
        <v/>
      </c>
      <c r="I315" s="124" t="str">
        <f t="shared" si="53"/>
        <v/>
      </c>
      <c r="J315" s="38" t="str">
        <f t="shared" si="54"/>
        <v/>
      </c>
      <c r="K315" s="37" t="str">
        <f t="shared" si="55"/>
        <v/>
      </c>
      <c r="L315" s="124" t="str">
        <f t="shared" si="56"/>
        <v/>
      </c>
      <c r="M315" s="38" t="str">
        <f t="shared" si="57"/>
        <v/>
      </c>
      <c r="N315" s="93" t="str">
        <f>IF(支会・市支部用データ貼り付けシート!B303="","",支会・市支部用データ貼り付けシート!E303)</f>
        <v/>
      </c>
      <c r="O315" s="38" t="str">
        <f>IF(支会・市支部用データ貼り付けシート!B303="","",支会・市支部用データ貼り付けシート!F303)</f>
        <v/>
      </c>
      <c r="P315" s="37" t="str">
        <f>IF(支会・市支部用データ貼り付けシート!B303="","",支会・市支部用データ貼り付けシート!G303)</f>
        <v/>
      </c>
      <c r="Q315" s="38" t="str">
        <f>IF(支会・市支部用データ貼り付けシート!B303="","",支会・市支部用データ貼り付けシート!H303)</f>
        <v/>
      </c>
      <c r="R315" s="37" t="str">
        <f>IF(支会・市支部用データ貼り付けシート!B303="","",支会・市支部用データ貼り付けシート!I303)</f>
        <v/>
      </c>
      <c r="S315" s="38" t="str">
        <f>IF(支会・市支部用データ貼り付けシート!B303="","",支会・市支部用データ貼り付けシート!J303)</f>
        <v/>
      </c>
      <c r="T315" s="23" t="str">
        <f t="shared" si="58"/>
        <v/>
      </c>
      <c r="U315" s="24" t="str">
        <f t="shared" si="59"/>
        <v/>
      </c>
      <c r="W315" t="str">
        <f t="shared" si="60"/>
        <v/>
      </c>
      <c r="X315" t="str">
        <f t="shared" si="61"/>
        <v/>
      </c>
      <c r="Y315" t="str">
        <f t="shared" si="62"/>
        <v/>
      </c>
      <c r="Z315" t="str">
        <f t="shared" si="63"/>
        <v/>
      </c>
    </row>
    <row r="316" spans="1:26">
      <c r="A316" s="83">
        <v>285</v>
      </c>
      <c r="B316" s="189" t="str">
        <f>IF(支会・市支部用データ貼り付けシート!B304="","",支会・市支部用データ貼り付けシート!A304)</f>
        <v/>
      </c>
      <c r="C316" s="190" t="str">
        <f>IF(支会・市支部用データ貼り付けシート!B304="","",支会・市支部用データ貼り付けシート!B304)</f>
        <v/>
      </c>
      <c r="D316" s="191" t="str">
        <f>IF(支会・市支部用データ貼り付けシート!B304="","",支会・市支部用データ貼り付けシート!C304)</f>
        <v/>
      </c>
      <c r="E316" s="192" t="str">
        <f>IF(支会・市支部用データ貼り付けシート!B304="","",支会・市支部用データ貼り付けシート!D304)</f>
        <v/>
      </c>
      <c r="F316" s="193" t="str">
        <f>IF(支会・市支部用データ貼り付けシート!B304="","",IF(支会・市支部用データ貼り付けシート!M304="","",支会・市支部用データ貼り付けシート!M304))</f>
        <v/>
      </c>
      <c r="G316" s="194" t="str">
        <f>IF(支会・市支部用データ貼り付けシート!B304="","",IF(支会・市支部用データ貼り付けシート!N304="","",支会・市支部用データ貼り付けシート!N304))</f>
        <v/>
      </c>
      <c r="H316" s="37" t="str">
        <f t="shared" si="52"/>
        <v/>
      </c>
      <c r="I316" s="124" t="str">
        <f t="shared" si="53"/>
        <v/>
      </c>
      <c r="J316" s="38" t="str">
        <f t="shared" si="54"/>
        <v/>
      </c>
      <c r="K316" s="37" t="str">
        <f t="shared" si="55"/>
        <v/>
      </c>
      <c r="L316" s="124" t="str">
        <f t="shared" si="56"/>
        <v/>
      </c>
      <c r="M316" s="38" t="str">
        <f t="shared" si="57"/>
        <v/>
      </c>
      <c r="N316" s="93" t="str">
        <f>IF(支会・市支部用データ貼り付けシート!B304="","",支会・市支部用データ貼り付けシート!E304)</f>
        <v/>
      </c>
      <c r="O316" s="38" t="str">
        <f>IF(支会・市支部用データ貼り付けシート!B304="","",支会・市支部用データ貼り付けシート!F304)</f>
        <v/>
      </c>
      <c r="P316" s="37" t="str">
        <f>IF(支会・市支部用データ貼り付けシート!B304="","",支会・市支部用データ貼り付けシート!G304)</f>
        <v/>
      </c>
      <c r="Q316" s="38" t="str">
        <f>IF(支会・市支部用データ貼り付けシート!B304="","",支会・市支部用データ貼り付けシート!H304)</f>
        <v/>
      </c>
      <c r="R316" s="37" t="str">
        <f>IF(支会・市支部用データ貼り付けシート!B304="","",支会・市支部用データ貼り付けシート!I304)</f>
        <v/>
      </c>
      <c r="S316" s="38" t="str">
        <f>IF(支会・市支部用データ貼り付けシート!B304="","",支会・市支部用データ貼り付けシート!J304)</f>
        <v/>
      </c>
      <c r="T316" s="23" t="str">
        <f t="shared" si="58"/>
        <v/>
      </c>
      <c r="U316" s="24" t="str">
        <f t="shared" si="59"/>
        <v/>
      </c>
      <c r="W316" t="str">
        <f t="shared" si="60"/>
        <v/>
      </c>
      <c r="X316" t="str">
        <f t="shared" si="61"/>
        <v/>
      </c>
      <c r="Y316" t="str">
        <f t="shared" si="62"/>
        <v/>
      </c>
      <c r="Z316" t="str">
        <f t="shared" si="63"/>
        <v/>
      </c>
    </row>
    <row r="317" spans="1:26">
      <c r="A317" s="84">
        <v>286</v>
      </c>
      <c r="B317" s="189" t="str">
        <f>IF(支会・市支部用データ貼り付けシート!B305="","",支会・市支部用データ貼り付けシート!A305)</f>
        <v/>
      </c>
      <c r="C317" s="190" t="str">
        <f>IF(支会・市支部用データ貼り付けシート!B305="","",支会・市支部用データ貼り付けシート!B305)</f>
        <v/>
      </c>
      <c r="D317" s="191" t="str">
        <f>IF(支会・市支部用データ貼り付けシート!B305="","",支会・市支部用データ貼り付けシート!C305)</f>
        <v/>
      </c>
      <c r="E317" s="192" t="str">
        <f>IF(支会・市支部用データ貼り付けシート!B305="","",支会・市支部用データ貼り付けシート!D305)</f>
        <v/>
      </c>
      <c r="F317" s="193" t="str">
        <f>IF(支会・市支部用データ貼り付けシート!B305="","",IF(支会・市支部用データ貼り付けシート!M305="","",支会・市支部用データ貼り付けシート!M305))</f>
        <v/>
      </c>
      <c r="G317" s="194" t="str">
        <f>IF(支会・市支部用データ貼り付けシート!B305="","",IF(支会・市支部用データ貼り付けシート!N305="","",支会・市支部用データ貼り付けシート!N305))</f>
        <v/>
      </c>
      <c r="H317" s="37" t="str">
        <f t="shared" si="52"/>
        <v/>
      </c>
      <c r="I317" s="124" t="str">
        <f t="shared" si="53"/>
        <v/>
      </c>
      <c r="J317" s="38" t="str">
        <f t="shared" si="54"/>
        <v/>
      </c>
      <c r="K317" s="37" t="str">
        <f t="shared" si="55"/>
        <v/>
      </c>
      <c r="L317" s="124" t="str">
        <f t="shared" si="56"/>
        <v/>
      </c>
      <c r="M317" s="38" t="str">
        <f t="shared" si="57"/>
        <v/>
      </c>
      <c r="N317" s="93" t="str">
        <f>IF(支会・市支部用データ貼り付けシート!B305="","",支会・市支部用データ貼り付けシート!E305)</f>
        <v/>
      </c>
      <c r="O317" s="38" t="str">
        <f>IF(支会・市支部用データ貼り付けシート!B305="","",支会・市支部用データ貼り付けシート!F305)</f>
        <v/>
      </c>
      <c r="P317" s="37" t="str">
        <f>IF(支会・市支部用データ貼り付けシート!B305="","",支会・市支部用データ貼り付けシート!G305)</f>
        <v/>
      </c>
      <c r="Q317" s="38" t="str">
        <f>IF(支会・市支部用データ貼り付けシート!B305="","",支会・市支部用データ貼り付けシート!H305)</f>
        <v/>
      </c>
      <c r="R317" s="37" t="str">
        <f>IF(支会・市支部用データ貼り付けシート!B305="","",支会・市支部用データ貼り付けシート!I305)</f>
        <v/>
      </c>
      <c r="S317" s="38" t="str">
        <f>IF(支会・市支部用データ貼り付けシート!B305="","",支会・市支部用データ貼り付けシート!J305)</f>
        <v/>
      </c>
      <c r="T317" s="23" t="str">
        <f t="shared" si="58"/>
        <v/>
      </c>
      <c r="U317" s="24" t="str">
        <f t="shared" si="59"/>
        <v/>
      </c>
      <c r="W317" t="str">
        <f t="shared" si="60"/>
        <v/>
      </c>
      <c r="X317" t="str">
        <f t="shared" si="61"/>
        <v/>
      </c>
      <c r="Y317" t="str">
        <f t="shared" si="62"/>
        <v/>
      </c>
      <c r="Z317" t="str">
        <f t="shared" si="63"/>
        <v/>
      </c>
    </row>
    <row r="318" spans="1:26">
      <c r="A318" s="83">
        <v>287</v>
      </c>
      <c r="B318" s="189" t="str">
        <f>IF(支会・市支部用データ貼り付けシート!B306="","",支会・市支部用データ貼り付けシート!A306)</f>
        <v/>
      </c>
      <c r="C318" s="190" t="str">
        <f>IF(支会・市支部用データ貼り付けシート!B306="","",支会・市支部用データ貼り付けシート!B306)</f>
        <v/>
      </c>
      <c r="D318" s="191" t="str">
        <f>IF(支会・市支部用データ貼り付けシート!B306="","",支会・市支部用データ貼り付けシート!C306)</f>
        <v/>
      </c>
      <c r="E318" s="192" t="str">
        <f>IF(支会・市支部用データ貼り付けシート!B306="","",支会・市支部用データ貼り付けシート!D306)</f>
        <v/>
      </c>
      <c r="F318" s="193" t="str">
        <f>IF(支会・市支部用データ貼り付けシート!B306="","",IF(支会・市支部用データ貼り付けシート!M306="","",支会・市支部用データ貼り付けシート!M306))</f>
        <v/>
      </c>
      <c r="G318" s="194" t="str">
        <f>IF(支会・市支部用データ貼り付けシート!B306="","",IF(支会・市支部用データ貼り付けシート!N306="","",支会・市支部用データ貼り付けシート!N306))</f>
        <v/>
      </c>
      <c r="H318" s="37" t="str">
        <f t="shared" si="52"/>
        <v/>
      </c>
      <c r="I318" s="124" t="str">
        <f t="shared" si="53"/>
        <v/>
      </c>
      <c r="J318" s="38" t="str">
        <f t="shared" si="54"/>
        <v/>
      </c>
      <c r="K318" s="37" t="str">
        <f t="shared" si="55"/>
        <v/>
      </c>
      <c r="L318" s="124" t="str">
        <f t="shared" si="56"/>
        <v/>
      </c>
      <c r="M318" s="38" t="str">
        <f t="shared" si="57"/>
        <v/>
      </c>
      <c r="N318" s="93" t="str">
        <f>IF(支会・市支部用データ貼り付けシート!B306="","",支会・市支部用データ貼り付けシート!E306)</f>
        <v/>
      </c>
      <c r="O318" s="38" t="str">
        <f>IF(支会・市支部用データ貼り付けシート!B306="","",支会・市支部用データ貼り付けシート!F306)</f>
        <v/>
      </c>
      <c r="P318" s="37" t="str">
        <f>IF(支会・市支部用データ貼り付けシート!B306="","",支会・市支部用データ貼り付けシート!G306)</f>
        <v/>
      </c>
      <c r="Q318" s="38" t="str">
        <f>IF(支会・市支部用データ貼り付けシート!B306="","",支会・市支部用データ貼り付けシート!H306)</f>
        <v/>
      </c>
      <c r="R318" s="37" t="str">
        <f>IF(支会・市支部用データ貼り付けシート!B306="","",支会・市支部用データ貼り付けシート!I306)</f>
        <v/>
      </c>
      <c r="S318" s="38" t="str">
        <f>IF(支会・市支部用データ貼り付けシート!B306="","",支会・市支部用データ貼り付けシート!J306)</f>
        <v/>
      </c>
      <c r="T318" s="23" t="str">
        <f t="shared" si="58"/>
        <v/>
      </c>
      <c r="U318" s="24" t="str">
        <f t="shared" si="59"/>
        <v/>
      </c>
      <c r="W318" t="str">
        <f t="shared" si="60"/>
        <v/>
      </c>
      <c r="X318" t="str">
        <f t="shared" si="61"/>
        <v/>
      </c>
      <c r="Y318" t="str">
        <f t="shared" si="62"/>
        <v/>
      </c>
      <c r="Z318" t="str">
        <f t="shared" si="63"/>
        <v/>
      </c>
    </row>
    <row r="319" spans="1:26">
      <c r="A319" s="84">
        <v>288</v>
      </c>
      <c r="B319" s="189" t="str">
        <f>IF(支会・市支部用データ貼り付けシート!B307="","",支会・市支部用データ貼り付けシート!A307)</f>
        <v/>
      </c>
      <c r="C319" s="190" t="str">
        <f>IF(支会・市支部用データ貼り付けシート!B307="","",支会・市支部用データ貼り付けシート!B307)</f>
        <v/>
      </c>
      <c r="D319" s="191" t="str">
        <f>IF(支会・市支部用データ貼り付けシート!B307="","",支会・市支部用データ貼り付けシート!C307)</f>
        <v/>
      </c>
      <c r="E319" s="192" t="str">
        <f>IF(支会・市支部用データ貼り付けシート!B307="","",支会・市支部用データ貼り付けシート!D307)</f>
        <v/>
      </c>
      <c r="F319" s="193" t="str">
        <f>IF(支会・市支部用データ貼り付けシート!B307="","",IF(支会・市支部用データ貼り付けシート!M307="","",支会・市支部用データ貼り付けシート!M307))</f>
        <v/>
      </c>
      <c r="G319" s="194" t="str">
        <f>IF(支会・市支部用データ貼り付けシート!B307="","",IF(支会・市支部用データ貼り付けシート!N307="","",支会・市支部用データ貼り付けシート!N307))</f>
        <v/>
      </c>
      <c r="H319" s="37" t="str">
        <f t="shared" si="52"/>
        <v/>
      </c>
      <c r="I319" s="124" t="str">
        <f t="shared" si="53"/>
        <v/>
      </c>
      <c r="J319" s="38" t="str">
        <f t="shared" si="54"/>
        <v/>
      </c>
      <c r="K319" s="37" t="str">
        <f t="shared" si="55"/>
        <v/>
      </c>
      <c r="L319" s="124" t="str">
        <f t="shared" si="56"/>
        <v/>
      </c>
      <c r="M319" s="38" t="str">
        <f t="shared" si="57"/>
        <v/>
      </c>
      <c r="N319" s="93" t="str">
        <f>IF(支会・市支部用データ貼り付けシート!B307="","",支会・市支部用データ貼り付けシート!E307)</f>
        <v/>
      </c>
      <c r="O319" s="38" t="str">
        <f>IF(支会・市支部用データ貼り付けシート!B307="","",支会・市支部用データ貼り付けシート!F307)</f>
        <v/>
      </c>
      <c r="P319" s="37" t="str">
        <f>IF(支会・市支部用データ貼り付けシート!B307="","",支会・市支部用データ貼り付けシート!G307)</f>
        <v/>
      </c>
      <c r="Q319" s="38" t="str">
        <f>IF(支会・市支部用データ貼り付けシート!B307="","",支会・市支部用データ貼り付けシート!H307)</f>
        <v/>
      </c>
      <c r="R319" s="37" t="str">
        <f>IF(支会・市支部用データ貼り付けシート!B307="","",支会・市支部用データ貼り付けシート!I307)</f>
        <v/>
      </c>
      <c r="S319" s="38" t="str">
        <f>IF(支会・市支部用データ貼り付けシート!B307="","",支会・市支部用データ貼り付けシート!J307)</f>
        <v/>
      </c>
      <c r="T319" s="23" t="str">
        <f t="shared" si="58"/>
        <v/>
      </c>
      <c r="U319" s="24" t="str">
        <f t="shared" si="59"/>
        <v/>
      </c>
      <c r="W319" t="str">
        <f t="shared" si="60"/>
        <v/>
      </c>
      <c r="X319" t="str">
        <f t="shared" si="61"/>
        <v/>
      </c>
      <c r="Y319" t="str">
        <f t="shared" si="62"/>
        <v/>
      </c>
      <c r="Z319" t="str">
        <f t="shared" si="63"/>
        <v/>
      </c>
    </row>
    <row r="320" spans="1:26">
      <c r="A320" s="83">
        <v>289</v>
      </c>
      <c r="B320" s="189" t="str">
        <f>IF(支会・市支部用データ貼り付けシート!B308="","",支会・市支部用データ貼り付けシート!A308)</f>
        <v/>
      </c>
      <c r="C320" s="190" t="str">
        <f>IF(支会・市支部用データ貼り付けシート!B308="","",支会・市支部用データ貼り付けシート!B308)</f>
        <v/>
      </c>
      <c r="D320" s="191" t="str">
        <f>IF(支会・市支部用データ貼り付けシート!B308="","",支会・市支部用データ貼り付けシート!C308)</f>
        <v/>
      </c>
      <c r="E320" s="192" t="str">
        <f>IF(支会・市支部用データ貼り付けシート!B308="","",支会・市支部用データ貼り付けシート!D308)</f>
        <v/>
      </c>
      <c r="F320" s="193" t="str">
        <f>IF(支会・市支部用データ貼り付けシート!B308="","",IF(支会・市支部用データ貼り付けシート!M308="","",支会・市支部用データ貼り付けシート!M308))</f>
        <v/>
      </c>
      <c r="G320" s="194" t="str">
        <f>IF(支会・市支部用データ貼り付けシート!B308="","",IF(支会・市支部用データ貼り付けシート!N308="","",支会・市支部用データ貼り付けシート!N308))</f>
        <v/>
      </c>
      <c r="H320" s="37" t="str">
        <f t="shared" si="52"/>
        <v/>
      </c>
      <c r="I320" s="124" t="str">
        <f t="shared" si="53"/>
        <v/>
      </c>
      <c r="J320" s="38" t="str">
        <f t="shared" si="54"/>
        <v/>
      </c>
      <c r="K320" s="37" t="str">
        <f t="shared" si="55"/>
        <v/>
      </c>
      <c r="L320" s="124" t="str">
        <f t="shared" si="56"/>
        <v/>
      </c>
      <c r="M320" s="38" t="str">
        <f t="shared" si="57"/>
        <v/>
      </c>
      <c r="N320" s="93" t="str">
        <f>IF(支会・市支部用データ貼り付けシート!B308="","",支会・市支部用データ貼り付けシート!E308)</f>
        <v/>
      </c>
      <c r="O320" s="38" t="str">
        <f>IF(支会・市支部用データ貼り付けシート!B308="","",支会・市支部用データ貼り付けシート!F308)</f>
        <v/>
      </c>
      <c r="P320" s="37" t="str">
        <f>IF(支会・市支部用データ貼り付けシート!B308="","",支会・市支部用データ貼り付けシート!G308)</f>
        <v/>
      </c>
      <c r="Q320" s="38" t="str">
        <f>IF(支会・市支部用データ貼り付けシート!B308="","",支会・市支部用データ貼り付けシート!H308)</f>
        <v/>
      </c>
      <c r="R320" s="37" t="str">
        <f>IF(支会・市支部用データ貼り付けシート!B308="","",支会・市支部用データ貼り付けシート!I308)</f>
        <v/>
      </c>
      <c r="S320" s="38" t="str">
        <f>IF(支会・市支部用データ貼り付けシート!B308="","",支会・市支部用データ貼り付けシート!J308)</f>
        <v/>
      </c>
      <c r="T320" s="23" t="str">
        <f t="shared" si="58"/>
        <v/>
      </c>
      <c r="U320" s="24" t="str">
        <f t="shared" si="59"/>
        <v/>
      </c>
      <c r="W320" t="str">
        <f t="shared" si="60"/>
        <v/>
      </c>
      <c r="X320" t="str">
        <f t="shared" si="61"/>
        <v/>
      </c>
      <c r="Y320" t="str">
        <f t="shared" si="62"/>
        <v/>
      </c>
      <c r="Z320" t="str">
        <f t="shared" si="63"/>
        <v/>
      </c>
    </row>
    <row r="321" spans="1:26">
      <c r="A321" s="84">
        <v>290</v>
      </c>
      <c r="B321" s="189" t="str">
        <f>IF(支会・市支部用データ貼り付けシート!B309="","",支会・市支部用データ貼り付けシート!A309)</f>
        <v/>
      </c>
      <c r="C321" s="190" t="str">
        <f>IF(支会・市支部用データ貼り付けシート!B309="","",支会・市支部用データ貼り付けシート!B309)</f>
        <v/>
      </c>
      <c r="D321" s="191" t="str">
        <f>IF(支会・市支部用データ貼り付けシート!B309="","",支会・市支部用データ貼り付けシート!C309)</f>
        <v/>
      </c>
      <c r="E321" s="192" t="str">
        <f>IF(支会・市支部用データ貼り付けシート!B309="","",支会・市支部用データ貼り付けシート!D309)</f>
        <v/>
      </c>
      <c r="F321" s="193" t="str">
        <f>IF(支会・市支部用データ貼り付けシート!B309="","",IF(支会・市支部用データ貼り付けシート!M309="","",支会・市支部用データ貼り付けシート!M309))</f>
        <v/>
      </c>
      <c r="G321" s="194" t="str">
        <f>IF(支会・市支部用データ貼り付けシート!B309="","",IF(支会・市支部用データ貼り付けシート!N309="","",支会・市支部用データ貼り付けシート!N309))</f>
        <v/>
      </c>
      <c r="H321" s="37" t="str">
        <f t="shared" si="52"/>
        <v/>
      </c>
      <c r="I321" s="124" t="str">
        <f t="shared" si="53"/>
        <v/>
      </c>
      <c r="J321" s="38" t="str">
        <f t="shared" si="54"/>
        <v/>
      </c>
      <c r="K321" s="37" t="str">
        <f t="shared" si="55"/>
        <v/>
      </c>
      <c r="L321" s="124" t="str">
        <f t="shared" si="56"/>
        <v/>
      </c>
      <c r="M321" s="38" t="str">
        <f t="shared" si="57"/>
        <v/>
      </c>
      <c r="N321" s="93" t="str">
        <f>IF(支会・市支部用データ貼り付けシート!B309="","",支会・市支部用データ貼り付けシート!E309)</f>
        <v/>
      </c>
      <c r="O321" s="38" t="str">
        <f>IF(支会・市支部用データ貼り付けシート!B309="","",支会・市支部用データ貼り付けシート!F309)</f>
        <v/>
      </c>
      <c r="P321" s="37" t="str">
        <f>IF(支会・市支部用データ貼り付けシート!B309="","",支会・市支部用データ貼り付けシート!G309)</f>
        <v/>
      </c>
      <c r="Q321" s="38" t="str">
        <f>IF(支会・市支部用データ貼り付けシート!B309="","",支会・市支部用データ貼り付けシート!H309)</f>
        <v/>
      </c>
      <c r="R321" s="37" t="str">
        <f>IF(支会・市支部用データ貼り付けシート!B309="","",支会・市支部用データ貼り付けシート!I309)</f>
        <v/>
      </c>
      <c r="S321" s="38" t="str">
        <f>IF(支会・市支部用データ貼り付けシート!B309="","",支会・市支部用データ貼り付けシート!J309)</f>
        <v/>
      </c>
      <c r="T321" s="23" t="str">
        <f t="shared" si="58"/>
        <v/>
      </c>
      <c r="U321" s="24" t="str">
        <f t="shared" si="59"/>
        <v/>
      </c>
      <c r="W321" t="str">
        <f t="shared" si="60"/>
        <v/>
      </c>
      <c r="X321" t="str">
        <f t="shared" si="61"/>
        <v/>
      </c>
      <c r="Y321" t="str">
        <f t="shared" si="62"/>
        <v/>
      </c>
      <c r="Z321" t="str">
        <f t="shared" si="63"/>
        <v/>
      </c>
    </row>
    <row r="322" spans="1:26">
      <c r="A322" s="83">
        <v>291</v>
      </c>
      <c r="B322" s="189" t="str">
        <f>IF(支会・市支部用データ貼り付けシート!B310="","",支会・市支部用データ貼り付けシート!A310)</f>
        <v/>
      </c>
      <c r="C322" s="190" t="str">
        <f>IF(支会・市支部用データ貼り付けシート!B310="","",支会・市支部用データ貼り付けシート!B310)</f>
        <v/>
      </c>
      <c r="D322" s="191" t="str">
        <f>IF(支会・市支部用データ貼り付けシート!B310="","",支会・市支部用データ貼り付けシート!C310)</f>
        <v/>
      </c>
      <c r="E322" s="192" t="str">
        <f>IF(支会・市支部用データ貼り付けシート!B310="","",支会・市支部用データ貼り付けシート!D310)</f>
        <v/>
      </c>
      <c r="F322" s="193" t="str">
        <f>IF(支会・市支部用データ貼り付けシート!B310="","",IF(支会・市支部用データ貼り付けシート!M310="","",支会・市支部用データ貼り付けシート!M310))</f>
        <v/>
      </c>
      <c r="G322" s="194" t="str">
        <f>IF(支会・市支部用データ貼り付けシート!B310="","",IF(支会・市支部用データ貼り付けシート!N310="","",支会・市支部用データ貼り付けシート!N310))</f>
        <v/>
      </c>
      <c r="H322" s="37" t="str">
        <f t="shared" si="52"/>
        <v/>
      </c>
      <c r="I322" s="124" t="str">
        <f t="shared" si="53"/>
        <v/>
      </c>
      <c r="J322" s="38" t="str">
        <f t="shared" si="54"/>
        <v/>
      </c>
      <c r="K322" s="37" t="str">
        <f t="shared" si="55"/>
        <v/>
      </c>
      <c r="L322" s="124" t="str">
        <f t="shared" si="56"/>
        <v/>
      </c>
      <c r="M322" s="38" t="str">
        <f t="shared" si="57"/>
        <v/>
      </c>
      <c r="N322" s="93" t="str">
        <f>IF(支会・市支部用データ貼り付けシート!B310="","",支会・市支部用データ貼り付けシート!E310)</f>
        <v/>
      </c>
      <c r="O322" s="38" t="str">
        <f>IF(支会・市支部用データ貼り付けシート!B310="","",支会・市支部用データ貼り付けシート!F310)</f>
        <v/>
      </c>
      <c r="P322" s="37" t="str">
        <f>IF(支会・市支部用データ貼り付けシート!B310="","",支会・市支部用データ貼り付けシート!G310)</f>
        <v/>
      </c>
      <c r="Q322" s="38" t="str">
        <f>IF(支会・市支部用データ貼り付けシート!B310="","",支会・市支部用データ貼り付けシート!H310)</f>
        <v/>
      </c>
      <c r="R322" s="37" t="str">
        <f>IF(支会・市支部用データ貼り付けシート!B310="","",支会・市支部用データ貼り付けシート!I310)</f>
        <v/>
      </c>
      <c r="S322" s="38" t="str">
        <f>IF(支会・市支部用データ貼り付けシート!B310="","",支会・市支部用データ貼り付けシート!J310)</f>
        <v/>
      </c>
      <c r="T322" s="23" t="str">
        <f t="shared" si="58"/>
        <v/>
      </c>
      <c r="U322" s="24" t="str">
        <f t="shared" si="59"/>
        <v/>
      </c>
      <c r="W322" t="str">
        <f t="shared" si="60"/>
        <v/>
      </c>
      <c r="X322" t="str">
        <f t="shared" si="61"/>
        <v/>
      </c>
      <c r="Y322" t="str">
        <f t="shared" si="62"/>
        <v/>
      </c>
      <c r="Z322" t="str">
        <f t="shared" si="63"/>
        <v/>
      </c>
    </row>
    <row r="323" spans="1:26">
      <c r="A323" s="84">
        <v>292</v>
      </c>
      <c r="B323" s="189" t="str">
        <f>IF(支会・市支部用データ貼り付けシート!B311="","",支会・市支部用データ貼り付けシート!A311)</f>
        <v/>
      </c>
      <c r="C323" s="190" t="str">
        <f>IF(支会・市支部用データ貼り付けシート!B311="","",支会・市支部用データ貼り付けシート!B311)</f>
        <v/>
      </c>
      <c r="D323" s="191" t="str">
        <f>IF(支会・市支部用データ貼り付けシート!B311="","",支会・市支部用データ貼り付けシート!C311)</f>
        <v/>
      </c>
      <c r="E323" s="192" t="str">
        <f>IF(支会・市支部用データ貼り付けシート!B311="","",支会・市支部用データ貼り付けシート!D311)</f>
        <v/>
      </c>
      <c r="F323" s="193" t="str">
        <f>IF(支会・市支部用データ貼り付けシート!B311="","",IF(支会・市支部用データ貼り付けシート!M311="","",支会・市支部用データ貼り付けシート!M311))</f>
        <v/>
      </c>
      <c r="G323" s="194" t="str">
        <f>IF(支会・市支部用データ貼り付けシート!B311="","",IF(支会・市支部用データ貼り付けシート!N311="","",支会・市支部用データ貼り付けシート!N311))</f>
        <v/>
      </c>
      <c r="H323" s="37" t="str">
        <f t="shared" si="52"/>
        <v/>
      </c>
      <c r="I323" s="124" t="str">
        <f t="shared" si="53"/>
        <v/>
      </c>
      <c r="J323" s="38" t="str">
        <f t="shared" si="54"/>
        <v/>
      </c>
      <c r="K323" s="37" t="str">
        <f t="shared" si="55"/>
        <v/>
      </c>
      <c r="L323" s="124" t="str">
        <f t="shared" si="56"/>
        <v/>
      </c>
      <c r="M323" s="38" t="str">
        <f t="shared" si="57"/>
        <v/>
      </c>
      <c r="N323" s="93" t="str">
        <f>IF(支会・市支部用データ貼り付けシート!B311="","",支会・市支部用データ貼り付けシート!E311)</f>
        <v/>
      </c>
      <c r="O323" s="38" t="str">
        <f>IF(支会・市支部用データ貼り付けシート!B311="","",支会・市支部用データ貼り付けシート!F311)</f>
        <v/>
      </c>
      <c r="P323" s="37" t="str">
        <f>IF(支会・市支部用データ貼り付けシート!B311="","",支会・市支部用データ貼り付けシート!G311)</f>
        <v/>
      </c>
      <c r="Q323" s="38" t="str">
        <f>IF(支会・市支部用データ貼り付けシート!B311="","",支会・市支部用データ貼り付けシート!H311)</f>
        <v/>
      </c>
      <c r="R323" s="37" t="str">
        <f>IF(支会・市支部用データ貼り付けシート!B311="","",支会・市支部用データ貼り付けシート!I311)</f>
        <v/>
      </c>
      <c r="S323" s="38" t="str">
        <f>IF(支会・市支部用データ貼り付けシート!B311="","",支会・市支部用データ貼り付けシート!J311)</f>
        <v/>
      </c>
      <c r="T323" s="23" t="str">
        <f t="shared" si="58"/>
        <v/>
      </c>
      <c r="U323" s="24" t="str">
        <f t="shared" si="59"/>
        <v/>
      </c>
      <c r="W323" t="str">
        <f t="shared" si="60"/>
        <v/>
      </c>
      <c r="X323" t="str">
        <f t="shared" si="61"/>
        <v/>
      </c>
      <c r="Y323" t="str">
        <f t="shared" si="62"/>
        <v/>
      </c>
      <c r="Z323" t="str">
        <f t="shared" si="63"/>
        <v/>
      </c>
    </row>
    <row r="324" spans="1:26">
      <c r="A324" s="83">
        <v>293</v>
      </c>
      <c r="B324" s="189" t="str">
        <f>IF(支会・市支部用データ貼り付けシート!B312="","",支会・市支部用データ貼り付けシート!A312)</f>
        <v/>
      </c>
      <c r="C324" s="190" t="str">
        <f>IF(支会・市支部用データ貼り付けシート!B312="","",支会・市支部用データ貼り付けシート!B312)</f>
        <v/>
      </c>
      <c r="D324" s="191" t="str">
        <f>IF(支会・市支部用データ貼り付けシート!B312="","",支会・市支部用データ貼り付けシート!C312)</f>
        <v/>
      </c>
      <c r="E324" s="192" t="str">
        <f>IF(支会・市支部用データ貼り付けシート!B312="","",支会・市支部用データ貼り付けシート!D312)</f>
        <v/>
      </c>
      <c r="F324" s="193" t="str">
        <f>IF(支会・市支部用データ貼り付けシート!B312="","",IF(支会・市支部用データ貼り付けシート!M312="","",支会・市支部用データ貼り付けシート!M312))</f>
        <v/>
      </c>
      <c r="G324" s="194" t="str">
        <f>IF(支会・市支部用データ貼り付けシート!B312="","",IF(支会・市支部用データ貼り付けシート!N312="","",支会・市支部用データ貼り付けシート!N312))</f>
        <v/>
      </c>
      <c r="H324" s="37" t="str">
        <f t="shared" si="52"/>
        <v/>
      </c>
      <c r="I324" s="124" t="str">
        <f t="shared" si="53"/>
        <v/>
      </c>
      <c r="J324" s="38" t="str">
        <f t="shared" si="54"/>
        <v/>
      </c>
      <c r="K324" s="37" t="str">
        <f t="shared" si="55"/>
        <v/>
      </c>
      <c r="L324" s="124" t="str">
        <f t="shared" si="56"/>
        <v/>
      </c>
      <c r="M324" s="38" t="str">
        <f t="shared" si="57"/>
        <v/>
      </c>
      <c r="N324" s="93" t="str">
        <f>IF(支会・市支部用データ貼り付けシート!B312="","",支会・市支部用データ貼り付けシート!E312)</f>
        <v/>
      </c>
      <c r="O324" s="38" t="str">
        <f>IF(支会・市支部用データ貼り付けシート!B312="","",支会・市支部用データ貼り付けシート!F312)</f>
        <v/>
      </c>
      <c r="P324" s="37" t="str">
        <f>IF(支会・市支部用データ貼り付けシート!B312="","",支会・市支部用データ貼り付けシート!G312)</f>
        <v/>
      </c>
      <c r="Q324" s="38" t="str">
        <f>IF(支会・市支部用データ貼り付けシート!B312="","",支会・市支部用データ貼り付けシート!H312)</f>
        <v/>
      </c>
      <c r="R324" s="37" t="str">
        <f>IF(支会・市支部用データ貼り付けシート!B312="","",支会・市支部用データ貼り付けシート!I312)</f>
        <v/>
      </c>
      <c r="S324" s="38" t="str">
        <f>IF(支会・市支部用データ貼り付けシート!B312="","",支会・市支部用データ貼り付けシート!J312)</f>
        <v/>
      </c>
      <c r="T324" s="23" t="str">
        <f t="shared" si="58"/>
        <v/>
      </c>
      <c r="U324" s="24" t="str">
        <f t="shared" si="59"/>
        <v/>
      </c>
      <c r="W324" t="str">
        <f t="shared" si="60"/>
        <v/>
      </c>
      <c r="X324" t="str">
        <f t="shared" si="61"/>
        <v/>
      </c>
      <c r="Y324" t="str">
        <f t="shared" si="62"/>
        <v/>
      </c>
      <c r="Z324" t="str">
        <f t="shared" si="63"/>
        <v/>
      </c>
    </row>
    <row r="325" spans="1:26">
      <c r="A325" s="84">
        <v>294</v>
      </c>
      <c r="B325" s="189" t="str">
        <f>IF(支会・市支部用データ貼り付けシート!B313="","",支会・市支部用データ貼り付けシート!A313)</f>
        <v/>
      </c>
      <c r="C325" s="190" t="str">
        <f>IF(支会・市支部用データ貼り付けシート!B313="","",支会・市支部用データ貼り付けシート!B313)</f>
        <v/>
      </c>
      <c r="D325" s="191" t="str">
        <f>IF(支会・市支部用データ貼り付けシート!B313="","",支会・市支部用データ貼り付けシート!C313)</f>
        <v/>
      </c>
      <c r="E325" s="192" t="str">
        <f>IF(支会・市支部用データ貼り付けシート!B313="","",支会・市支部用データ貼り付けシート!D313)</f>
        <v/>
      </c>
      <c r="F325" s="193" t="str">
        <f>IF(支会・市支部用データ貼り付けシート!B313="","",IF(支会・市支部用データ貼り付けシート!M313="","",支会・市支部用データ貼り付けシート!M313))</f>
        <v/>
      </c>
      <c r="G325" s="194" t="str">
        <f>IF(支会・市支部用データ貼り付けシート!B313="","",IF(支会・市支部用データ貼り付けシート!N313="","",支会・市支部用データ貼り付けシート!N313))</f>
        <v/>
      </c>
      <c r="H325" s="37" t="str">
        <f t="shared" si="52"/>
        <v/>
      </c>
      <c r="I325" s="124" t="str">
        <f t="shared" si="53"/>
        <v/>
      </c>
      <c r="J325" s="38" t="str">
        <f t="shared" si="54"/>
        <v/>
      </c>
      <c r="K325" s="37" t="str">
        <f t="shared" si="55"/>
        <v/>
      </c>
      <c r="L325" s="124" t="str">
        <f t="shared" si="56"/>
        <v/>
      </c>
      <c r="M325" s="38" t="str">
        <f t="shared" si="57"/>
        <v/>
      </c>
      <c r="N325" s="93" t="str">
        <f>IF(支会・市支部用データ貼り付けシート!B313="","",支会・市支部用データ貼り付けシート!E313)</f>
        <v/>
      </c>
      <c r="O325" s="38" t="str">
        <f>IF(支会・市支部用データ貼り付けシート!B313="","",支会・市支部用データ貼り付けシート!F313)</f>
        <v/>
      </c>
      <c r="P325" s="37" t="str">
        <f>IF(支会・市支部用データ貼り付けシート!B313="","",支会・市支部用データ貼り付けシート!G313)</f>
        <v/>
      </c>
      <c r="Q325" s="38" t="str">
        <f>IF(支会・市支部用データ貼り付けシート!B313="","",支会・市支部用データ貼り付けシート!H313)</f>
        <v/>
      </c>
      <c r="R325" s="37" t="str">
        <f>IF(支会・市支部用データ貼り付けシート!B313="","",支会・市支部用データ貼り付けシート!I313)</f>
        <v/>
      </c>
      <c r="S325" s="38" t="str">
        <f>IF(支会・市支部用データ貼り付けシート!B313="","",支会・市支部用データ貼り付けシート!J313)</f>
        <v/>
      </c>
      <c r="T325" s="23" t="str">
        <f t="shared" si="58"/>
        <v/>
      </c>
      <c r="U325" s="24" t="str">
        <f t="shared" si="59"/>
        <v/>
      </c>
      <c r="W325" t="str">
        <f t="shared" si="60"/>
        <v/>
      </c>
      <c r="X325" t="str">
        <f t="shared" si="61"/>
        <v/>
      </c>
      <c r="Y325" t="str">
        <f t="shared" si="62"/>
        <v/>
      </c>
      <c r="Z325" t="str">
        <f t="shared" si="63"/>
        <v/>
      </c>
    </row>
    <row r="326" spans="1:26">
      <c r="A326" s="83">
        <v>295</v>
      </c>
      <c r="B326" s="189" t="str">
        <f>IF(支会・市支部用データ貼り付けシート!B314="","",支会・市支部用データ貼り付けシート!A314)</f>
        <v/>
      </c>
      <c r="C326" s="190" t="str">
        <f>IF(支会・市支部用データ貼り付けシート!B314="","",支会・市支部用データ貼り付けシート!B314)</f>
        <v/>
      </c>
      <c r="D326" s="191" t="str">
        <f>IF(支会・市支部用データ貼り付けシート!B314="","",支会・市支部用データ貼り付けシート!C314)</f>
        <v/>
      </c>
      <c r="E326" s="192" t="str">
        <f>IF(支会・市支部用データ貼り付けシート!B314="","",支会・市支部用データ貼り付けシート!D314)</f>
        <v/>
      </c>
      <c r="F326" s="193" t="str">
        <f>IF(支会・市支部用データ貼り付けシート!B314="","",IF(支会・市支部用データ貼り付けシート!M314="","",支会・市支部用データ貼り付けシート!M314))</f>
        <v/>
      </c>
      <c r="G326" s="194" t="str">
        <f>IF(支会・市支部用データ貼り付けシート!B314="","",IF(支会・市支部用データ貼り付けシート!N314="","",支会・市支部用データ貼り付けシート!N314))</f>
        <v/>
      </c>
      <c r="H326" s="37" t="str">
        <f t="shared" si="52"/>
        <v/>
      </c>
      <c r="I326" s="124" t="str">
        <f t="shared" si="53"/>
        <v/>
      </c>
      <c r="J326" s="38" t="str">
        <f t="shared" si="54"/>
        <v/>
      </c>
      <c r="K326" s="37" t="str">
        <f t="shared" si="55"/>
        <v/>
      </c>
      <c r="L326" s="124" t="str">
        <f t="shared" si="56"/>
        <v/>
      </c>
      <c r="M326" s="38" t="str">
        <f t="shared" si="57"/>
        <v/>
      </c>
      <c r="N326" s="93" t="str">
        <f>IF(支会・市支部用データ貼り付けシート!B314="","",支会・市支部用データ貼り付けシート!E314)</f>
        <v/>
      </c>
      <c r="O326" s="38" t="str">
        <f>IF(支会・市支部用データ貼り付けシート!B314="","",支会・市支部用データ貼り付けシート!F314)</f>
        <v/>
      </c>
      <c r="P326" s="37" t="str">
        <f>IF(支会・市支部用データ貼り付けシート!B314="","",支会・市支部用データ貼り付けシート!G314)</f>
        <v/>
      </c>
      <c r="Q326" s="38" t="str">
        <f>IF(支会・市支部用データ貼り付けシート!B314="","",支会・市支部用データ貼り付けシート!H314)</f>
        <v/>
      </c>
      <c r="R326" s="37" t="str">
        <f>IF(支会・市支部用データ貼り付けシート!B314="","",支会・市支部用データ貼り付けシート!I314)</f>
        <v/>
      </c>
      <c r="S326" s="38" t="str">
        <f>IF(支会・市支部用データ貼り付けシート!B314="","",支会・市支部用データ貼り付けシート!J314)</f>
        <v/>
      </c>
      <c r="T326" s="23" t="str">
        <f t="shared" si="58"/>
        <v/>
      </c>
      <c r="U326" s="24" t="str">
        <f t="shared" si="59"/>
        <v/>
      </c>
      <c r="W326" t="str">
        <f t="shared" si="60"/>
        <v/>
      </c>
      <c r="X326" t="str">
        <f t="shared" si="61"/>
        <v/>
      </c>
      <c r="Y326" t="str">
        <f t="shared" si="62"/>
        <v/>
      </c>
      <c r="Z326" t="str">
        <f t="shared" si="63"/>
        <v/>
      </c>
    </row>
    <row r="327" spans="1:26">
      <c r="A327" s="84">
        <v>296</v>
      </c>
      <c r="B327" s="189" t="str">
        <f>IF(支会・市支部用データ貼り付けシート!B315="","",支会・市支部用データ貼り付けシート!A315)</f>
        <v/>
      </c>
      <c r="C327" s="190" t="str">
        <f>IF(支会・市支部用データ貼り付けシート!B315="","",支会・市支部用データ貼り付けシート!B315)</f>
        <v/>
      </c>
      <c r="D327" s="191" t="str">
        <f>IF(支会・市支部用データ貼り付けシート!B315="","",支会・市支部用データ貼り付けシート!C315)</f>
        <v/>
      </c>
      <c r="E327" s="192" t="str">
        <f>IF(支会・市支部用データ貼り付けシート!B315="","",支会・市支部用データ貼り付けシート!D315)</f>
        <v/>
      </c>
      <c r="F327" s="193" t="str">
        <f>IF(支会・市支部用データ貼り付けシート!B315="","",IF(支会・市支部用データ貼り付けシート!M315="","",支会・市支部用データ貼り付けシート!M315))</f>
        <v/>
      </c>
      <c r="G327" s="194" t="str">
        <f>IF(支会・市支部用データ貼り付けシート!B315="","",IF(支会・市支部用データ貼り付けシート!N315="","",支会・市支部用データ貼り付けシート!N315))</f>
        <v/>
      </c>
      <c r="H327" s="37" t="str">
        <f t="shared" si="52"/>
        <v/>
      </c>
      <c r="I327" s="124" t="str">
        <f t="shared" si="53"/>
        <v/>
      </c>
      <c r="J327" s="38" t="str">
        <f t="shared" si="54"/>
        <v/>
      </c>
      <c r="K327" s="37" t="str">
        <f t="shared" si="55"/>
        <v/>
      </c>
      <c r="L327" s="124" t="str">
        <f t="shared" si="56"/>
        <v/>
      </c>
      <c r="M327" s="38" t="str">
        <f t="shared" si="57"/>
        <v/>
      </c>
      <c r="N327" s="93" t="str">
        <f>IF(支会・市支部用データ貼り付けシート!B315="","",支会・市支部用データ貼り付けシート!E315)</f>
        <v/>
      </c>
      <c r="O327" s="38" t="str">
        <f>IF(支会・市支部用データ貼り付けシート!B315="","",支会・市支部用データ貼り付けシート!F315)</f>
        <v/>
      </c>
      <c r="P327" s="37" t="str">
        <f>IF(支会・市支部用データ貼り付けシート!B315="","",支会・市支部用データ貼り付けシート!G315)</f>
        <v/>
      </c>
      <c r="Q327" s="38" t="str">
        <f>IF(支会・市支部用データ貼り付けシート!B315="","",支会・市支部用データ貼り付けシート!H315)</f>
        <v/>
      </c>
      <c r="R327" s="37" t="str">
        <f>IF(支会・市支部用データ貼り付けシート!B315="","",支会・市支部用データ貼り付けシート!I315)</f>
        <v/>
      </c>
      <c r="S327" s="38" t="str">
        <f>IF(支会・市支部用データ貼り付けシート!B315="","",支会・市支部用データ貼り付けシート!J315)</f>
        <v/>
      </c>
      <c r="T327" s="23" t="str">
        <f t="shared" si="58"/>
        <v/>
      </c>
      <c r="U327" s="24" t="str">
        <f t="shared" si="59"/>
        <v/>
      </c>
      <c r="W327" t="str">
        <f t="shared" si="60"/>
        <v/>
      </c>
      <c r="X327" t="str">
        <f t="shared" si="61"/>
        <v/>
      </c>
      <c r="Y327" t="str">
        <f t="shared" si="62"/>
        <v/>
      </c>
      <c r="Z327" t="str">
        <f t="shared" si="63"/>
        <v/>
      </c>
    </row>
    <row r="328" spans="1:26">
      <c r="A328" s="83">
        <v>297</v>
      </c>
      <c r="B328" s="189" t="str">
        <f>IF(支会・市支部用データ貼り付けシート!B316="","",支会・市支部用データ貼り付けシート!A316)</f>
        <v/>
      </c>
      <c r="C328" s="190" t="str">
        <f>IF(支会・市支部用データ貼り付けシート!B316="","",支会・市支部用データ貼り付けシート!B316)</f>
        <v/>
      </c>
      <c r="D328" s="191" t="str">
        <f>IF(支会・市支部用データ貼り付けシート!B316="","",支会・市支部用データ貼り付けシート!C316)</f>
        <v/>
      </c>
      <c r="E328" s="192" t="str">
        <f>IF(支会・市支部用データ貼り付けシート!B316="","",支会・市支部用データ貼り付けシート!D316)</f>
        <v/>
      </c>
      <c r="F328" s="193" t="str">
        <f>IF(支会・市支部用データ貼り付けシート!B316="","",IF(支会・市支部用データ貼り付けシート!M316="","",支会・市支部用データ貼り付けシート!M316))</f>
        <v/>
      </c>
      <c r="G328" s="194" t="str">
        <f>IF(支会・市支部用データ貼り付けシート!B316="","",IF(支会・市支部用データ貼り付けシート!N316="","",支会・市支部用データ貼り付けシート!N316))</f>
        <v/>
      </c>
      <c r="H328" s="37" t="str">
        <f t="shared" si="52"/>
        <v/>
      </c>
      <c r="I328" s="124" t="str">
        <f t="shared" si="53"/>
        <v/>
      </c>
      <c r="J328" s="38" t="str">
        <f t="shared" si="54"/>
        <v/>
      </c>
      <c r="K328" s="37" t="str">
        <f t="shared" si="55"/>
        <v/>
      </c>
      <c r="L328" s="124" t="str">
        <f t="shared" si="56"/>
        <v/>
      </c>
      <c r="M328" s="38" t="str">
        <f t="shared" si="57"/>
        <v/>
      </c>
      <c r="N328" s="93" t="str">
        <f>IF(支会・市支部用データ貼り付けシート!B316="","",支会・市支部用データ貼り付けシート!E316)</f>
        <v/>
      </c>
      <c r="O328" s="38" t="str">
        <f>IF(支会・市支部用データ貼り付けシート!B316="","",支会・市支部用データ貼り付けシート!F316)</f>
        <v/>
      </c>
      <c r="P328" s="37" t="str">
        <f>IF(支会・市支部用データ貼り付けシート!B316="","",支会・市支部用データ貼り付けシート!G316)</f>
        <v/>
      </c>
      <c r="Q328" s="38" t="str">
        <f>IF(支会・市支部用データ貼り付けシート!B316="","",支会・市支部用データ貼り付けシート!H316)</f>
        <v/>
      </c>
      <c r="R328" s="37" t="str">
        <f>IF(支会・市支部用データ貼り付けシート!B316="","",支会・市支部用データ貼り付けシート!I316)</f>
        <v/>
      </c>
      <c r="S328" s="38" t="str">
        <f>IF(支会・市支部用データ貼り付けシート!B316="","",支会・市支部用データ貼り付けシート!J316)</f>
        <v/>
      </c>
      <c r="T328" s="23" t="str">
        <f t="shared" si="58"/>
        <v/>
      </c>
      <c r="U328" s="24" t="str">
        <f t="shared" si="59"/>
        <v/>
      </c>
      <c r="W328" t="str">
        <f t="shared" si="60"/>
        <v/>
      </c>
      <c r="X328" t="str">
        <f t="shared" si="61"/>
        <v/>
      </c>
      <c r="Y328" t="str">
        <f t="shared" si="62"/>
        <v/>
      </c>
      <c r="Z328" t="str">
        <f t="shared" si="63"/>
        <v/>
      </c>
    </row>
    <row r="329" spans="1:26">
      <c r="A329" s="84">
        <v>298</v>
      </c>
      <c r="B329" s="189" t="str">
        <f>IF(支会・市支部用データ貼り付けシート!B317="","",支会・市支部用データ貼り付けシート!A317)</f>
        <v/>
      </c>
      <c r="C329" s="190" t="str">
        <f>IF(支会・市支部用データ貼り付けシート!B317="","",支会・市支部用データ貼り付けシート!B317)</f>
        <v/>
      </c>
      <c r="D329" s="191" t="str">
        <f>IF(支会・市支部用データ貼り付けシート!B317="","",支会・市支部用データ貼り付けシート!C317)</f>
        <v/>
      </c>
      <c r="E329" s="192" t="str">
        <f>IF(支会・市支部用データ貼り付けシート!B317="","",支会・市支部用データ貼り付けシート!D317)</f>
        <v/>
      </c>
      <c r="F329" s="193" t="str">
        <f>IF(支会・市支部用データ貼り付けシート!B317="","",IF(支会・市支部用データ貼り付けシート!M317="","",支会・市支部用データ貼り付けシート!M317))</f>
        <v/>
      </c>
      <c r="G329" s="194" t="str">
        <f>IF(支会・市支部用データ貼り付けシート!B317="","",IF(支会・市支部用データ貼り付けシート!N317="","",支会・市支部用データ貼り付けシート!N317))</f>
        <v/>
      </c>
      <c r="H329" s="37" t="str">
        <f t="shared" si="52"/>
        <v/>
      </c>
      <c r="I329" s="124" t="str">
        <f t="shared" si="53"/>
        <v/>
      </c>
      <c r="J329" s="38" t="str">
        <f t="shared" si="54"/>
        <v/>
      </c>
      <c r="K329" s="37" t="str">
        <f t="shared" si="55"/>
        <v/>
      </c>
      <c r="L329" s="124" t="str">
        <f t="shared" si="56"/>
        <v/>
      </c>
      <c r="M329" s="38" t="str">
        <f t="shared" si="57"/>
        <v/>
      </c>
      <c r="N329" s="93" t="str">
        <f>IF(支会・市支部用データ貼り付けシート!B317="","",支会・市支部用データ貼り付けシート!E317)</f>
        <v/>
      </c>
      <c r="O329" s="38" t="str">
        <f>IF(支会・市支部用データ貼り付けシート!B317="","",支会・市支部用データ貼り付けシート!F317)</f>
        <v/>
      </c>
      <c r="P329" s="37" t="str">
        <f>IF(支会・市支部用データ貼り付けシート!B317="","",支会・市支部用データ貼り付けシート!G317)</f>
        <v/>
      </c>
      <c r="Q329" s="38" t="str">
        <f>IF(支会・市支部用データ貼り付けシート!B317="","",支会・市支部用データ貼り付けシート!H317)</f>
        <v/>
      </c>
      <c r="R329" s="37" t="str">
        <f>IF(支会・市支部用データ貼り付けシート!B317="","",支会・市支部用データ貼り付けシート!I317)</f>
        <v/>
      </c>
      <c r="S329" s="38" t="str">
        <f>IF(支会・市支部用データ貼り付けシート!B317="","",支会・市支部用データ貼り付けシート!J317)</f>
        <v/>
      </c>
      <c r="T329" s="23" t="str">
        <f t="shared" si="58"/>
        <v/>
      </c>
      <c r="U329" s="24" t="str">
        <f t="shared" si="59"/>
        <v/>
      </c>
      <c r="W329" t="str">
        <f t="shared" si="60"/>
        <v/>
      </c>
      <c r="X329" t="str">
        <f t="shared" si="61"/>
        <v/>
      </c>
      <c r="Y329" t="str">
        <f t="shared" si="62"/>
        <v/>
      </c>
      <c r="Z329" t="str">
        <f t="shared" si="63"/>
        <v/>
      </c>
    </row>
    <row r="330" spans="1:26">
      <c r="A330" s="83">
        <v>299</v>
      </c>
      <c r="B330" s="189" t="str">
        <f>IF(支会・市支部用データ貼り付けシート!B318="","",支会・市支部用データ貼り付けシート!A318)</f>
        <v/>
      </c>
      <c r="C330" s="190" t="str">
        <f>IF(支会・市支部用データ貼り付けシート!B318="","",支会・市支部用データ貼り付けシート!B318)</f>
        <v/>
      </c>
      <c r="D330" s="191" t="str">
        <f>IF(支会・市支部用データ貼り付けシート!B318="","",支会・市支部用データ貼り付けシート!C318)</f>
        <v/>
      </c>
      <c r="E330" s="192" t="str">
        <f>IF(支会・市支部用データ貼り付けシート!B318="","",支会・市支部用データ貼り付けシート!D318)</f>
        <v/>
      </c>
      <c r="F330" s="193" t="str">
        <f>IF(支会・市支部用データ貼り付けシート!B318="","",IF(支会・市支部用データ貼り付けシート!M318="","",支会・市支部用データ貼り付けシート!M318))</f>
        <v/>
      </c>
      <c r="G330" s="194" t="str">
        <f>IF(支会・市支部用データ貼り付けシート!B318="","",IF(支会・市支部用データ貼り付けシート!N318="","",支会・市支部用データ貼り付けシート!N318))</f>
        <v/>
      </c>
      <c r="H330" s="37" t="str">
        <f t="shared" si="52"/>
        <v/>
      </c>
      <c r="I330" s="124" t="str">
        <f t="shared" si="53"/>
        <v/>
      </c>
      <c r="J330" s="38" t="str">
        <f t="shared" si="54"/>
        <v/>
      </c>
      <c r="K330" s="37" t="str">
        <f t="shared" si="55"/>
        <v/>
      </c>
      <c r="L330" s="124" t="str">
        <f t="shared" si="56"/>
        <v/>
      </c>
      <c r="M330" s="38" t="str">
        <f t="shared" si="57"/>
        <v/>
      </c>
      <c r="N330" s="93" t="str">
        <f>IF(支会・市支部用データ貼り付けシート!B318="","",支会・市支部用データ貼り付けシート!E318)</f>
        <v/>
      </c>
      <c r="O330" s="38" t="str">
        <f>IF(支会・市支部用データ貼り付けシート!B318="","",支会・市支部用データ貼り付けシート!F318)</f>
        <v/>
      </c>
      <c r="P330" s="37" t="str">
        <f>IF(支会・市支部用データ貼り付けシート!B318="","",支会・市支部用データ貼り付けシート!G318)</f>
        <v/>
      </c>
      <c r="Q330" s="38" t="str">
        <f>IF(支会・市支部用データ貼り付けシート!B318="","",支会・市支部用データ貼り付けシート!H318)</f>
        <v/>
      </c>
      <c r="R330" s="37" t="str">
        <f>IF(支会・市支部用データ貼り付けシート!B318="","",支会・市支部用データ貼り付けシート!I318)</f>
        <v/>
      </c>
      <c r="S330" s="38" t="str">
        <f>IF(支会・市支部用データ貼り付けシート!B318="","",支会・市支部用データ貼り付けシート!J318)</f>
        <v/>
      </c>
      <c r="T330" s="23" t="str">
        <f t="shared" si="58"/>
        <v/>
      </c>
      <c r="U330" s="24" t="str">
        <f t="shared" si="59"/>
        <v/>
      </c>
      <c r="W330" t="str">
        <f t="shared" si="60"/>
        <v/>
      </c>
      <c r="X330" t="str">
        <f t="shared" si="61"/>
        <v/>
      </c>
      <c r="Y330" t="str">
        <f t="shared" si="62"/>
        <v/>
      </c>
      <c r="Z330" t="str">
        <f t="shared" si="63"/>
        <v/>
      </c>
    </row>
    <row r="331" spans="1:26">
      <c r="A331" s="84">
        <v>300</v>
      </c>
      <c r="B331" s="189" t="str">
        <f>IF(支会・市支部用データ貼り付けシート!B319="","",支会・市支部用データ貼り付けシート!A319)</f>
        <v/>
      </c>
      <c r="C331" s="190" t="str">
        <f>IF(支会・市支部用データ貼り付けシート!B319="","",支会・市支部用データ貼り付けシート!B319)</f>
        <v/>
      </c>
      <c r="D331" s="191" t="str">
        <f>IF(支会・市支部用データ貼り付けシート!B319="","",支会・市支部用データ貼り付けシート!C319)</f>
        <v/>
      </c>
      <c r="E331" s="192" t="str">
        <f>IF(支会・市支部用データ貼り付けシート!B319="","",支会・市支部用データ貼り付けシート!D319)</f>
        <v/>
      </c>
      <c r="F331" s="193" t="str">
        <f>IF(支会・市支部用データ貼り付けシート!B319="","",IF(支会・市支部用データ貼り付けシート!M319="","",支会・市支部用データ貼り付けシート!M319))</f>
        <v/>
      </c>
      <c r="G331" s="194" t="str">
        <f>IF(支会・市支部用データ貼り付けシート!B319="","",IF(支会・市支部用データ貼り付けシート!N319="","",支会・市支部用データ貼り付けシート!N319))</f>
        <v/>
      </c>
      <c r="H331" s="37" t="str">
        <f t="shared" si="52"/>
        <v/>
      </c>
      <c r="I331" s="124" t="str">
        <f t="shared" si="53"/>
        <v/>
      </c>
      <c r="J331" s="38" t="str">
        <f t="shared" si="54"/>
        <v/>
      </c>
      <c r="K331" s="37" t="str">
        <f t="shared" si="55"/>
        <v/>
      </c>
      <c r="L331" s="124" t="str">
        <f t="shared" si="56"/>
        <v/>
      </c>
      <c r="M331" s="38" t="str">
        <f t="shared" si="57"/>
        <v/>
      </c>
      <c r="N331" s="93" t="str">
        <f>IF(支会・市支部用データ貼り付けシート!B319="","",支会・市支部用データ貼り付けシート!E319)</f>
        <v/>
      </c>
      <c r="O331" s="38" t="str">
        <f>IF(支会・市支部用データ貼り付けシート!B319="","",支会・市支部用データ貼り付けシート!F319)</f>
        <v/>
      </c>
      <c r="P331" s="37" t="str">
        <f>IF(支会・市支部用データ貼り付けシート!B319="","",支会・市支部用データ貼り付けシート!G319)</f>
        <v/>
      </c>
      <c r="Q331" s="38" t="str">
        <f>IF(支会・市支部用データ貼り付けシート!B319="","",支会・市支部用データ貼り付けシート!H319)</f>
        <v/>
      </c>
      <c r="R331" s="37" t="str">
        <f>IF(支会・市支部用データ貼り付けシート!B319="","",支会・市支部用データ貼り付けシート!I319)</f>
        <v/>
      </c>
      <c r="S331" s="38" t="str">
        <f>IF(支会・市支部用データ貼り付けシート!B319="","",支会・市支部用データ貼り付けシート!J319)</f>
        <v/>
      </c>
      <c r="T331" s="23" t="str">
        <f t="shared" si="58"/>
        <v/>
      </c>
      <c r="U331" s="24" t="str">
        <f t="shared" si="59"/>
        <v/>
      </c>
      <c r="W331" t="str">
        <f t="shared" si="60"/>
        <v/>
      </c>
      <c r="X331" t="str">
        <f t="shared" si="61"/>
        <v/>
      </c>
      <c r="Y331" t="str">
        <f t="shared" si="62"/>
        <v/>
      </c>
      <c r="Z331" t="str">
        <f t="shared" si="63"/>
        <v/>
      </c>
    </row>
    <row r="332" spans="1:26">
      <c r="A332" s="83">
        <v>301</v>
      </c>
      <c r="B332" s="189" t="str">
        <f>IF(支会・市支部用データ貼り付けシート!B320="","",支会・市支部用データ貼り付けシート!A320)</f>
        <v/>
      </c>
      <c r="C332" s="190" t="str">
        <f>IF(支会・市支部用データ貼り付けシート!B320="","",支会・市支部用データ貼り付けシート!B320)</f>
        <v/>
      </c>
      <c r="D332" s="191" t="str">
        <f>IF(支会・市支部用データ貼り付けシート!B320="","",支会・市支部用データ貼り付けシート!C320)</f>
        <v/>
      </c>
      <c r="E332" s="192" t="str">
        <f>IF(支会・市支部用データ貼り付けシート!B320="","",支会・市支部用データ貼り付けシート!D320)</f>
        <v/>
      </c>
      <c r="F332" s="193" t="str">
        <f>IF(支会・市支部用データ貼り付けシート!B320="","",IF(支会・市支部用データ貼り付けシート!M320="","",支会・市支部用データ貼り付けシート!M320))</f>
        <v/>
      </c>
      <c r="G332" s="194" t="str">
        <f>IF(支会・市支部用データ貼り付けシート!B320="","",IF(支会・市支部用データ貼り付けシート!N320="","",支会・市支部用データ貼り付けシート!N320))</f>
        <v/>
      </c>
      <c r="H332" s="37" t="str">
        <f t="shared" si="52"/>
        <v/>
      </c>
      <c r="I332" s="124" t="str">
        <f t="shared" si="53"/>
        <v/>
      </c>
      <c r="J332" s="38" t="str">
        <f t="shared" si="54"/>
        <v/>
      </c>
      <c r="K332" s="37" t="str">
        <f t="shared" si="55"/>
        <v/>
      </c>
      <c r="L332" s="124" t="str">
        <f t="shared" si="56"/>
        <v/>
      </c>
      <c r="M332" s="38" t="str">
        <f t="shared" si="57"/>
        <v/>
      </c>
      <c r="N332" s="93" t="str">
        <f>IF(支会・市支部用データ貼り付けシート!B320="","",支会・市支部用データ貼り付けシート!E320)</f>
        <v/>
      </c>
      <c r="O332" s="38" t="str">
        <f>IF(支会・市支部用データ貼り付けシート!B320="","",支会・市支部用データ貼り付けシート!F320)</f>
        <v/>
      </c>
      <c r="P332" s="37" t="str">
        <f>IF(支会・市支部用データ貼り付けシート!B320="","",支会・市支部用データ貼り付けシート!G320)</f>
        <v/>
      </c>
      <c r="Q332" s="38" t="str">
        <f>IF(支会・市支部用データ貼り付けシート!B320="","",支会・市支部用データ貼り付けシート!H320)</f>
        <v/>
      </c>
      <c r="R332" s="37" t="str">
        <f>IF(支会・市支部用データ貼り付けシート!B320="","",支会・市支部用データ貼り付けシート!I320)</f>
        <v/>
      </c>
      <c r="S332" s="38" t="str">
        <f>IF(支会・市支部用データ貼り付けシート!B320="","",支会・市支部用データ貼り付けシート!J320)</f>
        <v/>
      </c>
      <c r="T332" s="23" t="str">
        <f t="shared" si="58"/>
        <v/>
      </c>
      <c r="U332" s="24" t="str">
        <f t="shared" si="59"/>
        <v/>
      </c>
      <c r="W332" t="str">
        <f t="shared" si="60"/>
        <v/>
      </c>
      <c r="X332" t="str">
        <f t="shared" si="61"/>
        <v/>
      </c>
      <c r="Y332" t="str">
        <f t="shared" si="62"/>
        <v/>
      </c>
      <c r="Z332" t="str">
        <f t="shared" si="63"/>
        <v/>
      </c>
    </row>
    <row r="333" spans="1:26">
      <c r="A333" s="84">
        <v>302</v>
      </c>
      <c r="B333" s="189" t="str">
        <f>IF(支会・市支部用データ貼り付けシート!B321="","",支会・市支部用データ貼り付けシート!A321)</f>
        <v/>
      </c>
      <c r="C333" s="190" t="str">
        <f>IF(支会・市支部用データ貼り付けシート!B321="","",支会・市支部用データ貼り付けシート!B321)</f>
        <v/>
      </c>
      <c r="D333" s="191" t="str">
        <f>IF(支会・市支部用データ貼り付けシート!B321="","",支会・市支部用データ貼り付けシート!C321)</f>
        <v/>
      </c>
      <c r="E333" s="192" t="str">
        <f>IF(支会・市支部用データ貼り付けシート!B321="","",支会・市支部用データ貼り付けシート!D321)</f>
        <v/>
      </c>
      <c r="F333" s="193" t="str">
        <f>IF(支会・市支部用データ貼り付けシート!B321="","",IF(支会・市支部用データ貼り付けシート!M321="","",支会・市支部用データ貼り付けシート!M321))</f>
        <v/>
      </c>
      <c r="G333" s="194" t="str">
        <f>IF(支会・市支部用データ貼り付けシート!B321="","",IF(支会・市支部用データ貼り付けシート!N321="","",支会・市支部用データ貼り付けシート!N321))</f>
        <v/>
      </c>
      <c r="H333" s="37" t="str">
        <f t="shared" ref="H333:H363" si="64">IF(C333="","",IF(Z333&gt;2700,1,0))</f>
        <v/>
      </c>
      <c r="I333" s="124" t="str">
        <f t="shared" ref="I333:I363" si="65">IF(C333="","",IF(Z333&gt;4800,1,0))</f>
        <v/>
      </c>
      <c r="J333" s="38" t="str">
        <f t="shared" ref="J333:J363" si="66">IF(C333="","",IF(Z333&gt;6000,1,0))</f>
        <v/>
      </c>
      <c r="K333" s="37" t="str">
        <f t="shared" ref="K333:K363" si="67">IF(C333="","",IF((W333+X333)&gt;2700,1,0))</f>
        <v/>
      </c>
      <c r="L333" s="124" t="str">
        <f t="shared" ref="L333:L363" si="68">IF(C333="","",IF((W333+X333)&gt;4800,1,0))</f>
        <v/>
      </c>
      <c r="M333" s="38" t="str">
        <f t="shared" ref="M333:M363" si="69">IF(C333="","",IF((W333+X333)&gt;6000,1,0))</f>
        <v/>
      </c>
      <c r="N333" s="93" t="str">
        <f>IF(支会・市支部用データ貼り付けシート!B321="","",支会・市支部用データ貼り付けシート!E321)</f>
        <v/>
      </c>
      <c r="O333" s="38" t="str">
        <f>IF(支会・市支部用データ貼り付けシート!B321="","",支会・市支部用データ貼り付けシート!F321)</f>
        <v/>
      </c>
      <c r="P333" s="37" t="str">
        <f>IF(支会・市支部用データ貼り付けシート!B321="","",支会・市支部用データ貼り付けシート!G321)</f>
        <v/>
      </c>
      <c r="Q333" s="38" t="str">
        <f>IF(支会・市支部用データ貼り付けシート!B321="","",支会・市支部用データ貼り付けシート!H321)</f>
        <v/>
      </c>
      <c r="R333" s="37" t="str">
        <f>IF(支会・市支部用データ貼り付けシート!B321="","",支会・市支部用データ貼り付けシート!I321)</f>
        <v/>
      </c>
      <c r="S333" s="38" t="str">
        <f>IF(支会・市支部用データ貼り付けシート!B321="","",支会・市支部用データ貼り付けシート!J321)</f>
        <v/>
      </c>
      <c r="T333" s="23" t="str">
        <f t="shared" ref="T333:T363" si="70">IFERROR(IF(C333="","",INT(Z333/60)),"")</f>
        <v/>
      </c>
      <c r="U333" s="24" t="str">
        <f t="shared" ref="U333:U363" si="71">IFERROR(IF(C333="","",MOD(Z333,60)),"")</f>
        <v/>
      </c>
    </row>
    <row r="334" spans="1:26">
      <c r="A334" s="83">
        <v>303</v>
      </c>
      <c r="B334" s="189" t="str">
        <f>IF(支会・市支部用データ貼り付けシート!B322="","",支会・市支部用データ貼り付けシート!A322)</f>
        <v/>
      </c>
      <c r="C334" s="190" t="str">
        <f>IF(支会・市支部用データ貼り付けシート!B322="","",支会・市支部用データ貼り付けシート!B322)</f>
        <v/>
      </c>
      <c r="D334" s="191" t="str">
        <f>IF(支会・市支部用データ貼り付けシート!B322="","",支会・市支部用データ貼り付けシート!C322)</f>
        <v/>
      </c>
      <c r="E334" s="192" t="str">
        <f>IF(支会・市支部用データ貼り付けシート!B322="","",支会・市支部用データ貼り付けシート!D322)</f>
        <v/>
      </c>
      <c r="F334" s="193" t="str">
        <f>IF(支会・市支部用データ貼り付けシート!B322="","",IF(支会・市支部用データ貼り付けシート!M322="","",支会・市支部用データ貼り付けシート!M322))</f>
        <v/>
      </c>
      <c r="G334" s="194" t="str">
        <f>IF(支会・市支部用データ貼り付けシート!B322="","",IF(支会・市支部用データ貼り付けシート!N322="","",支会・市支部用データ貼り付けシート!N322))</f>
        <v/>
      </c>
      <c r="H334" s="37" t="str">
        <f t="shared" si="64"/>
        <v/>
      </c>
      <c r="I334" s="124" t="str">
        <f t="shared" si="65"/>
        <v/>
      </c>
      <c r="J334" s="38" t="str">
        <f t="shared" si="66"/>
        <v/>
      </c>
      <c r="K334" s="37" t="str">
        <f t="shared" si="67"/>
        <v/>
      </c>
      <c r="L334" s="124" t="str">
        <f t="shared" si="68"/>
        <v/>
      </c>
      <c r="M334" s="38" t="str">
        <f t="shared" si="69"/>
        <v/>
      </c>
      <c r="N334" s="93" t="str">
        <f>IF(支会・市支部用データ貼り付けシート!B322="","",支会・市支部用データ貼り付けシート!E322)</f>
        <v/>
      </c>
      <c r="O334" s="38" t="str">
        <f>IF(支会・市支部用データ貼り付けシート!B322="","",支会・市支部用データ貼り付けシート!F322)</f>
        <v/>
      </c>
      <c r="P334" s="37" t="str">
        <f>IF(支会・市支部用データ貼り付けシート!B322="","",支会・市支部用データ貼り付けシート!G322)</f>
        <v/>
      </c>
      <c r="Q334" s="38" t="str">
        <f>IF(支会・市支部用データ貼り付けシート!B322="","",支会・市支部用データ貼り付けシート!H322)</f>
        <v/>
      </c>
      <c r="R334" s="37" t="str">
        <f>IF(支会・市支部用データ貼り付けシート!B322="","",支会・市支部用データ貼り付けシート!I322)</f>
        <v/>
      </c>
      <c r="S334" s="38" t="str">
        <f>IF(支会・市支部用データ貼り付けシート!B322="","",支会・市支部用データ貼り付けシート!J322)</f>
        <v/>
      </c>
      <c r="T334" s="23" t="str">
        <f t="shared" si="70"/>
        <v/>
      </c>
      <c r="U334" s="24" t="str">
        <f t="shared" si="71"/>
        <v/>
      </c>
    </row>
    <row r="335" spans="1:26">
      <c r="A335" s="84">
        <v>304</v>
      </c>
      <c r="B335" s="189" t="str">
        <f>IF(支会・市支部用データ貼り付けシート!B323="","",支会・市支部用データ貼り付けシート!A323)</f>
        <v/>
      </c>
      <c r="C335" s="190" t="str">
        <f>IF(支会・市支部用データ貼り付けシート!B323="","",支会・市支部用データ貼り付けシート!B323)</f>
        <v/>
      </c>
      <c r="D335" s="191" t="str">
        <f>IF(支会・市支部用データ貼り付けシート!B323="","",支会・市支部用データ貼り付けシート!C323)</f>
        <v/>
      </c>
      <c r="E335" s="192" t="str">
        <f>IF(支会・市支部用データ貼り付けシート!B323="","",支会・市支部用データ貼り付けシート!D323)</f>
        <v/>
      </c>
      <c r="F335" s="193" t="str">
        <f>IF(支会・市支部用データ貼り付けシート!B323="","",IF(支会・市支部用データ貼り付けシート!M323="","",支会・市支部用データ貼り付けシート!M323))</f>
        <v/>
      </c>
      <c r="G335" s="194" t="str">
        <f>IF(支会・市支部用データ貼り付けシート!B323="","",IF(支会・市支部用データ貼り付けシート!N323="","",支会・市支部用データ貼り付けシート!N323))</f>
        <v/>
      </c>
      <c r="H335" s="37" t="str">
        <f t="shared" si="64"/>
        <v/>
      </c>
      <c r="I335" s="124" t="str">
        <f t="shared" si="65"/>
        <v/>
      </c>
      <c r="J335" s="38" t="str">
        <f t="shared" si="66"/>
        <v/>
      </c>
      <c r="K335" s="37" t="str">
        <f t="shared" si="67"/>
        <v/>
      </c>
      <c r="L335" s="124" t="str">
        <f t="shared" si="68"/>
        <v/>
      </c>
      <c r="M335" s="38" t="str">
        <f t="shared" si="69"/>
        <v/>
      </c>
      <c r="N335" s="93" t="str">
        <f>IF(支会・市支部用データ貼り付けシート!B323="","",支会・市支部用データ貼り付けシート!E323)</f>
        <v/>
      </c>
      <c r="O335" s="38" t="str">
        <f>IF(支会・市支部用データ貼り付けシート!B323="","",支会・市支部用データ貼り付けシート!F323)</f>
        <v/>
      </c>
      <c r="P335" s="37" t="str">
        <f>IF(支会・市支部用データ貼り付けシート!B323="","",支会・市支部用データ貼り付けシート!G323)</f>
        <v/>
      </c>
      <c r="Q335" s="38" t="str">
        <f>IF(支会・市支部用データ貼り付けシート!B323="","",支会・市支部用データ貼り付けシート!H323)</f>
        <v/>
      </c>
      <c r="R335" s="37" t="str">
        <f>IF(支会・市支部用データ貼り付けシート!B323="","",支会・市支部用データ貼り付けシート!I323)</f>
        <v/>
      </c>
      <c r="S335" s="38" t="str">
        <f>IF(支会・市支部用データ貼り付けシート!B323="","",支会・市支部用データ貼り付けシート!J323)</f>
        <v/>
      </c>
      <c r="T335" s="23" t="str">
        <f t="shared" si="70"/>
        <v/>
      </c>
      <c r="U335" s="24" t="str">
        <f t="shared" si="71"/>
        <v/>
      </c>
    </row>
    <row r="336" spans="1:26">
      <c r="A336" s="83">
        <v>305</v>
      </c>
      <c r="B336" s="189" t="str">
        <f>IF(支会・市支部用データ貼り付けシート!B324="","",支会・市支部用データ貼り付けシート!A324)</f>
        <v/>
      </c>
      <c r="C336" s="190" t="str">
        <f>IF(支会・市支部用データ貼り付けシート!B324="","",支会・市支部用データ貼り付けシート!B324)</f>
        <v/>
      </c>
      <c r="D336" s="191" t="str">
        <f>IF(支会・市支部用データ貼り付けシート!B324="","",支会・市支部用データ貼り付けシート!C324)</f>
        <v/>
      </c>
      <c r="E336" s="192" t="str">
        <f>IF(支会・市支部用データ貼り付けシート!B324="","",支会・市支部用データ貼り付けシート!D324)</f>
        <v/>
      </c>
      <c r="F336" s="193" t="str">
        <f>IF(支会・市支部用データ貼り付けシート!B324="","",IF(支会・市支部用データ貼り付けシート!M324="","",支会・市支部用データ貼り付けシート!M324))</f>
        <v/>
      </c>
      <c r="G336" s="194" t="str">
        <f>IF(支会・市支部用データ貼り付けシート!B324="","",IF(支会・市支部用データ貼り付けシート!N324="","",支会・市支部用データ貼り付けシート!N324))</f>
        <v/>
      </c>
      <c r="H336" s="37" t="str">
        <f t="shared" si="64"/>
        <v/>
      </c>
      <c r="I336" s="124" t="str">
        <f t="shared" si="65"/>
        <v/>
      </c>
      <c r="J336" s="38" t="str">
        <f t="shared" si="66"/>
        <v/>
      </c>
      <c r="K336" s="37" t="str">
        <f t="shared" si="67"/>
        <v/>
      </c>
      <c r="L336" s="124" t="str">
        <f t="shared" si="68"/>
        <v/>
      </c>
      <c r="M336" s="38" t="str">
        <f t="shared" si="69"/>
        <v/>
      </c>
      <c r="N336" s="93" t="str">
        <f>IF(支会・市支部用データ貼り付けシート!B324="","",支会・市支部用データ貼り付けシート!E324)</f>
        <v/>
      </c>
      <c r="O336" s="38" t="str">
        <f>IF(支会・市支部用データ貼り付けシート!B324="","",支会・市支部用データ貼り付けシート!F324)</f>
        <v/>
      </c>
      <c r="P336" s="37" t="str">
        <f>IF(支会・市支部用データ貼り付けシート!B324="","",支会・市支部用データ貼り付けシート!G324)</f>
        <v/>
      </c>
      <c r="Q336" s="38" t="str">
        <f>IF(支会・市支部用データ貼り付けシート!B324="","",支会・市支部用データ貼り付けシート!H324)</f>
        <v/>
      </c>
      <c r="R336" s="37" t="str">
        <f>IF(支会・市支部用データ貼り付けシート!B324="","",支会・市支部用データ貼り付けシート!I324)</f>
        <v/>
      </c>
      <c r="S336" s="38" t="str">
        <f>IF(支会・市支部用データ貼り付けシート!B324="","",支会・市支部用データ貼り付けシート!J324)</f>
        <v/>
      </c>
      <c r="T336" s="23" t="str">
        <f t="shared" si="70"/>
        <v/>
      </c>
      <c r="U336" s="24" t="str">
        <f t="shared" si="71"/>
        <v/>
      </c>
    </row>
    <row r="337" spans="1:21">
      <c r="A337" s="84">
        <v>306</v>
      </c>
      <c r="B337" s="189" t="str">
        <f>IF(支会・市支部用データ貼り付けシート!B325="","",支会・市支部用データ貼り付けシート!A325)</f>
        <v/>
      </c>
      <c r="C337" s="190" t="str">
        <f>IF(支会・市支部用データ貼り付けシート!B325="","",支会・市支部用データ貼り付けシート!B325)</f>
        <v/>
      </c>
      <c r="D337" s="191" t="str">
        <f>IF(支会・市支部用データ貼り付けシート!B325="","",支会・市支部用データ貼り付けシート!C325)</f>
        <v/>
      </c>
      <c r="E337" s="192" t="str">
        <f>IF(支会・市支部用データ貼り付けシート!B325="","",支会・市支部用データ貼り付けシート!D325)</f>
        <v/>
      </c>
      <c r="F337" s="193" t="str">
        <f>IF(支会・市支部用データ貼り付けシート!B325="","",IF(支会・市支部用データ貼り付けシート!M325="","",支会・市支部用データ貼り付けシート!M325))</f>
        <v/>
      </c>
      <c r="G337" s="194" t="str">
        <f>IF(支会・市支部用データ貼り付けシート!B325="","",IF(支会・市支部用データ貼り付けシート!N325="","",支会・市支部用データ貼り付けシート!N325))</f>
        <v/>
      </c>
      <c r="H337" s="37" t="str">
        <f t="shared" si="64"/>
        <v/>
      </c>
      <c r="I337" s="124" t="str">
        <f t="shared" si="65"/>
        <v/>
      </c>
      <c r="J337" s="38" t="str">
        <f t="shared" si="66"/>
        <v/>
      </c>
      <c r="K337" s="37" t="str">
        <f t="shared" si="67"/>
        <v/>
      </c>
      <c r="L337" s="124" t="str">
        <f t="shared" si="68"/>
        <v/>
      </c>
      <c r="M337" s="38" t="str">
        <f t="shared" si="69"/>
        <v/>
      </c>
      <c r="N337" s="93" t="str">
        <f>IF(支会・市支部用データ貼り付けシート!B325="","",支会・市支部用データ貼り付けシート!E325)</f>
        <v/>
      </c>
      <c r="O337" s="38" t="str">
        <f>IF(支会・市支部用データ貼り付けシート!B325="","",支会・市支部用データ貼り付けシート!F325)</f>
        <v/>
      </c>
      <c r="P337" s="37" t="str">
        <f>IF(支会・市支部用データ貼り付けシート!B325="","",支会・市支部用データ貼り付けシート!G325)</f>
        <v/>
      </c>
      <c r="Q337" s="38" t="str">
        <f>IF(支会・市支部用データ貼り付けシート!B325="","",支会・市支部用データ貼り付けシート!H325)</f>
        <v/>
      </c>
      <c r="R337" s="37" t="str">
        <f>IF(支会・市支部用データ貼り付けシート!B325="","",支会・市支部用データ貼り付けシート!I325)</f>
        <v/>
      </c>
      <c r="S337" s="38" t="str">
        <f>IF(支会・市支部用データ貼り付けシート!B325="","",支会・市支部用データ貼り付けシート!J325)</f>
        <v/>
      </c>
      <c r="T337" s="23" t="str">
        <f t="shared" si="70"/>
        <v/>
      </c>
      <c r="U337" s="24" t="str">
        <f t="shared" si="71"/>
        <v/>
      </c>
    </row>
    <row r="338" spans="1:21">
      <c r="A338" s="83">
        <v>307</v>
      </c>
      <c r="B338" s="189" t="str">
        <f>IF(支会・市支部用データ貼り付けシート!B326="","",支会・市支部用データ貼り付けシート!A326)</f>
        <v/>
      </c>
      <c r="C338" s="190" t="str">
        <f>IF(支会・市支部用データ貼り付けシート!B326="","",支会・市支部用データ貼り付けシート!B326)</f>
        <v/>
      </c>
      <c r="D338" s="191" t="str">
        <f>IF(支会・市支部用データ貼り付けシート!B326="","",支会・市支部用データ貼り付けシート!C326)</f>
        <v/>
      </c>
      <c r="E338" s="192" t="str">
        <f>IF(支会・市支部用データ貼り付けシート!B326="","",支会・市支部用データ貼り付けシート!D326)</f>
        <v/>
      </c>
      <c r="F338" s="193" t="str">
        <f>IF(支会・市支部用データ貼り付けシート!B326="","",IF(支会・市支部用データ貼り付けシート!M326="","",支会・市支部用データ貼り付けシート!M326))</f>
        <v/>
      </c>
      <c r="G338" s="194" t="str">
        <f>IF(支会・市支部用データ貼り付けシート!B326="","",IF(支会・市支部用データ貼り付けシート!N326="","",支会・市支部用データ貼り付けシート!N326))</f>
        <v/>
      </c>
      <c r="H338" s="37" t="str">
        <f t="shared" si="64"/>
        <v/>
      </c>
      <c r="I338" s="124" t="str">
        <f t="shared" si="65"/>
        <v/>
      </c>
      <c r="J338" s="38" t="str">
        <f t="shared" si="66"/>
        <v/>
      </c>
      <c r="K338" s="37" t="str">
        <f t="shared" si="67"/>
        <v/>
      </c>
      <c r="L338" s="124" t="str">
        <f t="shared" si="68"/>
        <v/>
      </c>
      <c r="M338" s="38" t="str">
        <f t="shared" si="69"/>
        <v/>
      </c>
      <c r="N338" s="93" t="str">
        <f>IF(支会・市支部用データ貼り付けシート!B326="","",支会・市支部用データ貼り付けシート!E326)</f>
        <v/>
      </c>
      <c r="O338" s="38" t="str">
        <f>IF(支会・市支部用データ貼り付けシート!B326="","",支会・市支部用データ貼り付けシート!F326)</f>
        <v/>
      </c>
      <c r="P338" s="37" t="str">
        <f>IF(支会・市支部用データ貼り付けシート!B326="","",支会・市支部用データ貼り付けシート!G326)</f>
        <v/>
      </c>
      <c r="Q338" s="38" t="str">
        <f>IF(支会・市支部用データ貼り付けシート!B326="","",支会・市支部用データ貼り付けシート!H326)</f>
        <v/>
      </c>
      <c r="R338" s="37" t="str">
        <f>IF(支会・市支部用データ貼り付けシート!B326="","",支会・市支部用データ貼り付けシート!I326)</f>
        <v/>
      </c>
      <c r="S338" s="38" t="str">
        <f>IF(支会・市支部用データ貼り付けシート!B326="","",支会・市支部用データ貼り付けシート!J326)</f>
        <v/>
      </c>
      <c r="T338" s="23" t="str">
        <f t="shared" si="70"/>
        <v/>
      </c>
      <c r="U338" s="24" t="str">
        <f t="shared" si="71"/>
        <v/>
      </c>
    </row>
    <row r="339" spans="1:21">
      <c r="A339" s="84">
        <v>308</v>
      </c>
      <c r="B339" s="189" t="str">
        <f>IF(支会・市支部用データ貼り付けシート!B327="","",支会・市支部用データ貼り付けシート!A327)</f>
        <v/>
      </c>
      <c r="C339" s="190" t="str">
        <f>IF(支会・市支部用データ貼り付けシート!B327="","",支会・市支部用データ貼り付けシート!B327)</f>
        <v/>
      </c>
      <c r="D339" s="191" t="str">
        <f>IF(支会・市支部用データ貼り付けシート!B327="","",支会・市支部用データ貼り付けシート!C327)</f>
        <v/>
      </c>
      <c r="E339" s="192" t="str">
        <f>IF(支会・市支部用データ貼り付けシート!B327="","",支会・市支部用データ貼り付けシート!D327)</f>
        <v/>
      </c>
      <c r="F339" s="193" t="str">
        <f>IF(支会・市支部用データ貼り付けシート!B327="","",IF(支会・市支部用データ貼り付けシート!M327="","",支会・市支部用データ貼り付けシート!M327))</f>
        <v/>
      </c>
      <c r="G339" s="194" t="str">
        <f>IF(支会・市支部用データ貼り付けシート!B327="","",IF(支会・市支部用データ貼り付けシート!N327="","",支会・市支部用データ貼り付けシート!N327))</f>
        <v/>
      </c>
      <c r="H339" s="37" t="str">
        <f t="shared" si="64"/>
        <v/>
      </c>
      <c r="I339" s="124" t="str">
        <f t="shared" si="65"/>
        <v/>
      </c>
      <c r="J339" s="38" t="str">
        <f t="shared" si="66"/>
        <v/>
      </c>
      <c r="K339" s="37" t="str">
        <f t="shared" si="67"/>
        <v/>
      </c>
      <c r="L339" s="124" t="str">
        <f t="shared" si="68"/>
        <v/>
      </c>
      <c r="M339" s="38" t="str">
        <f t="shared" si="69"/>
        <v/>
      </c>
      <c r="N339" s="93" t="str">
        <f>IF(支会・市支部用データ貼り付けシート!B327="","",支会・市支部用データ貼り付けシート!E327)</f>
        <v/>
      </c>
      <c r="O339" s="38" t="str">
        <f>IF(支会・市支部用データ貼り付けシート!B327="","",支会・市支部用データ貼り付けシート!F327)</f>
        <v/>
      </c>
      <c r="P339" s="37" t="str">
        <f>IF(支会・市支部用データ貼り付けシート!B327="","",支会・市支部用データ貼り付けシート!G327)</f>
        <v/>
      </c>
      <c r="Q339" s="38" t="str">
        <f>IF(支会・市支部用データ貼り付けシート!B327="","",支会・市支部用データ貼り付けシート!H327)</f>
        <v/>
      </c>
      <c r="R339" s="37" t="str">
        <f>IF(支会・市支部用データ貼り付けシート!B327="","",支会・市支部用データ貼り付けシート!I327)</f>
        <v/>
      </c>
      <c r="S339" s="38" t="str">
        <f>IF(支会・市支部用データ貼り付けシート!B327="","",支会・市支部用データ貼り付けシート!J327)</f>
        <v/>
      </c>
      <c r="T339" s="23" t="str">
        <f t="shared" si="70"/>
        <v/>
      </c>
      <c r="U339" s="24" t="str">
        <f t="shared" si="71"/>
        <v/>
      </c>
    </row>
    <row r="340" spans="1:21">
      <c r="A340" s="83">
        <v>309</v>
      </c>
      <c r="B340" s="189" t="str">
        <f>IF(支会・市支部用データ貼り付けシート!B328="","",支会・市支部用データ貼り付けシート!A328)</f>
        <v/>
      </c>
      <c r="C340" s="190" t="str">
        <f>IF(支会・市支部用データ貼り付けシート!B328="","",支会・市支部用データ貼り付けシート!B328)</f>
        <v/>
      </c>
      <c r="D340" s="191" t="str">
        <f>IF(支会・市支部用データ貼り付けシート!B328="","",支会・市支部用データ貼り付けシート!C328)</f>
        <v/>
      </c>
      <c r="E340" s="192" t="str">
        <f>IF(支会・市支部用データ貼り付けシート!B328="","",支会・市支部用データ貼り付けシート!D328)</f>
        <v/>
      </c>
      <c r="F340" s="193" t="str">
        <f>IF(支会・市支部用データ貼り付けシート!B328="","",IF(支会・市支部用データ貼り付けシート!M328="","",支会・市支部用データ貼り付けシート!M328))</f>
        <v/>
      </c>
      <c r="G340" s="194" t="str">
        <f>IF(支会・市支部用データ貼り付けシート!B328="","",IF(支会・市支部用データ貼り付けシート!N328="","",支会・市支部用データ貼り付けシート!N328))</f>
        <v/>
      </c>
      <c r="H340" s="37" t="str">
        <f t="shared" si="64"/>
        <v/>
      </c>
      <c r="I340" s="124" t="str">
        <f t="shared" si="65"/>
        <v/>
      </c>
      <c r="J340" s="38" t="str">
        <f t="shared" si="66"/>
        <v/>
      </c>
      <c r="K340" s="37" t="str">
        <f t="shared" si="67"/>
        <v/>
      </c>
      <c r="L340" s="124" t="str">
        <f t="shared" si="68"/>
        <v/>
      </c>
      <c r="M340" s="38" t="str">
        <f t="shared" si="69"/>
        <v/>
      </c>
      <c r="N340" s="93" t="str">
        <f>IF(支会・市支部用データ貼り付けシート!B328="","",支会・市支部用データ貼り付けシート!E328)</f>
        <v/>
      </c>
      <c r="O340" s="38" t="str">
        <f>IF(支会・市支部用データ貼り付けシート!B328="","",支会・市支部用データ貼り付けシート!F328)</f>
        <v/>
      </c>
      <c r="P340" s="37" t="str">
        <f>IF(支会・市支部用データ貼り付けシート!B328="","",支会・市支部用データ貼り付けシート!G328)</f>
        <v/>
      </c>
      <c r="Q340" s="38" t="str">
        <f>IF(支会・市支部用データ貼り付けシート!B328="","",支会・市支部用データ貼り付けシート!H328)</f>
        <v/>
      </c>
      <c r="R340" s="37" t="str">
        <f>IF(支会・市支部用データ貼り付けシート!B328="","",支会・市支部用データ貼り付けシート!I328)</f>
        <v/>
      </c>
      <c r="S340" s="38" t="str">
        <f>IF(支会・市支部用データ貼り付けシート!B328="","",支会・市支部用データ貼り付けシート!J328)</f>
        <v/>
      </c>
      <c r="T340" s="23" t="str">
        <f t="shared" si="70"/>
        <v/>
      </c>
      <c r="U340" s="24" t="str">
        <f t="shared" si="71"/>
        <v/>
      </c>
    </row>
    <row r="341" spans="1:21">
      <c r="A341" s="84">
        <v>310</v>
      </c>
      <c r="B341" s="189" t="str">
        <f>IF(支会・市支部用データ貼り付けシート!B329="","",支会・市支部用データ貼り付けシート!A329)</f>
        <v/>
      </c>
      <c r="C341" s="190" t="str">
        <f>IF(支会・市支部用データ貼り付けシート!B329="","",支会・市支部用データ貼り付けシート!B329)</f>
        <v/>
      </c>
      <c r="D341" s="191" t="str">
        <f>IF(支会・市支部用データ貼り付けシート!B329="","",支会・市支部用データ貼り付けシート!C329)</f>
        <v/>
      </c>
      <c r="E341" s="192" t="str">
        <f>IF(支会・市支部用データ貼り付けシート!B329="","",支会・市支部用データ貼り付けシート!D329)</f>
        <v/>
      </c>
      <c r="F341" s="193" t="str">
        <f>IF(支会・市支部用データ貼り付けシート!B329="","",IF(支会・市支部用データ貼り付けシート!M329="","",支会・市支部用データ貼り付けシート!M329))</f>
        <v/>
      </c>
      <c r="G341" s="194" t="str">
        <f>IF(支会・市支部用データ貼り付けシート!B329="","",IF(支会・市支部用データ貼り付けシート!N329="","",支会・市支部用データ貼り付けシート!N329))</f>
        <v/>
      </c>
      <c r="H341" s="37" t="str">
        <f t="shared" si="64"/>
        <v/>
      </c>
      <c r="I341" s="124" t="str">
        <f t="shared" si="65"/>
        <v/>
      </c>
      <c r="J341" s="38" t="str">
        <f t="shared" si="66"/>
        <v/>
      </c>
      <c r="K341" s="37" t="str">
        <f t="shared" si="67"/>
        <v/>
      </c>
      <c r="L341" s="124" t="str">
        <f t="shared" si="68"/>
        <v/>
      </c>
      <c r="M341" s="38" t="str">
        <f t="shared" si="69"/>
        <v/>
      </c>
      <c r="N341" s="93" t="str">
        <f>IF(支会・市支部用データ貼り付けシート!B329="","",支会・市支部用データ貼り付けシート!E329)</f>
        <v/>
      </c>
      <c r="O341" s="38" t="str">
        <f>IF(支会・市支部用データ貼り付けシート!B329="","",支会・市支部用データ貼り付けシート!F329)</f>
        <v/>
      </c>
      <c r="P341" s="37" t="str">
        <f>IF(支会・市支部用データ貼り付けシート!B329="","",支会・市支部用データ貼り付けシート!G329)</f>
        <v/>
      </c>
      <c r="Q341" s="38" t="str">
        <f>IF(支会・市支部用データ貼り付けシート!B329="","",支会・市支部用データ貼り付けシート!H329)</f>
        <v/>
      </c>
      <c r="R341" s="37" t="str">
        <f>IF(支会・市支部用データ貼り付けシート!B329="","",支会・市支部用データ貼り付けシート!I329)</f>
        <v/>
      </c>
      <c r="S341" s="38" t="str">
        <f>IF(支会・市支部用データ貼り付けシート!B329="","",支会・市支部用データ貼り付けシート!J329)</f>
        <v/>
      </c>
      <c r="T341" s="23" t="str">
        <f t="shared" si="70"/>
        <v/>
      </c>
      <c r="U341" s="24" t="str">
        <f t="shared" si="71"/>
        <v/>
      </c>
    </row>
    <row r="342" spans="1:21">
      <c r="A342" s="83">
        <v>311</v>
      </c>
      <c r="B342" s="189" t="str">
        <f>IF(支会・市支部用データ貼り付けシート!B330="","",支会・市支部用データ貼り付けシート!A330)</f>
        <v/>
      </c>
      <c r="C342" s="190" t="str">
        <f>IF(支会・市支部用データ貼り付けシート!B330="","",支会・市支部用データ貼り付けシート!B330)</f>
        <v/>
      </c>
      <c r="D342" s="191" t="str">
        <f>IF(支会・市支部用データ貼り付けシート!B330="","",支会・市支部用データ貼り付けシート!C330)</f>
        <v/>
      </c>
      <c r="E342" s="192" t="str">
        <f>IF(支会・市支部用データ貼り付けシート!B330="","",支会・市支部用データ貼り付けシート!D330)</f>
        <v/>
      </c>
      <c r="F342" s="193" t="str">
        <f>IF(支会・市支部用データ貼り付けシート!B330="","",IF(支会・市支部用データ貼り付けシート!M330="","",支会・市支部用データ貼り付けシート!M330))</f>
        <v/>
      </c>
      <c r="G342" s="194" t="str">
        <f>IF(支会・市支部用データ貼り付けシート!B330="","",IF(支会・市支部用データ貼り付けシート!N330="","",支会・市支部用データ貼り付けシート!N330))</f>
        <v/>
      </c>
      <c r="H342" s="37" t="str">
        <f t="shared" si="64"/>
        <v/>
      </c>
      <c r="I342" s="124" t="str">
        <f t="shared" si="65"/>
        <v/>
      </c>
      <c r="J342" s="38" t="str">
        <f t="shared" si="66"/>
        <v/>
      </c>
      <c r="K342" s="37" t="str">
        <f t="shared" si="67"/>
        <v/>
      </c>
      <c r="L342" s="124" t="str">
        <f t="shared" si="68"/>
        <v/>
      </c>
      <c r="M342" s="38" t="str">
        <f t="shared" si="69"/>
        <v/>
      </c>
      <c r="N342" s="93" t="str">
        <f>IF(支会・市支部用データ貼り付けシート!B330="","",支会・市支部用データ貼り付けシート!E330)</f>
        <v/>
      </c>
      <c r="O342" s="38" t="str">
        <f>IF(支会・市支部用データ貼り付けシート!B330="","",支会・市支部用データ貼り付けシート!F330)</f>
        <v/>
      </c>
      <c r="P342" s="37" t="str">
        <f>IF(支会・市支部用データ貼り付けシート!B330="","",支会・市支部用データ貼り付けシート!G330)</f>
        <v/>
      </c>
      <c r="Q342" s="38" t="str">
        <f>IF(支会・市支部用データ貼り付けシート!B330="","",支会・市支部用データ貼り付けシート!H330)</f>
        <v/>
      </c>
      <c r="R342" s="37" t="str">
        <f>IF(支会・市支部用データ貼り付けシート!B330="","",支会・市支部用データ貼り付けシート!I330)</f>
        <v/>
      </c>
      <c r="S342" s="38" t="str">
        <f>IF(支会・市支部用データ貼り付けシート!B330="","",支会・市支部用データ貼り付けシート!J330)</f>
        <v/>
      </c>
      <c r="T342" s="23" t="str">
        <f t="shared" si="70"/>
        <v/>
      </c>
      <c r="U342" s="24" t="str">
        <f t="shared" si="71"/>
        <v/>
      </c>
    </row>
    <row r="343" spans="1:21">
      <c r="A343" s="84">
        <v>312</v>
      </c>
      <c r="B343" s="189" t="str">
        <f>IF(支会・市支部用データ貼り付けシート!B331="","",支会・市支部用データ貼り付けシート!A331)</f>
        <v/>
      </c>
      <c r="C343" s="190" t="str">
        <f>IF(支会・市支部用データ貼り付けシート!B331="","",支会・市支部用データ貼り付けシート!B331)</f>
        <v/>
      </c>
      <c r="D343" s="191" t="str">
        <f>IF(支会・市支部用データ貼り付けシート!B331="","",支会・市支部用データ貼り付けシート!C331)</f>
        <v/>
      </c>
      <c r="E343" s="192" t="str">
        <f>IF(支会・市支部用データ貼り付けシート!B331="","",支会・市支部用データ貼り付けシート!D331)</f>
        <v/>
      </c>
      <c r="F343" s="193" t="str">
        <f>IF(支会・市支部用データ貼り付けシート!B331="","",IF(支会・市支部用データ貼り付けシート!M331="","",支会・市支部用データ貼り付けシート!M331))</f>
        <v/>
      </c>
      <c r="G343" s="194" t="str">
        <f>IF(支会・市支部用データ貼り付けシート!B331="","",IF(支会・市支部用データ貼り付けシート!N331="","",支会・市支部用データ貼り付けシート!N331))</f>
        <v/>
      </c>
      <c r="H343" s="37" t="str">
        <f t="shared" si="64"/>
        <v/>
      </c>
      <c r="I343" s="124" t="str">
        <f t="shared" si="65"/>
        <v/>
      </c>
      <c r="J343" s="38" t="str">
        <f t="shared" si="66"/>
        <v/>
      </c>
      <c r="K343" s="37" t="str">
        <f t="shared" si="67"/>
        <v/>
      </c>
      <c r="L343" s="124" t="str">
        <f t="shared" si="68"/>
        <v/>
      </c>
      <c r="M343" s="38" t="str">
        <f t="shared" si="69"/>
        <v/>
      </c>
      <c r="N343" s="93" t="str">
        <f>IF(支会・市支部用データ貼り付けシート!B331="","",支会・市支部用データ貼り付けシート!E331)</f>
        <v/>
      </c>
      <c r="O343" s="38" t="str">
        <f>IF(支会・市支部用データ貼り付けシート!B331="","",支会・市支部用データ貼り付けシート!F331)</f>
        <v/>
      </c>
      <c r="P343" s="37" t="str">
        <f>IF(支会・市支部用データ貼り付けシート!B331="","",支会・市支部用データ貼り付けシート!G331)</f>
        <v/>
      </c>
      <c r="Q343" s="38" t="str">
        <f>IF(支会・市支部用データ貼り付けシート!B331="","",支会・市支部用データ貼り付けシート!H331)</f>
        <v/>
      </c>
      <c r="R343" s="37" t="str">
        <f>IF(支会・市支部用データ貼り付けシート!B331="","",支会・市支部用データ貼り付けシート!I331)</f>
        <v/>
      </c>
      <c r="S343" s="38" t="str">
        <f>IF(支会・市支部用データ貼り付けシート!B331="","",支会・市支部用データ貼り付けシート!J331)</f>
        <v/>
      </c>
      <c r="T343" s="23" t="str">
        <f t="shared" si="70"/>
        <v/>
      </c>
      <c r="U343" s="24" t="str">
        <f t="shared" si="71"/>
        <v/>
      </c>
    </row>
    <row r="344" spans="1:21">
      <c r="A344" s="83">
        <v>313</v>
      </c>
      <c r="B344" s="189" t="str">
        <f>IF(支会・市支部用データ貼り付けシート!B332="","",支会・市支部用データ貼り付けシート!A332)</f>
        <v/>
      </c>
      <c r="C344" s="190" t="str">
        <f>IF(支会・市支部用データ貼り付けシート!B332="","",支会・市支部用データ貼り付けシート!B332)</f>
        <v/>
      </c>
      <c r="D344" s="191" t="str">
        <f>IF(支会・市支部用データ貼り付けシート!B332="","",支会・市支部用データ貼り付けシート!C332)</f>
        <v/>
      </c>
      <c r="E344" s="192" t="str">
        <f>IF(支会・市支部用データ貼り付けシート!B332="","",支会・市支部用データ貼り付けシート!D332)</f>
        <v/>
      </c>
      <c r="F344" s="193" t="str">
        <f>IF(支会・市支部用データ貼り付けシート!B332="","",IF(支会・市支部用データ貼り付けシート!M332="","",支会・市支部用データ貼り付けシート!M332))</f>
        <v/>
      </c>
      <c r="G344" s="194" t="str">
        <f>IF(支会・市支部用データ貼り付けシート!B332="","",IF(支会・市支部用データ貼り付けシート!N332="","",支会・市支部用データ貼り付けシート!N332))</f>
        <v/>
      </c>
      <c r="H344" s="37" t="str">
        <f t="shared" si="64"/>
        <v/>
      </c>
      <c r="I344" s="124" t="str">
        <f t="shared" si="65"/>
        <v/>
      </c>
      <c r="J344" s="38" t="str">
        <f t="shared" si="66"/>
        <v/>
      </c>
      <c r="K344" s="37" t="str">
        <f t="shared" si="67"/>
        <v/>
      </c>
      <c r="L344" s="124" t="str">
        <f t="shared" si="68"/>
        <v/>
      </c>
      <c r="M344" s="38" t="str">
        <f t="shared" si="69"/>
        <v/>
      </c>
      <c r="N344" s="93" t="str">
        <f>IF(支会・市支部用データ貼り付けシート!B332="","",支会・市支部用データ貼り付けシート!E332)</f>
        <v/>
      </c>
      <c r="O344" s="38" t="str">
        <f>IF(支会・市支部用データ貼り付けシート!B332="","",支会・市支部用データ貼り付けシート!F332)</f>
        <v/>
      </c>
      <c r="P344" s="37" t="str">
        <f>IF(支会・市支部用データ貼り付けシート!B332="","",支会・市支部用データ貼り付けシート!G332)</f>
        <v/>
      </c>
      <c r="Q344" s="38" t="str">
        <f>IF(支会・市支部用データ貼り付けシート!B332="","",支会・市支部用データ貼り付けシート!H332)</f>
        <v/>
      </c>
      <c r="R344" s="37" t="str">
        <f>IF(支会・市支部用データ貼り付けシート!B332="","",支会・市支部用データ貼り付けシート!I332)</f>
        <v/>
      </c>
      <c r="S344" s="38" t="str">
        <f>IF(支会・市支部用データ貼り付けシート!B332="","",支会・市支部用データ貼り付けシート!J332)</f>
        <v/>
      </c>
      <c r="T344" s="23" t="str">
        <f t="shared" si="70"/>
        <v/>
      </c>
      <c r="U344" s="24" t="str">
        <f t="shared" si="71"/>
        <v/>
      </c>
    </row>
    <row r="345" spans="1:21">
      <c r="A345" s="84">
        <v>314</v>
      </c>
      <c r="B345" s="189" t="str">
        <f>IF(支会・市支部用データ貼り付けシート!B333="","",支会・市支部用データ貼り付けシート!A333)</f>
        <v/>
      </c>
      <c r="C345" s="190" t="str">
        <f>IF(支会・市支部用データ貼り付けシート!B333="","",支会・市支部用データ貼り付けシート!B333)</f>
        <v/>
      </c>
      <c r="D345" s="191" t="str">
        <f>IF(支会・市支部用データ貼り付けシート!B333="","",支会・市支部用データ貼り付けシート!C333)</f>
        <v/>
      </c>
      <c r="E345" s="192" t="str">
        <f>IF(支会・市支部用データ貼り付けシート!B333="","",支会・市支部用データ貼り付けシート!D333)</f>
        <v/>
      </c>
      <c r="F345" s="193" t="str">
        <f>IF(支会・市支部用データ貼り付けシート!B333="","",IF(支会・市支部用データ貼り付けシート!M333="","",支会・市支部用データ貼り付けシート!M333))</f>
        <v/>
      </c>
      <c r="G345" s="194" t="str">
        <f>IF(支会・市支部用データ貼り付けシート!B333="","",IF(支会・市支部用データ貼り付けシート!N333="","",支会・市支部用データ貼り付けシート!N333))</f>
        <v/>
      </c>
      <c r="H345" s="37" t="str">
        <f t="shared" si="64"/>
        <v/>
      </c>
      <c r="I345" s="124" t="str">
        <f t="shared" si="65"/>
        <v/>
      </c>
      <c r="J345" s="38" t="str">
        <f t="shared" si="66"/>
        <v/>
      </c>
      <c r="K345" s="37" t="str">
        <f t="shared" si="67"/>
        <v/>
      </c>
      <c r="L345" s="124" t="str">
        <f t="shared" si="68"/>
        <v/>
      </c>
      <c r="M345" s="38" t="str">
        <f t="shared" si="69"/>
        <v/>
      </c>
      <c r="N345" s="93" t="str">
        <f>IF(支会・市支部用データ貼り付けシート!B333="","",支会・市支部用データ貼り付けシート!E333)</f>
        <v/>
      </c>
      <c r="O345" s="38" t="str">
        <f>IF(支会・市支部用データ貼り付けシート!B333="","",支会・市支部用データ貼り付けシート!F333)</f>
        <v/>
      </c>
      <c r="P345" s="37" t="str">
        <f>IF(支会・市支部用データ貼り付けシート!B333="","",支会・市支部用データ貼り付けシート!G333)</f>
        <v/>
      </c>
      <c r="Q345" s="38" t="str">
        <f>IF(支会・市支部用データ貼り付けシート!B333="","",支会・市支部用データ貼り付けシート!H333)</f>
        <v/>
      </c>
      <c r="R345" s="37" t="str">
        <f>IF(支会・市支部用データ貼り付けシート!B333="","",支会・市支部用データ貼り付けシート!I333)</f>
        <v/>
      </c>
      <c r="S345" s="38" t="str">
        <f>IF(支会・市支部用データ貼り付けシート!B333="","",支会・市支部用データ貼り付けシート!J333)</f>
        <v/>
      </c>
      <c r="T345" s="23" t="str">
        <f t="shared" si="70"/>
        <v/>
      </c>
      <c r="U345" s="24" t="str">
        <f t="shared" si="71"/>
        <v/>
      </c>
    </row>
    <row r="346" spans="1:21">
      <c r="A346" s="83">
        <v>315</v>
      </c>
      <c r="B346" s="189" t="str">
        <f>IF(支会・市支部用データ貼り付けシート!B334="","",支会・市支部用データ貼り付けシート!A334)</f>
        <v/>
      </c>
      <c r="C346" s="190" t="str">
        <f>IF(支会・市支部用データ貼り付けシート!B334="","",支会・市支部用データ貼り付けシート!B334)</f>
        <v/>
      </c>
      <c r="D346" s="191" t="str">
        <f>IF(支会・市支部用データ貼り付けシート!B334="","",支会・市支部用データ貼り付けシート!C334)</f>
        <v/>
      </c>
      <c r="E346" s="192" t="str">
        <f>IF(支会・市支部用データ貼り付けシート!B334="","",支会・市支部用データ貼り付けシート!D334)</f>
        <v/>
      </c>
      <c r="F346" s="193" t="str">
        <f>IF(支会・市支部用データ貼り付けシート!B334="","",IF(支会・市支部用データ貼り付けシート!M334="","",支会・市支部用データ貼り付けシート!M334))</f>
        <v/>
      </c>
      <c r="G346" s="194" t="str">
        <f>IF(支会・市支部用データ貼り付けシート!B334="","",IF(支会・市支部用データ貼り付けシート!N334="","",支会・市支部用データ貼り付けシート!N334))</f>
        <v/>
      </c>
      <c r="H346" s="37" t="str">
        <f t="shared" si="64"/>
        <v/>
      </c>
      <c r="I346" s="124" t="str">
        <f t="shared" si="65"/>
        <v/>
      </c>
      <c r="J346" s="38" t="str">
        <f t="shared" si="66"/>
        <v/>
      </c>
      <c r="K346" s="37" t="str">
        <f t="shared" si="67"/>
        <v/>
      </c>
      <c r="L346" s="124" t="str">
        <f t="shared" si="68"/>
        <v/>
      </c>
      <c r="M346" s="38" t="str">
        <f t="shared" si="69"/>
        <v/>
      </c>
      <c r="N346" s="93" t="str">
        <f>IF(支会・市支部用データ貼り付けシート!B334="","",支会・市支部用データ貼り付けシート!E334)</f>
        <v/>
      </c>
      <c r="O346" s="38" t="str">
        <f>IF(支会・市支部用データ貼り付けシート!B334="","",支会・市支部用データ貼り付けシート!F334)</f>
        <v/>
      </c>
      <c r="P346" s="37" t="str">
        <f>IF(支会・市支部用データ貼り付けシート!B334="","",支会・市支部用データ貼り付けシート!G334)</f>
        <v/>
      </c>
      <c r="Q346" s="38" t="str">
        <f>IF(支会・市支部用データ貼り付けシート!B334="","",支会・市支部用データ貼り付けシート!H334)</f>
        <v/>
      </c>
      <c r="R346" s="37" t="str">
        <f>IF(支会・市支部用データ貼り付けシート!B334="","",支会・市支部用データ貼り付けシート!I334)</f>
        <v/>
      </c>
      <c r="S346" s="38" t="str">
        <f>IF(支会・市支部用データ貼り付けシート!B334="","",支会・市支部用データ貼り付けシート!J334)</f>
        <v/>
      </c>
      <c r="T346" s="23" t="str">
        <f t="shared" si="70"/>
        <v/>
      </c>
      <c r="U346" s="24" t="str">
        <f t="shared" si="71"/>
        <v/>
      </c>
    </row>
    <row r="347" spans="1:21">
      <c r="A347" s="84">
        <v>316</v>
      </c>
      <c r="B347" s="189" t="str">
        <f>IF(支会・市支部用データ貼り付けシート!B335="","",支会・市支部用データ貼り付けシート!A335)</f>
        <v/>
      </c>
      <c r="C347" s="190" t="str">
        <f>IF(支会・市支部用データ貼り付けシート!B335="","",支会・市支部用データ貼り付けシート!B335)</f>
        <v/>
      </c>
      <c r="D347" s="191" t="str">
        <f>IF(支会・市支部用データ貼り付けシート!B335="","",支会・市支部用データ貼り付けシート!C335)</f>
        <v/>
      </c>
      <c r="E347" s="192" t="str">
        <f>IF(支会・市支部用データ貼り付けシート!B335="","",支会・市支部用データ貼り付けシート!D335)</f>
        <v/>
      </c>
      <c r="F347" s="193" t="str">
        <f>IF(支会・市支部用データ貼り付けシート!B335="","",IF(支会・市支部用データ貼り付けシート!M335="","",支会・市支部用データ貼り付けシート!M335))</f>
        <v/>
      </c>
      <c r="G347" s="194" t="str">
        <f>IF(支会・市支部用データ貼り付けシート!B335="","",IF(支会・市支部用データ貼り付けシート!N335="","",支会・市支部用データ貼り付けシート!N335))</f>
        <v/>
      </c>
      <c r="H347" s="37" t="str">
        <f t="shared" si="64"/>
        <v/>
      </c>
      <c r="I347" s="124" t="str">
        <f t="shared" si="65"/>
        <v/>
      </c>
      <c r="J347" s="38" t="str">
        <f t="shared" si="66"/>
        <v/>
      </c>
      <c r="K347" s="37" t="str">
        <f t="shared" si="67"/>
        <v/>
      </c>
      <c r="L347" s="124" t="str">
        <f t="shared" si="68"/>
        <v/>
      </c>
      <c r="M347" s="38" t="str">
        <f t="shared" si="69"/>
        <v/>
      </c>
      <c r="N347" s="93" t="str">
        <f>IF(支会・市支部用データ貼り付けシート!B335="","",支会・市支部用データ貼り付けシート!E335)</f>
        <v/>
      </c>
      <c r="O347" s="38" t="str">
        <f>IF(支会・市支部用データ貼り付けシート!B335="","",支会・市支部用データ貼り付けシート!F335)</f>
        <v/>
      </c>
      <c r="P347" s="37" t="str">
        <f>IF(支会・市支部用データ貼り付けシート!B335="","",支会・市支部用データ貼り付けシート!G335)</f>
        <v/>
      </c>
      <c r="Q347" s="38" t="str">
        <f>IF(支会・市支部用データ貼り付けシート!B335="","",支会・市支部用データ貼り付けシート!H335)</f>
        <v/>
      </c>
      <c r="R347" s="37" t="str">
        <f>IF(支会・市支部用データ貼り付けシート!B335="","",支会・市支部用データ貼り付けシート!I335)</f>
        <v/>
      </c>
      <c r="S347" s="38" t="str">
        <f>IF(支会・市支部用データ貼り付けシート!B335="","",支会・市支部用データ貼り付けシート!J335)</f>
        <v/>
      </c>
      <c r="T347" s="23" t="str">
        <f t="shared" si="70"/>
        <v/>
      </c>
      <c r="U347" s="24" t="str">
        <f t="shared" si="71"/>
        <v/>
      </c>
    </row>
    <row r="348" spans="1:21">
      <c r="A348" s="83">
        <v>317</v>
      </c>
      <c r="B348" s="189" t="str">
        <f>IF(支会・市支部用データ貼り付けシート!B336="","",支会・市支部用データ貼り付けシート!A336)</f>
        <v/>
      </c>
      <c r="C348" s="190" t="str">
        <f>IF(支会・市支部用データ貼り付けシート!B336="","",支会・市支部用データ貼り付けシート!B336)</f>
        <v/>
      </c>
      <c r="D348" s="191" t="str">
        <f>IF(支会・市支部用データ貼り付けシート!B336="","",支会・市支部用データ貼り付けシート!C336)</f>
        <v/>
      </c>
      <c r="E348" s="192" t="str">
        <f>IF(支会・市支部用データ貼り付けシート!B336="","",支会・市支部用データ貼り付けシート!D336)</f>
        <v/>
      </c>
      <c r="F348" s="193" t="str">
        <f>IF(支会・市支部用データ貼り付けシート!B336="","",IF(支会・市支部用データ貼り付けシート!M336="","",支会・市支部用データ貼り付けシート!M336))</f>
        <v/>
      </c>
      <c r="G348" s="194" t="str">
        <f>IF(支会・市支部用データ貼り付けシート!B336="","",IF(支会・市支部用データ貼り付けシート!N336="","",支会・市支部用データ貼り付けシート!N336))</f>
        <v/>
      </c>
      <c r="H348" s="37" t="str">
        <f t="shared" si="64"/>
        <v/>
      </c>
      <c r="I348" s="124" t="str">
        <f t="shared" si="65"/>
        <v/>
      </c>
      <c r="J348" s="38" t="str">
        <f t="shared" si="66"/>
        <v/>
      </c>
      <c r="K348" s="37" t="str">
        <f t="shared" si="67"/>
        <v/>
      </c>
      <c r="L348" s="124" t="str">
        <f t="shared" si="68"/>
        <v/>
      </c>
      <c r="M348" s="38" t="str">
        <f t="shared" si="69"/>
        <v/>
      </c>
      <c r="N348" s="93" t="str">
        <f>IF(支会・市支部用データ貼り付けシート!B336="","",支会・市支部用データ貼り付けシート!E336)</f>
        <v/>
      </c>
      <c r="O348" s="38" t="str">
        <f>IF(支会・市支部用データ貼り付けシート!B336="","",支会・市支部用データ貼り付けシート!F336)</f>
        <v/>
      </c>
      <c r="P348" s="37" t="str">
        <f>IF(支会・市支部用データ貼り付けシート!B336="","",支会・市支部用データ貼り付けシート!G336)</f>
        <v/>
      </c>
      <c r="Q348" s="38" t="str">
        <f>IF(支会・市支部用データ貼り付けシート!B336="","",支会・市支部用データ貼り付けシート!H336)</f>
        <v/>
      </c>
      <c r="R348" s="37" t="str">
        <f>IF(支会・市支部用データ貼り付けシート!B336="","",支会・市支部用データ貼り付けシート!I336)</f>
        <v/>
      </c>
      <c r="S348" s="38" t="str">
        <f>IF(支会・市支部用データ貼り付けシート!B336="","",支会・市支部用データ貼り付けシート!J336)</f>
        <v/>
      </c>
      <c r="T348" s="23" t="str">
        <f t="shared" si="70"/>
        <v/>
      </c>
      <c r="U348" s="24" t="str">
        <f t="shared" si="71"/>
        <v/>
      </c>
    </row>
    <row r="349" spans="1:21">
      <c r="A349" s="84">
        <v>318</v>
      </c>
      <c r="B349" s="189" t="str">
        <f>IF(支会・市支部用データ貼り付けシート!B337="","",支会・市支部用データ貼り付けシート!A337)</f>
        <v/>
      </c>
      <c r="C349" s="190" t="str">
        <f>IF(支会・市支部用データ貼り付けシート!B337="","",支会・市支部用データ貼り付けシート!B337)</f>
        <v/>
      </c>
      <c r="D349" s="191" t="str">
        <f>IF(支会・市支部用データ貼り付けシート!B337="","",支会・市支部用データ貼り付けシート!C337)</f>
        <v/>
      </c>
      <c r="E349" s="192" t="str">
        <f>IF(支会・市支部用データ貼り付けシート!B337="","",支会・市支部用データ貼り付けシート!D337)</f>
        <v/>
      </c>
      <c r="F349" s="193" t="str">
        <f>IF(支会・市支部用データ貼り付けシート!B337="","",IF(支会・市支部用データ貼り付けシート!M337="","",支会・市支部用データ貼り付けシート!M337))</f>
        <v/>
      </c>
      <c r="G349" s="194" t="str">
        <f>IF(支会・市支部用データ貼り付けシート!B337="","",IF(支会・市支部用データ貼り付けシート!N337="","",支会・市支部用データ貼り付けシート!N337))</f>
        <v/>
      </c>
      <c r="H349" s="37" t="str">
        <f t="shared" si="64"/>
        <v/>
      </c>
      <c r="I349" s="124" t="str">
        <f t="shared" si="65"/>
        <v/>
      </c>
      <c r="J349" s="38" t="str">
        <f t="shared" si="66"/>
        <v/>
      </c>
      <c r="K349" s="37" t="str">
        <f t="shared" si="67"/>
        <v/>
      </c>
      <c r="L349" s="124" t="str">
        <f t="shared" si="68"/>
        <v/>
      </c>
      <c r="M349" s="38" t="str">
        <f t="shared" si="69"/>
        <v/>
      </c>
      <c r="N349" s="93" t="str">
        <f>IF(支会・市支部用データ貼り付けシート!B337="","",支会・市支部用データ貼り付けシート!E337)</f>
        <v/>
      </c>
      <c r="O349" s="38" t="str">
        <f>IF(支会・市支部用データ貼り付けシート!B337="","",支会・市支部用データ貼り付けシート!F337)</f>
        <v/>
      </c>
      <c r="P349" s="37" t="str">
        <f>IF(支会・市支部用データ貼り付けシート!B337="","",支会・市支部用データ貼り付けシート!G337)</f>
        <v/>
      </c>
      <c r="Q349" s="38" t="str">
        <f>IF(支会・市支部用データ貼り付けシート!B337="","",支会・市支部用データ貼り付けシート!H337)</f>
        <v/>
      </c>
      <c r="R349" s="37" t="str">
        <f>IF(支会・市支部用データ貼り付けシート!B337="","",支会・市支部用データ貼り付けシート!I337)</f>
        <v/>
      </c>
      <c r="S349" s="38" t="str">
        <f>IF(支会・市支部用データ貼り付けシート!B337="","",支会・市支部用データ貼り付けシート!J337)</f>
        <v/>
      </c>
      <c r="T349" s="23" t="str">
        <f t="shared" si="70"/>
        <v/>
      </c>
      <c r="U349" s="24" t="str">
        <f t="shared" si="71"/>
        <v/>
      </c>
    </row>
    <row r="350" spans="1:21">
      <c r="A350" s="83">
        <v>319</v>
      </c>
      <c r="B350" s="189" t="str">
        <f>IF(支会・市支部用データ貼り付けシート!B338="","",支会・市支部用データ貼り付けシート!A338)</f>
        <v/>
      </c>
      <c r="C350" s="190" t="str">
        <f>IF(支会・市支部用データ貼り付けシート!B338="","",支会・市支部用データ貼り付けシート!B338)</f>
        <v/>
      </c>
      <c r="D350" s="191" t="str">
        <f>IF(支会・市支部用データ貼り付けシート!B338="","",支会・市支部用データ貼り付けシート!C338)</f>
        <v/>
      </c>
      <c r="E350" s="192" t="str">
        <f>IF(支会・市支部用データ貼り付けシート!B338="","",支会・市支部用データ貼り付けシート!D338)</f>
        <v/>
      </c>
      <c r="F350" s="193" t="str">
        <f>IF(支会・市支部用データ貼り付けシート!B338="","",IF(支会・市支部用データ貼り付けシート!M338="","",支会・市支部用データ貼り付けシート!M338))</f>
        <v/>
      </c>
      <c r="G350" s="194" t="str">
        <f>IF(支会・市支部用データ貼り付けシート!B338="","",IF(支会・市支部用データ貼り付けシート!N338="","",支会・市支部用データ貼り付けシート!N338))</f>
        <v/>
      </c>
      <c r="H350" s="37" t="str">
        <f t="shared" si="64"/>
        <v/>
      </c>
      <c r="I350" s="124" t="str">
        <f t="shared" si="65"/>
        <v/>
      </c>
      <c r="J350" s="38" t="str">
        <f t="shared" si="66"/>
        <v/>
      </c>
      <c r="K350" s="37" t="str">
        <f t="shared" si="67"/>
        <v/>
      </c>
      <c r="L350" s="124" t="str">
        <f t="shared" si="68"/>
        <v/>
      </c>
      <c r="M350" s="38" t="str">
        <f t="shared" si="69"/>
        <v/>
      </c>
      <c r="N350" s="93" t="str">
        <f>IF(支会・市支部用データ貼り付けシート!B338="","",支会・市支部用データ貼り付けシート!E338)</f>
        <v/>
      </c>
      <c r="O350" s="38" t="str">
        <f>IF(支会・市支部用データ貼り付けシート!B338="","",支会・市支部用データ貼り付けシート!F338)</f>
        <v/>
      </c>
      <c r="P350" s="37" t="str">
        <f>IF(支会・市支部用データ貼り付けシート!B338="","",支会・市支部用データ貼り付けシート!G338)</f>
        <v/>
      </c>
      <c r="Q350" s="38" t="str">
        <f>IF(支会・市支部用データ貼り付けシート!B338="","",支会・市支部用データ貼り付けシート!H338)</f>
        <v/>
      </c>
      <c r="R350" s="37" t="str">
        <f>IF(支会・市支部用データ貼り付けシート!B338="","",支会・市支部用データ貼り付けシート!I338)</f>
        <v/>
      </c>
      <c r="S350" s="38" t="str">
        <f>IF(支会・市支部用データ貼り付けシート!B338="","",支会・市支部用データ貼り付けシート!J338)</f>
        <v/>
      </c>
      <c r="T350" s="23" t="str">
        <f t="shared" si="70"/>
        <v/>
      </c>
      <c r="U350" s="24" t="str">
        <f t="shared" si="71"/>
        <v/>
      </c>
    </row>
    <row r="351" spans="1:21">
      <c r="A351" s="84">
        <v>320</v>
      </c>
      <c r="B351" s="189" t="str">
        <f>IF(支会・市支部用データ貼り付けシート!B339="","",支会・市支部用データ貼り付けシート!A339)</f>
        <v/>
      </c>
      <c r="C351" s="190" t="str">
        <f>IF(支会・市支部用データ貼り付けシート!B339="","",支会・市支部用データ貼り付けシート!B339)</f>
        <v/>
      </c>
      <c r="D351" s="191" t="str">
        <f>IF(支会・市支部用データ貼り付けシート!B339="","",支会・市支部用データ貼り付けシート!C339)</f>
        <v/>
      </c>
      <c r="E351" s="192" t="str">
        <f>IF(支会・市支部用データ貼り付けシート!B339="","",支会・市支部用データ貼り付けシート!D339)</f>
        <v/>
      </c>
      <c r="F351" s="193" t="str">
        <f>IF(支会・市支部用データ貼り付けシート!B339="","",IF(支会・市支部用データ貼り付けシート!M339="","",支会・市支部用データ貼り付けシート!M339))</f>
        <v/>
      </c>
      <c r="G351" s="194" t="str">
        <f>IF(支会・市支部用データ貼り付けシート!B339="","",IF(支会・市支部用データ貼り付けシート!N339="","",支会・市支部用データ貼り付けシート!N339))</f>
        <v/>
      </c>
      <c r="H351" s="37" t="str">
        <f t="shared" si="64"/>
        <v/>
      </c>
      <c r="I351" s="124" t="str">
        <f t="shared" si="65"/>
        <v/>
      </c>
      <c r="J351" s="38" t="str">
        <f t="shared" si="66"/>
        <v/>
      </c>
      <c r="K351" s="37" t="str">
        <f t="shared" si="67"/>
        <v/>
      </c>
      <c r="L351" s="124" t="str">
        <f t="shared" si="68"/>
        <v/>
      </c>
      <c r="M351" s="38" t="str">
        <f t="shared" si="69"/>
        <v/>
      </c>
      <c r="N351" s="93" t="str">
        <f>IF(支会・市支部用データ貼り付けシート!B339="","",支会・市支部用データ貼り付けシート!E339)</f>
        <v/>
      </c>
      <c r="O351" s="38" t="str">
        <f>IF(支会・市支部用データ貼り付けシート!B339="","",支会・市支部用データ貼り付けシート!F339)</f>
        <v/>
      </c>
      <c r="P351" s="37" t="str">
        <f>IF(支会・市支部用データ貼り付けシート!B339="","",支会・市支部用データ貼り付けシート!G339)</f>
        <v/>
      </c>
      <c r="Q351" s="38" t="str">
        <f>IF(支会・市支部用データ貼り付けシート!B339="","",支会・市支部用データ貼り付けシート!H339)</f>
        <v/>
      </c>
      <c r="R351" s="37" t="str">
        <f>IF(支会・市支部用データ貼り付けシート!B339="","",支会・市支部用データ貼り付けシート!I339)</f>
        <v/>
      </c>
      <c r="S351" s="38" t="str">
        <f>IF(支会・市支部用データ貼り付けシート!B339="","",支会・市支部用データ貼り付けシート!J339)</f>
        <v/>
      </c>
      <c r="T351" s="23" t="str">
        <f t="shared" si="70"/>
        <v/>
      </c>
      <c r="U351" s="24" t="str">
        <f t="shared" si="71"/>
        <v/>
      </c>
    </row>
    <row r="352" spans="1:21">
      <c r="A352" s="83">
        <v>321</v>
      </c>
      <c r="B352" s="189" t="str">
        <f>IF(支会・市支部用データ貼り付けシート!B340="","",支会・市支部用データ貼り付けシート!A340)</f>
        <v/>
      </c>
      <c r="C352" s="190" t="str">
        <f>IF(支会・市支部用データ貼り付けシート!B340="","",支会・市支部用データ貼り付けシート!B340)</f>
        <v/>
      </c>
      <c r="D352" s="191" t="str">
        <f>IF(支会・市支部用データ貼り付けシート!B340="","",支会・市支部用データ貼り付けシート!C340)</f>
        <v/>
      </c>
      <c r="E352" s="192" t="str">
        <f>IF(支会・市支部用データ貼り付けシート!B340="","",支会・市支部用データ貼り付けシート!D340)</f>
        <v/>
      </c>
      <c r="F352" s="193" t="str">
        <f>IF(支会・市支部用データ貼り付けシート!B340="","",IF(支会・市支部用データ貼り付けシート!M340="","",支会・市支部用データ貼り付けシート!M340))</f>
        <v/>
      </c>
      <c r="G352" s="194" t="str">
        <f>IF(支会・市支部用データ貼り付けシート!B340="","",IF(支会・市支部用データ貼り付けシート!N340="","",支会・市支部用データ貼り付けシート!N340))</f>
        <v/>
      </c>
      <c r="H352" s="37" t="str">
        <f t="shared" si="64"/>
        <v/>
      </c>
      <c r="I352" s="124" t="str">
        <f t="shared" si="65"/>
        <v/>
      </c>
      <c r="J352" s="38" t="str">
        <f t="shared" si="66"/>
        <v/>
      </c>
      <c r="K352" s="37" t="str">
        <f t="shared" si="67"/>
        <v/>
      </c>
      <c r="L352" s="124" t="str">
        <f t="shared" si="68"/>
        <v/>
      </c>
      <c r="M352" s="38" t="str">
        <f t="shared" si="69"/>
        <v/>
      </c>
      <c r="N352" s="93" t="str">
        <f>IF(支会・市支部用データ貼り付けシート!B340="","",支会・市支部用データ貼り付けシート!E340)</f>
        <v/>
      </c>
      <c r="O352" s="38" t="str">
        <f>IF(支会・市支部用データ貼り付けシート!B340="","",支会・市支部用データ貼り付けシート!F340)</f>
        <v/>
      </c>
      <c r="P352" s="37" t="str">
        <f>IF(支会・市支部用データ貼り付けシート!B340="","",支会・市支部用データ貼り付けシート!G340)</f>
        <v/>
      </c>
      <c r="Q352" s="38" t="str">
        <f>IF(支会・市支部用データ貼り付けシート!B340="","",支会・市支部用データ貼り付けシート!H340)</f>
        <v/>
      </c>
      <c r="R352" s="37" t="str">
        <f>IF(支会・市支部用データ貼り付けシート!B340="","",支会・市支部用データ貼り付けシート!I340)</f>
        <v/>
      </c>
      <c r="S352" s="38" t="str">
        <f>IF(支会・市支部用データ貼り付けシート!B340="","",支会・市支部用データ貼り付けシート!J340)</f>
        <v/>
      </c>
      <c r="T352" s="23" t="str">
        <f t="shared" si="70"/>
        <v/>
      </c>
      <c r="U352" s="24" t="str">
        <f t="shared" si="71"/>
        <v/>
      </c>
    </row>
    <row r="353" spans="1:26">
      <c r="A353" s="84">
        <v>322</v>
      </c>
      <c r="B353" s="189" t="str">
        <f>IF(支会・市支部用データ貼り付けシート!B341="","",支会・市支部用データ貼り付けシート!A341)</f>
        <v/>
      </c>
      <c r="C353" s="190" t="str">
        <f>IF(支会・市支部用データ貼り付けシート!B341="","",支会・市支部用データ貼り付けシート!B341)</f>
        <v/>
      </c>
      <c r="D353" s="191" t="str">
        <f>IF(支会・市支部用データ貼り付けシート!B341="","",支会・市支部用データ貼り付けシート!C341)</f>
        <v/>
      </c>
      <c r="E353" s="192" t="str">
        <f>IF(支会・市支部用データ貼り付けシート!B341="","",支会・市支部用データ貼り付けシート!D341)</f>
        <v/>
      </c>
      <c r="F353" s="193" t="str">
        <f>IF(支会・市支部用データ貼り付けシート!B341="","",IF(支会・市支部用データ貼り付けシート!M341="","",支会・市支部用データ貼り付けシート!M341))</f>
        <v/>
      </c>
      <c r="G353" s="194" t="str">
        <f>IF(支会・市支部用データ貼り付けシート!B341="","",IF(支会・市支部用データ貼り付けシート!N341="","",支会・市支部用データ貼り付けシート!N341))</f>
        <v/>
      </c>
      <c r="H353" s="37" t="str">
        <f t="shared" si="64"/>
        <v/>
      </c>
      <c r="I353" s="124" t="str">
        <f t="shared" si="65"/>
        <v/>
      </c>
      <c r="J353" s="38" t="str">
        <f t="shared" si="66"/>
        <v/>
      </c>
      <c r="K353" s="37" t="str">
        <f t="shared" si="67"/>
        <v/>
      </c>
      <c r="L353" s="124" t="str">
        <f t="shared" si="68"/>
        <v/>
      </c>
      <c r="M353" s="38" t="str">
        <f t="shared" si="69"/>
        <v/>
      </c>
      <c r="N353" s="93" t="str">
        <f>IF(支会・市支部用データ貼り付けシート!B341="","",支会・市支部用データ貼り付けシート!E341)</f>
        <v/>
      </c>
      <c r="O353" s="38" t="str">
        <f>IF(支会・市支部用データ貼り付けシート!B341="","",支会・市支部用データ貼り付けシート!F341)</f>
        <v/>
      </c>
      <c r="P353" s="37" t="str">
        <f>IF(支会・市支部用データ貼り付けシート!B341="","",支会・市支部用データ貼り付けシート!G341)</f>
        <v/>
      </c>
      <c r="Q353" s="38" t="str">
        <f>IF(支会・市支部用データ貼り付けシート!B341="","",支会・市支部用データ貼り付けシート!H341)</f>
        <v/>
      </c>
      <c r="R353" s="37" t="str">
        <f>IF(支会・市支部用データ貼り付けシート!B341="","",支会・市支部用データ貼り付けシート!I341)</f>
        <v/>
      </c>
      <c r="S353" s="38" t="str">
        <f>IF(支会・市支部用データ貼り付けシート!B341="","",支会・市支部用データ貼り付けシート!J341)</f>
        <v/>
      </c>
      <c r="T353" s="23" t="str">
        <f t="shared" si="70"/>
        <v/>
      </c>
      <c r="U353" s="24" t="str">
        <f t="shared" si="71"/>
        <v/>
      </c>
    </row>
    <row r="354" spans="1:26">
      <c r="A354" s="83">
        <v>323</v>
      </c>
      <c r="B354" s="189" t="str">
        <f>IF(支会・市支部用データ貼り付けシート!B342="","",支会・市支部用データ貼り付けシート!A342)</f>
        <v/>
      </c>
      <c r="C354" s="190" t="str">
        <f>IF(支会・市支部用データ貼り付けシート!B342="","",支会・市支部用データ貼り付けシート!B342)</f>
        <v/>
      </c>
      <c r="D354" s="191" t="str">
        <f>IF(支会・市支部用データ貼り付けシート!B342="","",支会・市支部用データ貼り付けシート!C342)</f>
        <v/>
      </c>
      <c r="E354" s="192" t="str">
        <f>IF(支会・市支部用データ貼り付けシート!B342="","",支会・市支部用データ貼り付けシート!D342)</f>
        <v/>
      </c>
      <c r="F354" s="193" t="str">
        <f>IF(支会・市支部用データ貼り付けシート!B342="","",IF(支会・市支部用データ貼り付けシート!M342="","",支会・市支部用データ貼り付けシート!M342))</f>
        <v/>
      </c>
      <c r="G354" s="194" t="str">
        <f>IF(支会・市支部用データ貼り付けシート!B342="","",IF(支会・市支部用データ貼り付けシート!N342="","",支会・市支部用データ貼り付けシート!N342))</f>
        <v/>
      </c>
      <c r="H354" s="37" t="str">
        <f t="shared" si="64"/>
        <v/>
      </c>
      <c r="I354" s="124" t="str">
        <f t="shared" si="65"/>
        <v/>
      </c>
      <c r="J354" s="38" t="str">
        <f t="shared" si="66"/>
        <v/>
      </c>
      <c r="K354" s="37" t="str">
        <f t="shared" si="67"/>
        <v/>
      </c>
      <c r="L354" s="124" t="str">
        <f t="shared" si="68"/>
        <v/>
      </c>
      <c r="M354" s="38" t="str">
        <f t="shared" si="69"/>
        <v/>
      </c>
      <c r="N354" s="93" t="str">
        <f>IF(支会・市支部用データ貼り付けシート!B342="","",支会・市支部用データ貼り付けシート!E342)</f>
        <v/>
      </c>
      <c r="O354" s="38" t="str">
        <f>IF(支会・市支部用データ貼り付けシート!B342="","",支会・市支部用データ貼り付けシート!F342)</f>
        <v/>
      </c>
      <c r="P354" s="37" t="str">
        <f>IF(支会・市支部用データ貼り付けシート!B342="","",支会・市支部用データ貼り付けシート!G342)</f>
        <v/>
      </c>
      <c r="Q354" s="38" t="str">
        <f>IF(支会・市支部用データ貼り付けシート!B342="","",支会・市支部用データ貼り付けシート!H342)</f>
        <v/>
      </c>
      <c r="R354" s="37" t="str">
        <f>IF(支会・市支部用データ貼り付けシート!B342="","",支会・市支部用データ貼り付けシート!I342)</f>
        <v/>
      </c>
      <c r="S354" s="38" t="str">
        <f>IF(支会・市支部用データ貼り付けシート!B342="","",支会・市支部用データ貼り付けシート!J342)</f>
        <v/>
      </c>
      <c r="T354" s="23" t="str">
        <f t="shared" si="70"/>
        <v/>
      </c>
      <c r="U354" s="24" t="str">
        <f t="shared" si="71"/>
        <v/>
      </c>
    </row>
    <row r="355" spans="1:26">
      <c r="A355" s="84">
        <v>324</v>
      </c>
      <c r="B355" s="189" t="str">
        <f>IF(支会・市支部用データ貼り付けシート!B343="","",支会・市支部用データ貼り付けシート!A343)</f>
        <v/>
      </c>
      <c r="C355" s="190" t="str">
        <f>IF(支会・市支部用データ貼り付けシート!B343="","",支会・市支部用データ貼り付けシート!B343)</f>
        <v/>
      </c>
      <c r="D355" s="191" t="str">
        <f>IF(支会・市支部用データ貼り付けシート!B343="","",支会・市支部用データ貼り付けシート!C343)</f>
        <v/>
      </c>
      <c r="E355" s="192" t="str">
        <f>IF(支会・市支部用データ貼り付けシート!B343="","",支会・市支部用データ貼り付けシート!D343)</f>
        <v/>
      </c>
      <c r="F355" s="193" t="str">
        <f>IF(支会・市支部用データ貼り付けシート!B343="","",IF(支会・市支部用データ貼り付けシート!M343="","",支会・市支部用データ貼り付けシート!M343))</f>
        <v/>
      </c>
      <c r="G355" s="194" t="str">
        <f>IF(支会・市支部用データ貼り付けシート!B343="","",IF(支会・市支部用データ貼り付けシート!N343="","",支会・市支部用データ貼り付けシート!N343))</f>
        <v/>
      </c>
      <c r="H355" s="37" t="str">
        <f t="shared" si="64"/>
        <v/>
      </c>
      <c r="I355" s="124" t="str">
        <f t="shared" si="65"/>
        <v/>
      </c>
      <c r="J355" s="38" t="str">
        <f t="shared" si="66"/>
        <v/>
      </c>
      <c r="K355" s="37" t="str">
        <f t="shared" si="67"/>
        <v/>
      </c>
      <c r="L355" s="124" t="str">
        <f t="shared" si="68"/>
        <v/>
      </c>
      <c r="M355" s="38" t="str">
        <f t="shared" si="69"/>
        <v/>
      </c>
      <c r="N355" s="93" t="str">
        <f>IF(支会・市支部用データ貼り付けシート!B343="","",支会・市支部用データ貼り付けシート!E343)</f>
        <v/>
      </c>
      <c r="O355" s="38" t="str">
        <f>IF(支会・市支部用データ貼り付けシート!B343="","",支会・市支部用データ貼り付けシート!F343)</f>
        <v/>
      </c>
      <c r="P355" s="37" t="str">
        <f>IF(支会・市支部用データ貼り付けシート!B343="","",支会・市支部用データ貼り付けシート!G343)</f>
        <v/>
      </c>
      <c r="Q355" s="38" t="str">
        <f>IF(支会・市支部用データ貼り付けシート!B343="","",支会・市支部用データ貼り付けシート!H343)</f>
        <v/>
      </c>
      <c r="R355" s="37" t="str">
        <f>IF(支会・市支部用データ貼り付けシート!B343="","",支会・市支部用データ貼り付けシート!I343)</f>
        <v/>
      </c>
      <c r="S355" s="38" t="str">
        <f>IF(支会・市支部用データ貼り付けシート!B343="","",支会・市支部用データ貼り付けシート!J343)</f>
        <v/>
      </c>
      <c r="T355" s="23" t="str">
        <f t="shared" si="70"/>
        <v/>
      </c>
      <c r="U355" s="24" t="str">
        <f t="shared" si="71"/>
        <v/>
      </c>
    </row>
    <row r="356" spans="1:26">
      <c r="A356" s="83">
        <v>325</v>
      </c>
      <c r="B356" s="189" t="str">
        <f>IF(支会・市支部用データ貼り付けシート!B344="","",支会・市支部用データ貼り付けシート!A344)</f>
        <v/>
      </c>
      <c r="C356" s="190" t="str">
        <f>IF(支会・市支部用データ貼り付けシート!B344="","",支会・市支部用データ貼り付けシート!B344)</f>
        <v/>
      </c>
      <c r="D356" s="191" t="str">
        <f>IF(支会・市支部用データ貼り付けシート!B344="","",支会・市支部用データ貼り付けシート!C344)</f>
        <v/>
      </c>
      <c r="E356" s="192" t="str">
        <f>IF(支会・市支部用データ貼り付けシート!B344="","",支会・市支部用データ貼り付けシート!D344)</f>
        <v/>
      </c>
      <c r="F356" s="193" t="str">
        <f>IF(支会・市支部用データ貼り付けシート!B344="","",IF(支会・市支部用データ貼り付けシート!M344="","",支会・市支部用データ貼り付けシート!M344))</f>
        <v/>
      </c>
      <c r="G356" s="194" t="str">
        <f>IF(支会・市支部用データ貼り付けシート!B344="","",IF(支会・市支部用データ貼り付けシート!N344="","",支会・市支部用データ貼り付けシート!N344))</f>
        <v/>
      </c>
      <c r="H356" s="37" t="str">
        <f t="shared" si="64"/>
        <v/>
      </c>
      <c r="I356" s="124" t="str">
        <f t="shared" si="65"/>
        <v/>
      </c>
      <c r="J356" s="38" t="str">
        <f t="shared" si="66"/>
        <v/>
      </c>
      <c r="K356" s="37" t="str">
        <f t="shared" si="67"/>
        <v/>
      </c>
      <c r="L356" s="124" t="str">
        <f t="shared" si="68"/>
        <v/>
      </c>
      <c r="M356" s="38" t="str">
        <f t="shared" si="69"/>
        <v/>
      </c>
      <c r="N356" s="93" t="str">
        <f>IF(支会・市支部用データ貼り付けシート!B344="","",支会・市支部用データ貼り付けシート!E344)</f>
        <v/>
      </c>
      <c r="O356" s="38" t="str">
        <f>IF(支会・市支部用データ貼り付けシート!B344="","",支会・市支部用データ貼り付けシート!F344)</f>
        <v/>
      </c>
      <c r="P356" s="37" t="str">
        <f>IF(支会・市支部用データ貼り付けシート!B344="","",支会・市支部用データ貼り付けシート!G344)</f>
        <v/>
      </c>
      <c r="Q356" s="38" t="str">
        <f>IF(支会・市支部用データ貼り付けシート!B344="","",支会・市支部用データ貼り付けシート!H344)</f>
        <v/>
      </c>
      <c r="R356" s="37" t="str">
        <f>IF(支会・市支部用データ貼り付けシート!B344="","",支会・市支部用データ貼り付けシート!I344)</f>
        <v/>
      </c>
      <c r="S356" s="38" t="str">
        <f>IF(支会・市支部用データ貼り付けシート!B344="","",支会・市支部用データ貼り付けシート!J344)</f>
        <v/>
      </c>
      <c r="T356" s="23" t="str">
        <f t="shared" si="70"/>
        <v/>
      </c>
      <c r="U356" s="24" t="str">
        <f t="shared" si="71"/>
        <v/>
      </c>
    </row>
    <row r="357" spans="1:26">
      <c r="A357" s="84">
        <v>326</v>
      </c>
      <c r="B357" s="189" t="str">
        <f>IF(支会・市支部用データ貼り付けシート!B345="","",支会・市支部用データ貼り付けシート!A345)</f>
        <v/>
      </c>
      <c r="C357" s="190" t="str">
        <f>IF(支会・市支部用データ貼り付けシート!B345="","",支会・市支部用データ貼り付けシート!B345)</f>
        <v/>
      </c>
      <c r="D357" s="191" t="str">
        <f>IF(支会・市支部用データ貼り付けシート!B345="","",支会・市支部用データ貼り付けシート!C345)</f>
        <v/>
      </c>
      <c r="E357" s="192" t="str">
        <f>IF(支会・市支部用データ貼り付けシート!B345="","",支会・市支部用データ貼り付けシート!D345)</f>
        <v/>
      </c>
      <c r="F357" s="193" t="str">
        <f>IF(支会・市支部用データ貼り付けシート!B345="","",IF(支会・市支部用データ貼り付けシート!M345="","",支会・市支部用データ貼り付けシート!M345))</f>
        <v/>
      </c>
      <c r="G357" s="194" t="str">
        <f>IF(支会・市支部用データ貼り付けシート!B345="","",IF(支会・市支部用データ貼り付けシート!N345="","",支会・市支部用データ貼り付けシート!N345))</f>
        <v/>
      </c>
      <c r="H357" s="37" t="str">
        <f t="shared" si="64"/>
        <v/>
      </c>
      <c r="I357" s="124" t="str">
        <f t="shared" si="65"/>
        <v/>
      </c>
      <c r="J357" s="38" t="str">
        <f t="shared" si="66"/>
        <v/>
      </c>
      <c r="K357" s="37" t="str">
        <f t="shared" si="67"/>
        <v/>
      </c>
      <c r="L357" s="124" t="str">
        <f t="shared" si="68"/>
        <v/>
      </c>
      <c r="M357" s="38" t="str">
        <f t="shared" si="69"/>
        <v/>
      </c>
      <c r="N357" s="93" t="str">
        <f>IF(支会・市支部用データ貼り付けシート!B345="","",支会・市支部用データ貼り付けシート!E345)</f>
        <v/>
      </c>
      <c r="O357" s="38" t="str">
        <f>IF(支会・市支部用データ貼り付けシート!B345="","",支会・市支部用データ貼り付けシート!F345)</f>
        <v/>
      </c>
      <c r="P357" s="37" t="str">
        <f>IF(支会・市支部用データ貼り付けシート!B345="","",支会・市支部用データ貼り付けシート!G345)</f>
        <v/>
      </c>
      <c r="Q357" s="38" t="str">
        <f>IF(支会・市支部用データ貼り付けシート!B345="","",支会・市支部用データ貼り付けシート!H345)</f>
        <v/>
      </c>
      <c r="R357" s="37" t="str">
        <f>IF(支会・市支部用データ貼り付けシート!B345="","",支会・市支部用データ貼り付けシート!I345)</f>
        <v/>
      </c>
      <c r="S357" s="38" t="str">
        <f>IF(支会・市支部用データ貼り付けシート!B345="","",支会・市支部用データ貼り付けシート!J345)</f>
        <v/>
      </c>
      <c r="T357" s="23" t="str">
        <f t="shared" si="70"/>
        <v/>
      </c>
      <c r="U357" s="24" t="str">
        <f t="shared" si="71"/>
        <v/>
      </c>
    </row>
    <row r="358" spans="1:26">
      <c r="A358" s="83">
        <v>327</v>
      </c>
      <c r="B358" s="189" t="str">
        <f>IF(支会・市支部用データ貼り付けシート!B346="","",支会・市支部用データ貼り付けシート!A346)</f>
        <v/>
      </c>
      <c r="C358" s="190" t="str">
        <f>IF(支会・市支部用データ貼り付けシート!B346="","",支会・市支部用データ貼り付けシート!B346)</f>
        <v/>
      </c>
      <c r="D358" s="191" t="str">
        <f>IF(支会・市支部用データ貼り付けシート!B346="","",支会・市支部用データ貼り付けシート!C346)</f>
        <v/>
      </c>
      <c r="E358" s="192" t="str">
        <f>IF(支会・市支部用データ貼り付けシート!B346="","",支会・市支部用データ貼り付けシート!D346)</f>
        <v/>
      </c>
      <c r="F358" s="193" t="str">
        <f>IF(支会・市支部用データ貼り付けシート!B346="","",IF(支会・市支部用データ貼り付けシート!M346="","",支会・市支部用データ貼り付けシート!M346))</f>
        <v/>
      </c>
      <c r="G358" s="194" t="str">
        <f>IF(支会・市支部用データ貼り付けシート!B346="","",IF(支会・市支部用データ貼り付けシート!N346="","",支会・市支部用データ貼り付けシート!N346))</f>
        <v/>
      </c>
      <c r="H358" s="37" t="str">
        <f t="shared" si="64"/>
        <v/>
      </c>
      <c r="I358" s="124" t="str">
        <f t="shared" si="65"/>
        <v/>
      </c>
      <c r="J358" s="38" t="str">
        <f t="shared" si="66"/>
        <v/>
      </c>
      <c r="K358" s="37" t="str">
        <f t="shared" si="67"/>
        <v/>
      </c>
      <c r="L358" s="124" t="str">
        <f t="shared" si="68"/>
        <v/>
      </c>
      <c r="M358" s="38" t="str">
        <f t="shared" si="69"/>
        <v/>
      </c>
      <c r="N358" s="93" t="str">
        <f>IF(支会・市支部用データ貼り付けシート!B346="","",支会・市支部用データ貼り付けシート!E346)</f>
        <v/>
      </c>
      <c r="O358" s="38" t="str">
        <f>IF(支会・市支部用データ貼り付けシート!B346="","",支会・市支部用データ貼り付けシート!F346)</f>
        <v/>
      </c>
      <c r="P358" s="37" t="str">
        <f>IF(支会・市支部用データ貼り付けシート!B346="","",支会・市支部用データ貼り付けシート!G346)</f>
        <v/>
      </c>
      <c r="Q358" s="38" t="str">
        <f>IF(支会・市支部用データ貼り付けシート!B346="","",支会・市支部用データ貼り付けシート!H346)</f>
        <v/>
      </c>
      <c r="R358" s="37" t="str">
        <f>IF(支会・市支部用データ貼り付けシート!B346="","",支会・市支部用データ貼り付けシート!I346)</f>
        <v/>
      </c>
      <c r="S358" s="38" t="str">
        <f>IF(支会・市支部用データ貼り付けシート!B346="","",支会・市支部用データ貼り付けシート!J346)</f>
        <v/>
      </c>
      <c r="T358" s="23" t="str">
        <f t="shared" si="70"/>
        <v/>
      </c>
      <c r="U358" s="24" t="str">
        <f t="shared" si="71"/>
        <v/>
      </c>
    </row>
    <row r="359" spans="1:26">
      <c r="A359" s="84">
        <v>328</v>
      </c>
      <c r="B359" s="189" t="str">
        <f>IF(支会・市支部用データ貼り付けシート!B347="","",支会・市支部用データ貼り付けシート!A347)</f>
        <v/>
      </c>
      <c r="C359" s="190" t="str">
        <f>IF(支会・市支部用データ貼り付けシート!B347="","",支会・市支部用データ貼り付けシート!B347)</f>
        <v/>
      </c>
      <c r="D359" s="191" t="str">
        <f>IF(支会・市支部用データ貼り付けシート!B347="","",支会・市支部用データ貼り付けシート!C347)</f>
        <v/>
      </c>
      <c r="E359" s="192" t="str">
        <f>IF(支会・市支部用データ貼り付けシート!B347="","",支会・市支部用データ貼り付けシート!D347)</f>
        <v/>
      </c>
      <c r="F359" s="193" t="str">
        <f>IF(支会・市支部用データ貼り付けシート!B347="","",IF(支会・市支部用データ貼り付けシート!M347="","",支会・市支部用データ貼り付けシート!M347))</f>
        <v/>
      </c>
      <c r="G359" s="194" t="str">
        <f>IF(支会・市支部用データ貼り付けシート!B347="","",IF(支会・市支部用データ貼り付けシート!N347="","",支会・市支部用データ貼り付けシート!N347))</f>
        <v/>
      </c>
      <c r="H359" s="37" t="str">
        <f t="shared" si="64"/>
        <v/>
      </c>
      <c r="I359" s="124" t="str">
        <f t="shared" si="65"/>
        <v/>
      </c>
      <c r="J359" s="38" t="str">
        <f t="shared" si="66"/>
        <v/>
      </c>
      <c r="K359" s="37" t="str">
        <f t="shared" si="67"/>
        <v/>
      </c>
      <c r="L359" s="124" t="str">
        <f t="shared" si="68"/>
        <v/>
      </c>
      <c r="M359" s="38" t="str">
        <f t="shared" si="69"/>
        <v/>
      </c>
      <c r="N359" s="93" t="str">
        <f>IF(支会・市支部用データ貼り付けシート!B347="","",支会・市支部用データ貼り付けシート!E347)</f>
        <v/>
      </c>
      <c r="O359" s="38" t="str">
        <f>IF(支会・市支部用データ貼り付けシート!B347="","",支会・市支部用データ貼り付けシート!F347)</f>
        <v/>
      </c>
      <c r="P359" s="37" t="str">
        <f>IF(支会・市支部用データ貼り付けシート!B347="","",支会・市支部用データ貼り付けシート!G347)</f>
        <v/>
      </c>
      <c r="Q359" s="38" t="str">
        <f>IF(支会・市支部用データ貼り付けシート!B347="","",支会・市支部用データ貼り付けシート!H347)</f>
        <v/>
      </c>
      <c r="R359" s="37" t="str">
        <f>IF(支会・市支部用データ貼り付けシート!B347="","",支会・市支部用データ貼り付けシート!I347)</f>
        <v/>
      </c>
      <c r="S359" s="38" t="str">
        <f>IF(支会・市支部用データ貼り付けシート!B347="","",支会・市支部用データ貼り付けシート!J347)</f>
        <v/>
      </c>
      <c r="T359" s="23" t="str">
        <f t="shared" si="70"/>
        <v/>
      </c>
      <c r="U359" s="24" t="str">
        <f t="shared" si="71"/>
        <v/>
      </c>
    </row>
    <row r="360" spans="1:26">
      <c r="A360" s="83">
        <v>329</v>
      </c>
      <c r="B360" s="189" t="str">
        <f>IF(支会・市支部用データ貼り付けシート!B348="","",支会・市支部用データ貼り付けシート!A348)</f>
        <v/>
      </c>
      <c r="C360" s="190" t="str">
        <f>IF(支会・市支部用データ貼り付けシート!B348="","",支会・市支部用データ貼り付けシート!B348)</f>
        <v/>
      </c>
      <c r="D360" s="191" t="str">
        <f>IF(支会・市支部用データ貼り付けシート!B348="","",支会・市支部用データ貼り付けシート!C348)</f>
        <v/>
      </c>
      <c r="E360" s="192" t="str">
        <f>IF(支会・市支部用データ貼り付けシート!B348="","",支会・市支部用データ貼り付けシート!D348)</f>
        <v/>
      </c>
      <c r="F360" s="193" t="str">
        <f>IF(支会・市支部用データ貼り付けシート!B348="","",IF(支会・市支部用データ貼り付けシート!M348="","",支会・市支部用データ貼り付けシート!M348))</f>
        <v/>
      </c>
      <c r="G360" s="194" t="str">
        <f>IF(支会・市支部用データ貼り付けシート!B348="","",IF(支会・市支部用データ貼り付けシート!N348="","",支会・市支部用データ貼り付けシート!N348))</f>
        <v/>
      </c>
      <c r="H360" s="37" t="str">
        <f t="shared" si="64"/>
        <v/>
      </c>
      <c r="I360" s="124" t="str">
        <f t="shared" si="65"/>
        <v/>
      </c>
      <c r="J360" s="38" t="str">
        <f t="shared" si="66"/>
        <v/>
      </c>
      <c r="K360" s="37" t="str">
        <f t="shared" si="67"/>
        <v/>
      </c>
      <c r="L360" s="124" t="str">
        <f t="shared" si="68"/>
        <v/>
      </c>
      <c r="M360" s="38" t="str">
        <f t="shared" si="69"/>
        <v/>
      </c>
      <c r="N360" s="93" t="str">
        <f>IF(支会・市支部用データ貼り付けシート!B348="","",支会・市支部用データ貼り付けシート!E348)</f>
        <v/>
      </c>
      <c r="O360" s="38" t="str">
        <f>IF(支会・市支部用データ貼り付けシート!B348="","",支会・市支部用データ貼り付けシート!F348)</f>
        <v/>
      </c>
      <c r="P360" s="37" t="str">
        <f>IF(支会・市支部用データ貼り付けシート!B348="","",支会・市支部用データ貼り付けシート!G348)</f>
        <v/>
      </c>
      <c r="Q360" s="38" t="str">
        <f>IF(支会・市支部用データ貼り付けシート!B348="","",支会・市支部用データ貼り付けシート!H348)</f>
        <v/>
      </c>
      <c r="R360" s="37" t="str">
        <f>IF(支会・市支部用データ貼り付けシート!B348="","",支会・市支部用データ貼り付けシート!I348)</f>
        <v/>
      </c>
      <c r="S360" s="38" t="str">
        <f>IF(支会・市支部用データ貼り付けシート!B348="","",支会・市支部用データ貼り付けシート!J348)</f>
        <v/>
      </c>
      <c r="T360" s="23" t="str">
        <f t="shared" si="70"/>
        <v/>
      </c>
      <c r="U360" s="24" t="str">
        <f t="shared" si="71"/>
        <v/>
      </c>
    </row>
    <row r="361" spans="1:26">
      <c r="A361" s="84">
        <v>330</v>
      </c>
      <c r="B361" s="189" t="str">
        <f>IF(支会・市支部用データ貼り付けシート!B349="","",支会・市支部用データ貼り付けシート!A349)</f>
        <v/>
      </c>
      <c r="C361" s="190" t="str">
        <f>IF(支会・市支部用データ貼り付けシート!B349="","",支会・市支部用データ貼り付けシート!B349)</f>
        <v/>
      </c>
      <c r="D361" s="191" t="str">
        <f>IF(支会・市支部用データ貼り付けシート!B349="","",支会・市支部用データ貼り付けシート!C349)</f>
        <v/>
      </c>
      <c r="E361" s="192" t="str">
        <f>IF(支会・市支部用データ貼り付けシート!B349="","",支会・市支部用データ貼り付けシート!D349)</f>
        <v/>
      </c>
      <c r="F361" s="193" t="str">
        <f>IF(支会・市支部用データ貼り付けシート!B349="","",IF(支会・市支部用データ貼り付けシート!M349="","",支会・市支部用データ貼り付けシート!M349))</f>
        <v/>
      </c>
      <c r="G361" s="194" t="str">
        <f>IF(支会・市支部用データ貼り付けシート!B349="","",IF(支会・市支部用データ貼り付けシート!N349="","",支会・市支部用データ貼り付けシート!N349))</f>
        <v/>
      </c>
      <c r="H361" s="37" t="str">
        <f t="shared" si="64"/>
        <v/>
      </c>
      <c r="I361" s="124" t="str">
        <f t="shared" si="65"/>
        <v/>
      </c>
      <c r="J361" s="38" t="str">
        <f t="shared" si="66"/>
        <v/>
      </c>
      <c r="K361" s="37" t="str">
        <f t="shared" si="67"/>
        <v/>
      </c>
      <c r="L361" s="124" t="str">
        <f t="shared" si="68"/>
        <v/>
      </c>
      <c r="M361" s="38" t="str">
        <f t="shared" si="69"/>
        <v/>
      </c>
      <c r="N361" s="93" t="str">
        <f>IF(支会・市支部用データ貼り付けシート!B349="","",支会・市支部用データ貼り付けシート!E349)</f>
        <v/>
      </c>
      <c r="O361" s="38" t="str">
        <f>IF(支会・市支部用データ貼り付けシート!B349="","",支会・市支部用データ貼り付けシート!F349)</f>
        <v/>
      </c>
      <c r="P361" s="37" t="str">
        <f>IF(支会・市支部用データ貼り付けシート!B349="","",支会・市支部用データ貼り付けシート!G349)</f>
        <v/>
      </c>
      <c r="Q361" s="38" t="str">
        <f>IF(支会・市支部用データ貼り付けシート!B349="","",支会・市支部用データ貼り付けシート!H349)</f>
        <v/>
      </c>
      <c r="R361" s="37" t="str">
        <f>IF(支会・市支部用データ貼り付けシート!B349="","",支会・市支部用データ貼り付けシート!I349)</f>
        <v/>
      </c>
      <c r="S361" s="38" t="str">
        <f>IF(支会・市支部用データ貼り付けシート!B349="","",支会・市支部用データ貼り付けシート!J349)</f>
        <v/>
      </c>
      <c r="T361" s="23" t="str">
        <f t="shared" si="70"/>
        <v/>
      </c>
      <c r="U361" s="24" t="str">
        <f t="shared" si="71"/>
        <v/>
      </c>
    </row>
    <row r="362" spans="1:26">
      <c r="A362" s="83">
        <v>331</v>
      </c>
      <c r="B362" s="189" t="str">
        <f>IF(支会・市支部用データ貼り付けシート!B350="","",支会・市支部用データ貼り付けシート!A350)</f>
        <v/>
      </c>
      <c r="C362" s="190" t="str">
        <f>IF(支会・市支部用データ貼り付けシート!B350="","",支会・市支部用データ貼り付けシート!B350)</f>
        <v/>
      </c>
      <c r="D362" s="191" t="str">
        <f>IF(支会・市支部用データ貼り付けシート!B350="","",支会・市支部用データ貼り付けシート!C350)</f>
        <v/>
      </c>
      <c r="E362" s="192" t="str">
        <f>IF(支会・市支部用データ貼り付けシート!B350="","",支会・市支部用データ貼り付けシート!D350)</f>
        <v/>
      </c>
      <c r="F362" s="193" t="str">
        <f>IF(支会・市支部用データ貼り付けシート!B350="","",IF(支会・市支部用データ貼り付けシート!M350="","",支会・市支部用データ貼り付けシート!M350))</f>
        <v/>
      </c>
      <c r="G362" s="194" t="str">
        <f>IF(支会・市支部用データ貼り付けシート!B350="","",IF(支会・市支部用データ貼り付けシート!N350="","",支会・市支部用データ貼り付けシート!N350))</f>
        <v/>
      </c>
      <c r="H362" s="37" t="str">
        <f t="shared" si="64"/>
        <v/>
      </c>
      <c r="I362" s="124" t="str">
        <f t="shared" si="65"/>
        <v/>
      </c>
      <c r="J362" s="38" t="str">
        <f t="shared" si="66"/>
        <v/>
      </c>
      <c r="K362" s="37" t="str">
        <f t="shared" si="67"/>
        <v/>
      </c>
      <c r="L362" s="124" t="str">
        <f t="shared" si="68"/>
        <v/>
      </c>
      <c r="M362" s="38" t="str">
        <f t="shared" si="69"/>
        <v/>
      </c>
      <c r="N362" s="93" t="str">
        <f>IF(支会・市支部用データ貼り付けシート!B350="","",支会・市支部用データ貼り付けシート!E350)</f>
        <v/>
      </c>
      <c r="O362" s="38" t="str">
        <f>IF(支会・市支部用データ貼り付けシート!B350="","",支会・市支部用データ貼り付けシート!F350)</f>
        <v/>
      </c>
      <c r="P362" s="37" t="str">
        <f>IF(支会・市支部用データ貼り付けシート!B350="","",支会・市支部用データ貼り付けシート!G350)</f>
        <v/>
      </c>
      <c r="Q362" s="38" t="str">
        <f>IF(支会・市支部用データ貼り付けシート!B350="","",支会・市支部用データ貼り付けシート!H350)</f>
        <v/>
      </c>
      <c r="R362" s="37" t="str">
        <f>IF(支会・市支部用データ貼り付けシート!B350="","",支会・市支部用データ貼り付けシート!I350)</f>
        <v/>
      </c>
      <c r="S362" s="38" t="str">
        <f>IF(支会・市支部用データ貼り付けシート!B350="","",支会・市支部用データ貼り付けシート!J350)</f>
        <v/>
      </c>
      <c r="T362" s="23" t="str">
        <f t="shared" si="70"/>
        <v/>
      </c>
      <c r="U362" s="24" t="str">
        <f t="shared" si="71"/>
        <v/>
      </c>
    </row>
    <row r="363" spans="1:26">
      <c r="A363" s="84">
        <v>332</v>
      </c>
      <c r="B363" s="189" t="str">
        <f>IF(支会・市支部用データ貼り付けシート!B351="","",支会・市支部用データ貼り付けシート!A351)</f>
        <v/>
      </c>
      <c r="C363" s="190" t="str">
        <f>IF(支会・市支部用データ貼り付けシート!B351="","",支会・市支部用データ貼り付けシート!B351)</f>
        <v/>
      </c>
      <c r="D363" s="191" t="str">
        <f>IF(支会・市支部用データ貼り付けシート!B351="","",支会・市支部用データ貼り付けシート!C351)</f>
        <v/>
      </c>
      <c r="E363" s="192" t="str">
        <f>IF(支会・市支部用データ貼り付けシート!B351="","",支会・市支部用データ貼り付けシート!D351)</f>
        <v/>
      </c>
      <c r="F363" s="193" t="str">
        <f>IF(支会・市支部用データ貼り付けシート!B351="","",IF(支会・市支部用データ貼り付けシート!M351="","",支会・市支部用データ貼り付けシート!M351))</f>
        <v/>
      </c>
      <c r="G363" s="194" t="str">
        <f>IF(支会・市支部用データ貼り付けシート!B351="","",IF(支会・市支部用データ貼り付けシート!N351="","",支会・市支部用データ貼り付けシート!N351))</f>
        <v/>
      </c>
      <c r="H363" s="37" t="str">
        <f t="shared" si="64"/>
        <v/>
      </c>
      <c r="I363" s="124" t="str">
        <f t="shared" si="65"/>
        <v/>
      </c>
      <c r="J363" s="38" t="str">
        <f t="shared" si="66"/>
        <v/>
      </c>
      <c r="K363" s="37" t="str">
        <f t="shared" si="67"/>
        <v/>
      </c>
      <c r="L363" s="124" t="str">
        <f t="shared" si="68"/>
        <v/>
      </c>
      <c r="M363" s="38" t="str">
        <f t="shared" si="69"/>
        <v/>
      </c>
      <c r="N363" s="93" t="str">
        <f>IF(支会・市支部用データ貼り付けシート!B351="","",支会・市支部用データ貼り付けシート!E351)</f>
        <v/>
      </c>
      <c r="O363" s="38" t="str">
        <f>IF(支会・市支部用データ貼り付けシート!B351="","",支会・市支部用データ貼り付けシート!F351)</f>
        <v/>
      </c>
      <c r="P363" s="37" t="str">
        <f>IF(支会・市支部用データ貼り付けシート!B351="","",支会・市支部用データ貼り付けシート!G351)</f>
        <v/>
      </c>
      <c r="Q363" s="38" t="str">
        <f>IF(支会・市支部用データ貼り付けシート!B351="","",支会・市支部用データ貼り付けシート!H351)</f>
        <v/>
      </c>
      <c r="R363" s="37" t="str">
        <f>IF(支会・市支部用データ貼り付けシート!B351="","",支会・市支部用データ貼り付けシート!I351)</f>
        <v/>
      </c>
      <c r="S363" s="38" t="str">
        <f>IF(支会・市支部用データ貼り付けシート!B351="","",支会・市支部用データ貼り付けシート!J351)</f>
        <v/>
      </c>
      <c r="T363" s="23" t="str">
        <f t="shared" si="70"/>
        <v/>
      </c>
      <c r="U363" s="24" t="str">
        <f t="shared" si="71"/>
        <v/>
      </c>
    </row>
    <row r="364" spans="1:26">
      <c r="A364" s="83">
        <v>333</v>
      </c>
      <c r="B364" s="189" t="str">
        <f>IF(支会・市支部用データ貼り付けシート!B321="","",支会・市支部用データ貼り付けシート!A321)</f>
        <v/>
      </c>
      <c r="C364" s="190" t="str">
        <f>IF(支会・市支部用データ貼り付けシート!B321="","",支会・市支部用データ貼り付けシート!B321)</f>
        <v/>
      </c>
      <c r="D364" s="191" t="str">
        <f>IF(支会・市支部用データ貼り付けシート!B321="","",支会・市支部用データ貼り付けシート!C321)</f>
        <v/>
      </c>
      <c r="E364" s="192" t="str">
        <f>IF(支会・市支部用データ貼り付けシート!B321="","",支会・市支部用データ貼り付けシート!D321)</f>
        <v/>
      </c>
      <c r="F364" s="193" t="str">
        <f>IF(支会・市支部用データ貼り付けシート!B321="","",IF(支会・市支部用データ貼り付けシート!M321="","",支会・市支部用データ貼り付けシート!M321))</f>
        <v/>
      </c>
      <c r="G364" s="194" t="str">
        <f>IF(支会・市支部用データ貼り付けシート!B321="","",IF(支会・市支部用データ貼り付けシート!N321="","",支会・市支部用データ貼り付けシート!N321))</f>
        <v/>
      </c>
      <c r="H364" s="37" t="str">
        <f t="shared" si="52"/>
        <v/>
      </c>
      <c r="I364" s="124" t="str">
        <f t="shared" si="53"/>
        <v/>
      </c>
      <c r="J364" s="38" t="str">
        <f t="shared" si="54"/>
        <v/>
      </c>
      <c r="K364" s="37" t="str">
        <f t="shared" si="55"/>
        <v/>
      </c>
      <c r="L364" s="124" t="str">
        <f t="shared" si="56"/>
        <v/>
      </c>
      <c r="M364" s="38" t="str">
        <f t="shared" si="57"/>
        <v/>
      </c>
      <c r="N364" s="93" t="str">
        <f>IF(支会・市支部用データ貼り付けシート!B321="","",支会・市支部用データ貼り付けシート!E321)</f>
        <v/>
      </c>
      <c r="O364" s="38" t="str">
        <f>IF(支会・市支部用データ貼り付けシート!B321="","",支会・市支部用データ貼り付けシート!F321)</f>
        <v/>
      </c>
      <c r="P364" s="37" t="str">
        <f>IF(支会・市支部用データ貼り付けシート!B321="","",支会・市支部用データ貼り付けシート!G321)</f>
        <v/>
      </c>
      <c r="Q364" s="38" t="str">
        <f>IF(支会・市支部用データ貼り付けシート!B321="","",支会・市支部用データ貼り付けシート!H321)</f>
        <v/>
      </c>
      <c r="R364" s="37" t="str">
        <f>IF(支会・市支部用データ貼り付けシート!B321="","",支会・市支部用データ貼り付けシート!I321)</f>
        <v/>
      </c>
      <c r="S364" s="38" t="str">
        <f>IF(支会・市支部用データ貼り付けシート!B321="","",支会・市支部用データ貼り付けシート!J321)</f>
        <v/>
      </c>
      <c r="T364" s="23" t="str">
        <f t="shared" si="58"/>
        <v/>
      </c>
      <c r="U364" s="24" t="str">
        <f t="shared" si="59"/>
        <v/>
      </c>
      <c r="W364" t="str">
        <f t="shared" si="60"/>
        <v/>
      </c>
      <c r="X364" t="str">
        <f t="shared" si="61"/>
        <v/>
      </c>
      <c r="Y364" t="str">
        <f t="shared" si="62"/>
        <v/>
      </c>
      <c r="Z364" t="str">
        <f t="shared" si="63"/>
        <v/>
      </c>
    </row>
    <row r="365" spans="1:26">
      <c r="A365" s="361" t="s">
        <v>18</v>
      </c>
      <c r="B365" s="362"/>
      <c r="C365" s="48"/>
      <c r="D365" s="48"/>
      <c r="E365" s="80"/>
      <c r="F365" s="7"/>
      <c r="G365" s="7"/>
      <c r="H365" s="25">
        <f>SUM(H32:H364)</f>
        <v>0</v>
      </c>
      <c r="I365" s="125">
        <f>SUM(I32:I364)</f>
        <v>0</v>
      </c>
      <c r="J365" s="125">
        <f t="shared" ref="J365:S365" si="72">SUM(J32:J364)</f>
        <v>0</v>
      </c>
      <c r="K365" s="125">
        <f t="shared" si="72"/>
        <v>0</v>
      </c>
      <c r="L365" s="125">
        <f t="shared" si="72"/>
        <v>0</v>
      </c>
      <c r="M365" s="125">
        <f t="shared" si="72"/>
        <v>0</v>
      </c>
      <c r="N365" s="125">
        <f t="shared" si="72"/>
        <v>0</v>
      </c>
      <c r="O365" s="125">
        <f t="shared" si="72"/>
        <v>0</v>
      </c>
      <c r="P365" s="125">
        <f t="shared" si="72"/>
        <v>0</v>
      </c>
      <c r="Q365" s="125">
        <f t="shared" si="72"/>
        <v>0</v>
      </c>
      <c r="R365" s="125">
        <f t="shared" si="72"/>
        <v>0</v>
      </c>
      <c r="S365" s="125">
        <f t="shared" si="72"/>
        <v>0</v>
      </c>
      <c r="T365" s="125">
        <f t="shared" ref="T365" si="73">SUM(T32:T364)</f>
        <v>0</v>
      </c>
      <c r="U365" s="198">
        <f t="shared" ref="U365" si="74">SUM(U32:U364)</f>
        <v>0</v>
      </c>
      <c r="V365" s="116"/>
      <c r="W365" s="132">
        <f t="shared" ref="W365" si="75">SUM(W32:W364)</f>
        <v>0</v>
      </c>
      <c r="X365" s="125">
        <f t="shared" ref="X365" si="76">SUM(X32:X364)</f>
        <v>0</v>
      </c>
      <c r="Y365" s="125">
        <f t="shared" ref="Y365" si="77">SUM(Y32:Y364)</f>
        <v>0</v>
      </c>
      <c r="Z365" s="125">
        <f t="shared" ref="Z365" si="78">SUM(Z32:Z364)</f>
        <v>0</v>
      </c>
    </row>
  </sheetData>
  <mergeCells count="70">
    <mergeCell ref="R1:S1"/>
    <mergeCell ref="C19:C20"/>
    <mergeCell ref="A21:B21"/>
    <mergeCell ref="C11:C12"/>
    <mergeCell ref="C7:C8"/>
    <mergeCell ref="C9:C10"/>
    <mergeCell ref="J5:K5"/>
    <mergeCell ref="N8:O8"/>
    <mergeCell ref="P8:Q8"/>
    <mergeCell ref="R8:S8"/>
    <mergeCell ref="A5:B6"/>
    <mergeCell ref="C5:C6"/>
    <mergeCell ref="D5:E5"/>
    <mergeCell ref="H5:I5"/>
    <mergeCell ref="J19:O19"/>
    <mergeCell ref="N6:Q7"/>
    <mergeCell ref="A365:B365"/>
    <mergeCell ref="A7:B7"/>
    <mergeCell ref="A8:B8"/>
    <mergeCell ref="A9:B9"/>
    <mergeCell ref="A10:B10"/>
    <mergeCell ref="A11:B11"/>
    <mergeCell ref="A12:B12"/>
    <mergeCell ref="B30:B31"/>
    <mergeCell ref="A23:B23"/>
    <mergeCell ref="A22:B22"/>
    <mergeCell ref="A19:B20"/>
    <mergeCell ref="A16:B16"/>
    <mergeCell ref="A17:B17"/>
    <mergeCell ref="A25:B26"/>
    <mergeCell ref="A27:B27"/>
    <mergeCell ref="A14:B15"/>
    <mergeCell ref="R9:S9"/>
    <mergeCell ref="R6:U7"/>
    <mergeCell ref="N5:U5"/>
    <mergeCell ref="F5:G5"/>
    <mergeCell ref="M5:M8"/>
    <mergeCell ref="T8:U8"/>
    <mergeCell ref="E30:E31"/>
    <mergeCell ref="T9:U9"/>
    <mergeCell ref="T30:T31"/>
    <mergeCell ref="U30:U31"/>
    <mergeCell ref="N10:O10"/>
    <mergeCell ref="P10:Q10"/>
    <mergeCell ref="R10:S10"/>
    <mergeCell ref="T10:U10"/>
    <mergeCell ref="N11:O11"/>
    <mergeCell ref="P11:Q11"/>
    <mergeCell ref="R11:S11"/>
    <mergeCell ref="T11:U11"/>
    <mergeCell ref="P30:Q30"/>
    <mergeCell ref="R30:S30"/>
    <mergeCell ref="N30:O30"/>
    <mergeCell ref="J25:O25"/>
    <mergeCell ref="J14:K14"/>
    <mergeCell ref="C30:C31"/>
    <mergeCell ref="N9:O9"/>
    <mergeCell ref="P9:Q9"/>
    <mergeCell ref="C16:C17"/>
    <mergeCell ref="C25:C26"/>
    <mergeCell ref="C14:C15"/>
    <mergeCell ref="D19:I19"/>
    <mergeCell ref="D25:I25"/>
    <mergeCell ref="D14:E14"/>
    <mergeCell ref="F14:G14"/>
    <mergeCell ref="H14:I14"/>
    <mergeCell ref="H30:J30"/>
    <mergeCell ref="K30:M30"/>
    <mergeCell ref="F30:G30"/>
    <mergeCell ref="D30:D31"/>
  </mergeCells>
  <phoneticPr fontId="1"/>
  <dataValidations count="1">
    <dataValidation type="list" allowBlank="1" showInputMessage="1" showErrorMessage="1" sqref="L3" xr:uid="{E775AE90-5EA8-4A87-8632-99115D05E8C4}">
      <formula1>"1,2"</formula1>
    </dataValidation>
  </dataValidations>
  <printOptions horizontalCentered="1"/>
  <pageMargins left="0.51181102362204722" right="0.51181102362204722" top="0.55118110236220474" bottom="0.55118110236220474" header="0.31496062992125984" footer="0.31496062992125984"/>
  <pageSetup paperSize="9" scale="49" fitToHeight="0" orientation="portrait" r:id="rId1"/>
  <ignoredErrors>
    <ignoredError sqref="I23 F23 H23 J23 L23 N23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157F3-17D8-4FBF-A06D-C2A868FBA74A}">
  <sheetPr>
    <pageSetUpPr fitToPage="1"/>
  </sheetPr>
  <dimension ref="A3:V1341"/>
  <sheetViews>
    <sheetView topLeftCell="A6" workbookViewId="0">
      <selection activeCell="O26" sqref="O26"/>
    </sheetView>
  </sheetViews>
  <sheetFormatPr defaultRowHeight="18"/>
  <cols>
    <col min="1" max="1" width="15.58203125" customWidth="1"/>
    <col min="2" max="2" width="16.1640625" customWidth="1"/>
    <col min="13" max="14" width="12.6640625" customWidth="1"/>
  </cols>
  <sheetData>
    <row r="3" spans="2:5">
      <c r="B3" s="136" t="s">
        <v>117</v>
      </c>
      <c r="C3" s="88"/>
      <c r="E3" s="136"/>
    </row>
    <row r="5" spans="2:5" ht="22.5">
      <c r="B5" s="81"/>
      <c r="C5" s="82" t="s">
        <v>118</v>
      </c>
      <c r="D5" s="53"/>
      <c r="E5" s="53"/>
    </row>
    <row r="18" spans="1:22">
      <c r="A18" s="314" t="s">
        <v>114</v>
      </c>
      <c r="B18" s="282" t="s">
        <v>26</v>
      </c>
      <c r="C18" s="281" t="s">
        <v>84</v>
      </c>
      <c r="D18" s="282" t="s">
        <v>85</v>
      </c>
      <c r="E18" s="292" t="s">
        <v>74</v>
      </c>
      <c r="F18" s="293"/>
      <c r="G18" s="292" t="s">
        <v>75</v>
      </c>
      <c r="H18" s="293"/>
      <c r="I18" s="292" t="s">
        <v>76</v>
      </c>
      <c r="J18" s="293"/>
      <c r="K18" s="279" t="s">
        <v>4</v>
      </c>
      <c r="L18" s="297" t="s">
        <v>5</v>
      </c>
      <c r="M18" s="43"/>
    </row>
    <row r="19" spans="1:22">
      <c r="A19" s="315"/>
      <c r="B19" s="283"/>
      <c r="C19" s="277"/>
      <c r="D19" s="283"/>
      <c r="E19" s="150" t="s">
        <v>4</v>
      </c>
      <c r="F19" s="151" t="s">
        <v>5</v>
      </c>
      <c r="G19" s="150" t="s">
        <v>4</v>
      </c>
      <c r="H19" s="151" t="s">
        <v>5</v>
      </c>
      <c r="I19" s="150" t="s">
        <v>4</v>
      </c>
      <c r="J19" s="151" t="s">
        <v>5</v>
      </c>
      <c r="K19" s="280"/>
      <c r="L19" s="298"/>
      <c r="M19" s="43" t="s">
        <v>115</v>
      </c>
      <c r="N19" s="1" t="s">
        <v>116</v>
      </c>
      <c r="O19" s="1"/>
      <c r="P19" s="1"/>
      <c r="Q19" s="1"/>
      <c r="R19" s="1"/>
      <c r="S19" s="1"/>
      <c r="T19" s="1"/>
      <c r="U19" s="180"/>
      <c r="V19" s="180"/>
    </row>
    <row r="20" spans="1:22">
      <c r="A20" s="390"/>
      <c r="B20" s="167"/>
      <c r="C20" s="168"/>
      <c r="D20" s="169"/>
      <c r="E20" s="170"/>
      <c r="F20" s="167"/>
      <c r="G20" s="170"/>
      <c r="H20" s="167"/>
      <c r="I20" s="170"/>
      <c r="J20" s="167"/>
      <c r="K20" s="181"/>
      <c r="L20" s="182"/>
      <c r="M20" s="183"/>
      <c r="N20" s="183"/>
    </row>
    <row r="21" spans="1:22">
      <c r="A21" s="391"/>
      <c r="B21" s="171"/>
      <c r="C21" s="172"/>
      <c r="D21" s="173"/>
      <c r="E21" s="174"/>
      <c r="F21" s="171"/>
      <c r="G21" s="174"/>
      <c r="H21" s="171"/>
      <c r="I21" s="174"/>
      <c r="J21" s="171"/>
      <c r="K21" s="184"/>
      <c r="L21" s="185"/>
      <c r="M21" s="183"/>
      <c r="N21" s="183"/>
    </row>
    <row r="22" spans="1:22">
      <c r="A22" s="391"/>
      <c r="B22" s="183"/>
      <c r="C22" s="183"/>
      <c r="D22" s="183"/>
      <c r="E22" s="183"/>
      <c r="F22" s="183"/>
      <c r="G22" s="183"/>
      <c r="H22" s="183"/>
      <c r="I22" s="183"/>
      <c r="J22" s="183"/>
      <c r="K22" s="183"/>
      <c r="L22" s="183"/>
      <c r="M22" s="183"/>
      <c r="N22" s="183"/>
    </row>
    <row r="23" spans="1:22">
      <c r="A23" s="391"/>
      <c r="B23" s="183"/>
      <c r="C23" s="183"/>
      <c r="D23" s="183"/>
      <c r="E23" s="183"/>
      <c r="F23" s="183"/>
      <c r="G23" s="183"/>
      <c r="H23" s="183"/>
      <c r="I23" s="183"/>
      <c r="J23" s="183"/>
      <c r="K23" s="183"/>
      <c r="L23" s="183"/>
      <c r="M23" s="183"/>
      <c r="N23" s="183"/>
    </row>
    <row r="24" spans="1:22">
      <c r="A24" s="391"/>
      <c r="B24" s="183"/>
      <c r="C24" s="183"/>
      <c r="D24" s="183"/>
      <c r="E24" s="183"/>
      <c r="F24" s="183"/>
      <c r="G24" s="183"/>
      <c r="H24" s="183"/>
      <c r="I24" s="183"/>
      <c r="J24" s="183"/>
      <c r="K24" s="183"/>
      <c r="L24" s="183"/>
      <c r="M24" s="183"/>
      <c r="N24" s="183"/>
    </row>
    <row r="25" spans="1:22">
      <c r="A25" s="391"/>
      <c r="B25" s="183"/>
      <c r="C25" s="183"/>
      <c r="D25" s="183"/>
      <c r="E25" s="183"/>
      <c r="F25" s="183"/>
      <c r="G25" s="183"/>
      <c r="H25" s="183"/>
      <c r="I25" s="183"/>
      <c r="J25" s="183"/>
      <c r="K25" s="183"/>
      <c r="L25" s="183"/>
      <c r="M25" s="183"/>
      <c r="N25" s="183"/>
    </row>
    <row r="26" spans="1:22">
      <c r="A26" s="391"/>
      <c r="B26" s="183"/>
      <c r="C26" s="183"/>
      <c r="D26" s="183"/>
      <c r="E26" s="183"/>
      <c r="F26" s="183"/>
      <c r="G26" s="183"/>
      <c r="H26" s="183"/>
      <c r="I26" s="183"/>
      <c r="J26" s="183"/>
      <c r="K26" s="183"/>
      <c r="L26" s="183"/>
      <c r="M26" s="183"/>
      <c r="N26" s="183"/>
    </row>
    <row r="27" spans="1:22">
      <c r="A27" s="391"/>
      <c r="B27" s="183"/>
      <c r="C27" s="183"/>
      <c r="D27" s="183"/>
      <c r="E27" s="183"/>
      <c r="F27" s="183"/>
      <c r="G27" s="183"/>
      <c r="H27" s="183"/>
      <c r="I27" s="183"/>
      <c r="J27" s="183"/>
      <c r="K27" s="183"/>
      <c r="L27" s="183"/>
      <c r="M27" s="183"/>
      <c r="N27" s="183"/>
    </row>
    <row r="28" spans="1:22">
      <c r="A28" s="391"/>
      <c r="B28" s="183"/>
      <c r="C28" s="183"/>
      <c r="D28" s="183"/>
      <c r="E28" s="183"/>
      <c r="F28" s="183"/>
      <c r="G28" s="183"/>
      <c r="H28" s="183"/>
      <c r="I28" s="183"/>
      <c r="J28" s="183"/>
      <c r="K28" s="183"/>
      <c r="L28" s="183"/>
      <c r="M28" s="183"/>
      <c r="N28" s="183"/>
    </row>
    <row r="29" spans="1:22">
      <c r="A29" s="391"/>
      <c r="B29" s="183"/>
      <c r="C29" s="183"/>
      <c r="D29" s="183"/>
      <c r="E29" s="183"/>
      <c r="F29" s="183"/>
      <c r="G29" s="183"/>
      <c r="H29" s="183"/>
      <c r="I29" s="183"/>
      <c r="J29" s="183"/>
      <c r="K29" s="183"/>
      <c r="L29" s="183"/>
      <c r="M29" s="183"/>
      <c r="N29" s="183"/>
    </row>
    <row r="30" spans="1:22">
      <c r="A30" s="391"/>
      <c r="B30" s="183"/>
      <c r="C30" s="183"/>
      <c r="D30" s="183"/>
      <c r="E30" s="183"/>
      <c r="F30" s="183"/>
      <c r="G30" s="183"/>
      <c r="H30" s="183"/>
      <c r="I30" s="183"/>
      <c r="J30" s="183"/>
      <c r="K30" s="183"/>
      <c r="L30" s="183"/>
      <c r="M30" s="183"/>
      <c r="N30" s="183"/>
    </row>
    <row r="31" spans="1:22">
      <c r="A31" s="391"/>
      <c r="B31" s="183"/>
      <c r="C31" s="183"/>
      <c r="D31" s="183"/>
      <c r="E31" s="183"/>
      <c r="F31" s="183"/>
      <c r="G31" s="183"/>
      <c r="H31" s="183"/>
      <c r="I31" s="183"/>
      <c r="J31" s="183"/>
      <c r="K31" s="183"/>
      <c r="L31" s="183"/>
      <c r="M31" s="183"/>
      <c r="N31" s="183"/>
    </row>
    <row r="32" spans="1:22">
      <c r="A32" s="391"/>
      <c r="B32" s="183"/>
      <c r="C32" s="183"/>
      <c r="D32" s="183"/>
      <c r="E32" s="183"/>
      <c r="F32" s="183"/>
      <c r="G32" s="183"/>
      <c r="H32" s="183"/>
      <c r="I32" s="183"/>
      <c r="J32" s="183"/>
      <c r="K32" s="183"/>
      <c r="L32" s="183"/>
      <c r="M32" s="183"/>
      <c r="N32" s="183"/>
    </row>
    <row r="33" spans="1:14">
      <c r="A33" s="391"/>
      <c r="B33" s="183"/>
      <c r="C33" s="183"/>
      <c r="D33" s="183"/>
      <c r="E33" s="183"/>
      <c r="F33" s="183"/>
      <c r="G33" s="183"/>
      <c r="H33" s="183"/>
      <c r="I33" s="183"/>
      <c r="J33" s="183"/>
      <c r="K33" s="183"/>
      <c r="L33" s="183"/>
      <c r="M33" s="183"/>
      <c r="N33" s="183"/>
    </row>
    <row r="34" spans="1:14">
      <c r="A34" s="391"/>
      <c r="B34" s="183"/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</row>
    <row r="35" spans="1:14">
      <c r="A35" s="391"/>
      <c r="B35" s="183"/>
      <c r="C35" s="183"/>
      <c r="D35" s="183"/>
      <c r="E35" s="183"/>
      <c r="F35" s="183"/>
      <c r="G35" s="183"/>
      <c r="H35" s="183"/>
      <c r="I35" s="183"/>
      <c r="J35" s="183"/>
      <c r="K35" s="183"/>
      <c r="L35" s="183"/>
      <c r="M35" s="183"/>
      <c r="N35" s="183"/>
    </row>
    <row r="36" spans="1:14">
      <c r="A36" s="391"/>
      <c r="B36" s="183"/>
      <c r="C36" s="183"/>
      <c r="D36" s="183"/>
      <c r="E36" s="183"/>
      <c r="F36" s="183"/>
      <c r="G36" s="183"/>
      <c r="H36" s="183"/>
      <c r="I36" s="183"/>
      <c r="J36" s="183"/>
      <c r="K36" s="183"/>
      <c r="L36" s="183"/>
      <c r="M36" s="183"/>
      <c r="N36" s="183"/>
    </row>
    <row r="37" spans="1:14">
      <c r="A37" s="391"/>
      <c r="B37" s="183"/>
      <c r="C37" s="183"/>
      <c r="D37" s="183"/>
      <c r="E37" s="183"/>
      <c r="F37" s="183"/>
      <c r="G37" s="183"/>
      <c r="H37" s="183"/>
      <c r="I37" s="183"/>
      <c r="J37" s="183"/>
      <c r="K37" s="183"/>
      <c r="L37" s="183"/>
      <c r="M37" s="183"/>
      <c r="N37" s="183"/>
    </row>
    <row r="38" spans="1:14">
      <c r="A38" s="391"/>
      <c r="B38" s="183"/>
      <c r="C38" s="183"/>
      <c r="D38" s="183"/>
      <c r="E38" s="183"/>
      <c r="F38" s="183"/>
      <c r="G38" s="183"/>
      <c r="H38" s="183"/>
      <c r="I38" s="183"/>
      <c r="J38" s="183"/>
      <c r="K38" s="183"/>
      <c r="L38" s="183"/>
      <c r="M38" s="183"/>
      <c r="N38" s="183"/>
    </row>
    <row r="39" spans="1:14">
      <c r="A39" s="391"/>
      <c r="B39" s="183"/>
      <c r="C39" s="183"/>
      <c r="D39" s="183"/>
      <c r="E39" s="183"/>
      <c r="F39" s="183"/>
      <c r="G39" s="183"/>
      <c r="H39" s="183"/>
      <c r="I39" s="183"/>
      <c r="J39" s="183"/>
      <c r="K39" s="183"/>
      <c r="L39" s="183"/>
      <c r="M39" s="183"/>
      <c r="N39" s="183"/>
    </row>
    <row r="40" spans="1:14">
      <c r="A40" s="391"/>
      <c r="B40" s="183"/>
      <c r="C40" s="183"/>
      <c r="D40" s="183"/>
      <c r="E40" s="183"/>
      <c r="F40" s="183"/>
      <c r="G40" s="183"/>
      <c r="H40" s="183"/>
      <c r="I40" s="183"/>
      <c r="J40" s="183"/>
      <c r="K40" s="183"/>
      <c r="L40" s="183"/>
      <c r="M40" s="183"/>
      <c r="N40" s="183"/>
    </row>
    <row r="41" spans="1:14">
      <c r="A41" s="391"/>
      <c r="B41" s="183"/>
      <c r="C41" s="183"/>
      <c r="D41" s="183"/>
      <c r="E41" s="183"/>
      <c r="F41" s="183"/>
      <c r="G41" s="183"/>
      <c r="H41" s="183"/>
      <c r="I41" s="183"/>
      <c r="J41" s="183"/>
      <c r="K41" s="183"/>
      <c r="L41" s="183"/>
      <c r="M41" s="183"/>
      <c r="N41" s="183"/>
    </row>
    <row r="42" spans="1:14">
      <c r="A42" s="391"/>
      <c r="B42" s="183"/>
      <c r="C42" s="183"/>
      <c r="D42" s="183"/>
      <c r="E42" s="183"/>
      <c r="F42" s="183"/>
      <c r="G42" s="183"/>
      <c r="H42" s="183"/>
      <c r="I42" s="183"/>
      <c r="J42" s="183"/>
      <c r="K42" s="183"/>
      <c r="L42" s="183"/>
      <c r="M42" s="183"/>
      <c r="N42" s="183"/>
    </row>
    <row r="43" spans="1:14">
      <c r="A43" s="391"/>
      <c r="B43" s="183"/>
      <c r="C43" s="183"/>
      <c r="D43" s="183"/>
      <c r="E43" s="183"/>
      <c r="F43" s="183"/>
      <c r="G43" s="183"/>
      <c r="H43" s="183"/>
      <c r="I43" s="183"/>
      <c r="J43" s="183"/>
      <c r="K43" s="183"/>
      <c r="L43" s="183"/>
      <c r="M43" s="183"/>
      <c r="N43" s="183"/>
    </row>
    <row r="44" spans="1:14">
      <c r="A44" s="391"/>
      <c r="B44" s="183"/>
      <c r="C44" s="183"/>
      <c r="D44" s="183"/>
      <c r="E44" s="183"/>
      <c r="F44" s="183"/>
      <c r="G44" s="183"/>
      <c r="H44" s="183"/>
      <c r="I44" s="183"/>
      <c r="J44" s="183"/>
      <c r="K44" s="183"/>
      <c r="L44" s="183"/>
      <c r="M44" s="183"/>
      <c r="N44" s="183"/>
    </row>
    <row r="45" spans="1:14">
      <c r="A45" s="391"/>
      <c r="B45" s="183"/>
      <c r="C45" s="183"/>
      <c r="D45" s="183"/>
      <c r="E45" s="183"/>
      <c r="F45" s="183"/>
      <c r="G45" s="183"/>
      <c r="H45" s="183"/>
      <c r="I45" s="183"/>
      <c r="J45" s="183"/>
      <c r="K45" s="183"/>
      <c r="L45" s="183"/>
      <c r="M45" s="183"/>
      <c r="N45" s="183"/>
    </row>
    <row r="46" spans="1:14">
      <c r="A46" s="391"/>
      <c r="B46" s="183"/>
      <c r="C46" s="183"/>
      <c r="D46" s="183"/>
      <c r="E46" s="183"/>
      <c r="F46" s="183"/>
      <c r="G46" s="183"/>
      <c r="H46" s="183"/>
      <c r="I46" s="183"/>
      <c r="J46" s="183"/>
      <c r="K46" s="183"/>
      <c r="L46" s="183"/>
      <c r="M46" s="183"/>
      <c r="N46" s="183"/>
    </row>
    <row r="47" spans="1:14">
      <c r="A47" s="391"/>
      <c r="B47" s="183"/>
      <c r="C47" s="183"/>
      <c r="D47" s="183"/>
      <c r="E47" s="183"/>
      <c r="F47" s="183"/>
      <c r="G47" s="183"/>
      <c r="H47" s="183"/>
      <c r="I47" s="183"/>
      <c r="J47" s="183"/>
      <c r="K47" s="183"/>
      <c r="L47" s="183"/>
      <c r="M47" s="183"/>
      <c r="N47" s="183"/>
    </row>
    <row r="48" spans="1:14">
      <c r="A48" s="391"/>
      <c r="B48" s="183"/>
      <c r="C48" s="183"/>
      <c r="D48" s="183"/>
      <c r="E48" s="183"/>
      <c r="F48" s="183"/>
      <c r="G48" s="183"/>
      <c r="H48" s="183"/>
      <c r="I48" s="183"/>
      <c r="J48" s="183"/>
      <c r="K48" s="183"/>
      <c r="L48" s="183"/>
      <c r="M48" s="183"/>
      <c r="N48" s="183"/>
    </row>
    <row r="49" spans="1:14">
      <c r="A49" s="391"/>
      <c r="B49" s="183"/>
      <c r="C49" s="183"/>
      <c r="D49" s="183"/>
      <c r="E49" s="183"/>
      <c r="F49" s="183"/>
      <c r="G49" s="183"/>
      <c r="H49" s="183"/>
      <c r="I49" s="183"/>
      <c r="J49" s="183"/>
      <c r="K49" s="183"/>
      <c r="L49" s="183"/>
      <c r="M49" s="183"/>
      <c r="N49" s="183"/>
    </row>
    <row r="50" spans="1:14">
      <c r="A50" s="391"/>
      <c r="B50" s="183"/>
      <c r="C50" s="183"/>
      <c r="D50" s="183"/>
      <c r="E50" s="183"/>
      <c r="F50" s="183"/>
      <c r="G50" s="183"/>
      <c r="H50" s="183"/>
      <c r="I50" s="183"/>
      <c r="J50" s="183"/>
      <c r="K50" s="183"/>
      <c r="L50" s="183"/>
      <c r="M50" s="183"/>
      <c r="N50" s="183"/>
    </row>
    <row r="51" spans="1:14">
      <c r="A51" s="391"/>
      <c r="B51" s="183"/>
      <c r="C51" s="183"/>
      <c r="D51" s="183"/>
      <c r="E51" s="183"/>
      <c r="F51" s="183"/>
      <c r="G51" s="183"/>
      <c r="H51" s="183"/>
      <c r="I51" s="183"/>
      <c r="J51" s="183"/>
      <c r="K51" s="183"/>
      <c r="L51" s="183"/>
      <c r="M51" s="183"/>
      <c r="N51" s="183"/>
    </row>
    <row r="52" spans="1:14">
      <c r="A52" s="391"/>
      <c r="B52" s="183"/>
      <c r="C52" s="183"/>
      <c r="D52" s="183"/>
      <c r="E52" s="183"/>
      <c r="F52" s="183"/>
      <c r="G52" s="183"/>
      <c r="H52" s="183"/>
      <c r="I52" s="183"/>
      <c r="J52" s="183"/>
      <c r="K52" s="183"/>
      <c r="L52" s="183"/>
      <c r="M52" s="183"/>
      <c r="N52" s="183"/>
    </row>
    <row r="53" spans="1:14">
      <c r="A53" s="391"/>
      <c r="B53" s="183"/>
      <c r="C53" s="183"/>
      <c r="D53" s="183"/>
      <c r="E53" s="183"/>
      <c r="F53" s="183"/>
      <c r="G53" s="183"/>
      <c r="H53" s="183"/>
      <c r="I53" s="183"/>
      <c r="J53" s="183"/>
      <c r="K53" s="183"/>
      <c r="L53" s="183"/>
      <c r="M53" s="183"/>
      <c r="N53" s="183"/>
    </row>
    <row r="54" spans="1:14">
      <c r="A54" s="391"/>
      <c r="B54" s="183"/>
      <c r="C54" s="183"/>
      <c r="D54" s="183"/>
      <c r="E54" s="183"/>
      <c r="F54" s="183"/>
      <c r="G54" s="183"/>
      <c r="H54" s="183"/>
      <c r="I54" s="183"/>
      <c r="J54" s="183"/>
      <c r="K54" s="183"/>
      <c r="L54" s="183"/>
      <c r="M54" s="183"/>
      <c r="N54" s="183"/>
    </row>
    <row r="55" spans="1:14">
      <c r="A55" s="391"/>
      <c r="B55" s="183"/>
      <c r="C55" s="183"/>
      <c r="D55" s="183"/>
      <c r="E55" s="183"/>
      <c r="F55" s="183"/>
      <c r="G55" s="183"/>
      <c r="H55" s="183"/>
      <c r="I55" s="183"/>
      <c r="J55" s="183"/>
      <c r="K55" s="183"/>
      <c r="L55" s="183"/>
      <c r="M55" s="183"/>
      <c r="N55" s="183"/>
    </row>
    <row r="56" spans="1:14">
      <c r="A56" s="391"/>
      <c r="B56" s="183"/>
      <c r="C56" s="183"/>
      <c r="D56" s="183"/>
      <c r="E56" s="183"/>
      <c r="F56" s="183"/>
      <c r="G56" s="183"/>
      <c r="H56" s="183"/>
      <c r="I56" s="183"/>
      <c r="J56" s="183"/>
      <c r="K56" s="183"/>
      <c r="L56" s="183"/>
      <c r="M56" s="183"/>
      <c r="N56" s="183"/>
    </row>
    <row r="57" spans="1:14">
      <c r="A57" s="391"/>
      <c r="B57" s="183"/>
      <c r="C57" s="183"/>
      <c r="D57" s="183"/>
      <c r="E57" s="183"/>
      <c r="F57" s="183"/>
      <c r="G57" s="183"/>
      <c r="H57" s="183"/>
      <c r="I57" s="183"/>
      <c r="J57" s="183"/>
      <c r="K57" s="183"/>
      <c r="L57" s="183"/>
      <c r="M57" s="183"/>
      <c r="N57" s="183"/>
    </row>
    <row r="58" spans="1:14">
      <c r="A58" s="391"/>
      <c r="B58" s="183"/>
      <c r="C58" s="183"/>
      <c r="D58" s="183"/>
      <c r="E58" s="183"/>
      <c r="F58" s="183"/>
      <c r="G58" s="183"/>
      <c r="H58" s="183"/>
      <c r="I58" s="183"/>
      <c r="J58" s="183"/>
      <c r="K58" s="183"/>
      <c r="L58" s="183"/>
      <c r="M58" s="183"/>
      <c r="N58" s="183"/>
    </row>
    <row r="59" spans="1:14">
      <c r="A59" s="391"/>
      <c r="B59" s="183"/>
      <c r="C59" s="183"/>
      <c r="D59" s="183"/>
      <c r="E59" s="183"/>
      <c r="F59" s="183"/>
      <c r="G59" s="183"/>
      <c r="H59" s="183"/>
      <c r="I59" s="183"/>
      <c r="J59" s="183"/>
      <c r="K59" s="183"/>
      <c r="L59" s="183"/>
      <c r="M59" s="183"/>
      <c r="N59" s="183"/>
    </row>
    <row r="60" spans="1:14">
      <c r="A60" s="391"/>
      <c r="B60" s="183"/>
      <c r="C60" s="183"/>
      <c r="D60" s="183"/>
      <c r="E60" s="183"/>
      <c r="F60" s="183"/>
      <c r="G60" s="183"/>
      <c r="H60" s="183"/>
      <c r="I60" s="183"/>
      <c r="J60" s="183"/>
      <c r="K60" s="183"/>
      <c r="L60" s="183"/>
      <c r="M60" s="183"/>
      <c r="N60" s="183"/>
    </row>
    <row r="61" spans="1:14">
      <c r="A61" s="391"/>
      <c r="B61" s="183"/>
      <c r="C61" s="183"/>
      <c r="D61" s="183"/>
      <c r="E61" s="183"/>
      <c r="F61" s="183"/>
      <c r="G61" s="183"/>
      <c r="H61" s="183"/>
      <c r="I61" s="183"/>
      <c r="J61" s="183"/>
      <c r="K61" s="183"/>
      <c r="L61" s="183"/>
      <c r="M61" s="183"/>
      <c r="N61" s="183"/>
    </row>
    <row r="62" spans="1:14">
      <c r="A62" s="391"/>
      <c r="B62" s="183"/>
      <c r="C62" s="183"/>
      <c r="D62" s="183"/>
      <c r="E62" s="183"/>
      <c r="F62" s="183"/>
      <c r="G62" s="183"/>
      <c r="H62" s="183"/>
      <c r="I62" s="183"/>
      <c r="J62" s="183"/>
      <c r="K62" s="183"/>
      <c r="L62" s="183"/>
      <c r="M62" s="183"/>
      <c r="N62" s="183"/>
    </row>
    <row r="63" spans="1:14">
      <c r="A63" s="391"/>
      <c r="B63" s="183"/>
      <c r="C63" s="183"/>
      <c r="D63" s="183"/>
      <c r="E63" s="183"/>
      <c r="F63" s="183"/>
      <c r="G63" s="183"/>
      <c r="H63" s="183"/>
      <c r="I63" s="183"/>
      <c r="J63" s="183"/>
      <c r="K63" s="183"/>
      <c r="L63" s="183"/>
      <c r="M63" s="183"/>
      <c r="N63" s="183"/>
    </row>
    <row r="64" spans="1:14">
      <c r="A64" s="391"/>
      <c r="B64" s="183"/>
      <c r="C64" s="183"/>
      <c r="D64" s="183"/>
      <c r="E64" s="183"/>
      <c r="F64" s="183"/>
      <c r="G64" s="183"/>
      <c r="H64" s="183"/>
      <c r="I64" s="183"/>
      <c r="J64" s="183"/>
      <c r="K64" s="183"/>
      <c r="L64" s="183"/>
      <c r="M64" s="183"/>
      <c r="N64" s="183"/>
    </row>
    <row r="65" spans="1:14">
      <c r="A65" s="391"/>
      <c r="B65" s="183"/>
      <c r="C65" s="183"/>
      <c r="D65" s="183"/>
      <c r="E65" s="183"/>
      <c r="F65" s="183"/>
      <c r="G65" s="183"/>
      <c r="H65" s="183"/>
      <c r="I65" s="183"/>
      <c r="J65" s="183"/>
      <c r="K65" s="183"/>
      <c r="L65" s="183"/>
      <c r="M65" s="183"/>
      <c r="N65" s="183"/>
    </row>
    <row r="66" spans="1:14">
      <c r="A66" s="391"/>
      <c r="B66" s="183"/>
      <c r="C66" s="183"/>
      <c r="D66" s="183"/>
      <c r="E66" s="183"/>
      <c r="F66" s="183"/>
      <c r="G66" s="183"/>
      <c r="H66" s="183"/>
      <c r="I66" s="183"/>
      <c r="J66" s="183"/>
      <c r="K66" s="183"/>
      <c r="L66" s="183"/>
      <c r="M66" s="183"/>
      <c r="N66" s="183"/>
    </row>
    <row r="67" spans="1:14">
      <c r="A67" s="391"/>
      <c r="B67" s="183"/>
      <c r="C67" s="183"/>
      <c r="D67" s="183"/>
      <c r="E67" s="183"/>
      <c r="F67" s="183"/>
      <c r="G67" s="183"/>
      <c r="H67" s="183"/>
      <c r="I67" s="183"/>
      <c r="J67" s="183"/>
      <c r="K67" s="183"/>
      <c r="L67" s="183"/>
      <c r="M67" s="183"/>
      <c r="N67" s="183"/>
    </row>
    <row r="68" spans="1:14">
      <c r="A68" s="391"/>
      <c r="B68" s="183"/>
      <c r="C68" s="183"/>
      <c r="D68" s="183"/>
      <c r="E68" s="183"/>
      <c r="F68" s="183"/>
      <c r="G68" s="183"/>
      <c r="H68" s="183"/>
      <c r="I68" s="183"/>
      <c r="J68" s="183"/>
      <c r="K68" s="183"/>
      <c r="L68" s="183"/>
      <c r="M68" s="183"/>
      <c r="N68" s="183"/>
    </row>
    <row r="69" spans="1:14">
      <c r="A69" s="391"/>
      <c r="B69" s="183"/>
      <c r="C69" s="183"/>
      <c r="D69" s="183"/>
      <c r="E69" s="183"/>
      <c r="F69" s="183"/>
      <c r="G69" s="183"/>
      <c r="H69" s="183"/>
      <c r="I69" s="183"/>
      <c r="J69" s="183"/>
      <c r="K69" s="183"/>
      <c r="L69" s="183"/>
      <c r="M69" s="183"/>
      <c r="N69" s="183"/>
    </row>
    <row r="70" spans="1:14">
      <c r="A70" s="391"/>
      <c r="B70" s="183"/>
      <c r="C70" s="183"/>
      <c r="D70" s="183"/>
      <c r="E70" s="183"/>
      <c r="F70" s="183"/>
      <c r="G70" s="183"/>
      <c r="H70" s="183"/>
      <c r="I70" s="183"/>
      <c r="J70" s="183"/>
      <c r="K70" s="183"/>
      <c r="L70" s="183"/>
      <c r="M70" s="183"/>
      <c r="N70" s="183"/>
    </row>
    <row r="71" spans="1:14">
      <c r="A71" s="391"/>
      <c r="B71" s="183"/>
      <c r="C71" s="183"/>
      <c r="D71" s="183"/>
      <c r="E71" s="183"/>
      <c r="F71" s="183"/>
      <c r="G71" s="183"/>
      <c r="H71" s="183"/>
      <c r="I71" s="183"/>
      <c r="J71" s="183"/>
      <c r="K71" s="183"/>
      <c r="L71" s="183"/>
      <c r="M71" s="183"/>
      <c r="N71" s="183"/>
    </row>
    <row r="72" spans="1:14">
      <c r="A72" s="391"/>
      <c r="B72" s="183"/>
      <c r="C72" s="183"/>
      <c r="D72" s="183"/>
      <c r="E72" s="183"/>
      <c r="F72" s="183"/>
      <c r="G72" s="183"/>
      <c r="H72" s="183"/>
      <c r="I72" s="183"/>
      <c r="J72" s="183"/>
      <c r="K72" s="183"/>
      <c r="L72" s="183"/>
      <c r="M72" s="183"/>
      <c r="N72" s="183"/>
    </row>
    <row r="73" spans="1:14">
      <c r="A73" s="391"/>
      <c r="B73" s="183"/>
      <c r="C73" s="183"/>
      <c r="D73" s="183"/>
      <c r="E73" s="183"/>
      <c r="F73" s="183"/>
      <c r="G73" s="183"/>
      <c r="H73" s="183"/>
      <c r="I73" s="183"/>
      <c r="J73" s="183"/>
      <c r="K73" s="183"/>
      <c r="L73" s="183"/>
      <c r="M73" s="183"/>
      <c r="N73" s="183"/>
    </row>
    <row r="74" spans="1:14">
      <c r="A74" s="391"/>
      <c r="B74" s="183"/>
      <c r="C74" s="183"/>
      <c r="D74" s="183"/>
      <c r="E74" s="183"/>
      <c r="F74" s="183"/>
      <c r="G74" s="183"/>
      <c r="H74" s="183"/>
      <c r="I74" s="183"/>
      <c r="J74" s="183"/>
      <c r="K74" s="183"/>
      <c r="L74" s="183"/>
      <c r="M74" s="183"/>
      <c r="N74" s="183"/>
    </row>
    <row r="75" spans="1:14">
      <c r="A75" s="391"/>
      <c r="B75" s="183"/>
      <c r="C75" s="183"/>
      <c r="D75" s="183"/>
      <c r="E75" s="183"/>
      <c r="F75" s="183"/>
      <c r="G75" s="183"/>
      <c r="H75" s="183"/>
      <c r="I75" s="183"/>
      <c r="J75" s="183"/>
      <c r="K75" s="183"/>
      <c r="L75" s="183"/>
      <c r="M75" s="183"/>
      <c r="N75" s="183"/>
    </row>
    <row r="76" spans="1:14">
      <c r="A76" s="391"/>
      <c r="B76" s="183"/>
      <c r="C76" s="183"/>
      <c r="D76" s="183"/>
      <c r="E76" s="183"/>
      <c r="F76" s="183"/>
      <c r="G76" s="183"/>
      <c r="H76" s="183"/>
      <c r="I76" s="183"/>
      <c r="J76" s="183"/>
      <c r="K76" s="183"/>
      <c r="L76" s="183"/>
      <c r="M76" s="183"/>
      <c r="N76" s="183"/>
    </row>
    <row r="77" spans="1:14">
      <c r="A77" s="391"/>
      <c r="B77" s="183"/>
      <c r="C77" s="183"/>
      <c r="D77" s="183"/>
      <c r="E77" s="183"/>
      <c r="F77" s="183"/>
      <c r="G77" s="183"/>
      <c r="H77" s="183"/>
      <c r="I77" s="183"/>
      <c r="J77" s="183"/>
      <c r="K77" s="183"/>
      <c r="L77" s="183"/>
      <c r="M77" s="183"/>
      <c r="N77" s="183"/>
    </row>
    <row r="78" spans="1:14">
      <c r="A78" s="391"/>
      <c r="B78" s="183"/>
      <c r="C78" s="183"/>
      <c r="D78" s="183"/>
      <c r="E78" s="183"/>
      <c r="F78" s="183"/>
      <c r="G78" s="183"/>
      <c r="H78" s="183"/>
      <c r="I78" s="183"/>
      <c r="J78" s="183"/>
      <c r="K78" s="183"/>
      <c r="L78" s="183"/>
      <c r="M78" s="183"/>
      <c r="N78" s="183"/>
    </row>
    <row r="79" spans="1:14">
      <c r="A79" s="391"/>
      <c r="B79" s="183"/>
      <c r="C79" s="183"/>
      <c r="D79" s="183"/>
      <c r="E79" s="183"/>
      <c r="F79" s="183"/>
      <c r="G79" s="183"/>
      <c r="H79" s="183"/>
      <c r="I79" s="183"/>
      <c r="J79" s="183"/>
      <c r="K79" s="183"/>
      <c r="L79" s="183"/>
      <c r="M79" s="183"/>
      <c r="N79" s="183"/>
    </row>
    <row r="80" spans="1:14">
      <c r="A80" s="391"/>
      <c r="B80" s="183"/>
      <c r="C80" s="183"/>
      <c r="D80" s="183"/>
      <c r="E80" s="183"/>
      <c r="F80" s="183"/>
      <c r="G80" s="183"/>
      <c r="H80" s="183"/>
      <c r="I80" s="183"/>
      <c r="J80" s="183"/>
      <c r="K80" s="183"/>
      <c r="L80" s="183"/>
      <c r="M80" s="183"/>
      <c r="N80" s="183"/>
    </row>
    <row r="81" spans="1:14">
      <c r="A81" s="391"/>
      <c r="B81" s="183"/>
      <c r="C81" s="183"/>
      <c r="D81" s="183"/>
      <c r="E81" s="183"/>
      <c r="F81" s="183"/>
      <c r="G81" s="183"/>
      <c r="H81" s="183"/>
      <c r="I81" s="183"/>
      <c r="J81" s="183"/>
      <c r="K81" s="183"/>
      <c r="L81" s="183"/>
      <c r="M81" s="183"/>
      <c r="N81" s="183"/>
    </row>
    <row r="82" spans="1:14">
      <c r="A82" s="391"/>
      <c r="B82" s="183"/>
      <c r="C82" s="183"/>
      <c r="D82" s="183"/>
      <c r="E82" s="183"/>
      <c r="F82" s="183"/>
      <c r="G82" s="183"/>
      <c r="H82" s="183"/>
      <c r="I82" s="183"/>
      <c r="J82" s="183"/>
      <c r="K82" s="183"/>
      <c r="L82" s="183"/>
      <c r="M82" s="183"/>
      <c r="N82" s="183"/>
    </row>
    <row r="83" spans="1:14">
      <c r="A83" s="391"/>
      <c r="B83" s="183"/>
      <c r="C83" s="183"/>
      <c r="D83" s="183"/>
      <c r="E83" s="183"/>
      <c r="F83" s="183"/>
      <c r="G83" s="183"/>
      <c r="H83" s="183"/>
      <c r="I83" s="183"/>
      <c r="J83" s="183"/>
      <c r="K83" s="183"/>
      <c r="L83" s="183"/>
      <c r="M83" s="183"/>
      <c r="N83" s="183"/>
    </row>
    <row r="84" spans="1:14">
      <c r="A84" s="391"/>
      <c r="B84" s="183"/>
      <c r="C84" s="183"/>
      <c r="D84" s="183"/>
      <c r="E84" s="183"/>
      <c r="F84" s="183"/>
      <c r="G84" s="183"/>
      <c r="H84" s="183"/>
      <c r="I84" s="183"/>
      <c r="J84" s="183"/>
      <c r="K84" s="183"/>
      <c r="L84" s="183"/>
      <c r="M84" s="183"/>
      <c r="N84" s="183"/>
    </row>
    <row r="85" spans="1:14">
      <c r="A85" s="391"/>
      <c r="B85" s="183"/>
      <c r="C85" s="183"/>
      <c r="D85" s="183"/>
      <c r="E85" s="183"/>
      <c r="F85" s="183"/>
      <c r="G85" s="183"/>
      <c r="H85" s="183"/>
      <c r="I85" s="183"/>
      <c r="J85" s="183"/>
      <c r="K85" s="183"/>
      <c r="L85" s="183"/>
      <c r="M85" s="183"/>
      <c r="N85" s="183"/>
    </row>
    <row r="86" spans="1:14">
      <c r="A86" s="391"/>
      <c r="B86" s="183"/>
      <c r="C86" s="183"/>
      <c r="D86" s="183"/>
      <c r="E86" s="183"/>
      <c r="F86" s="183"/>
      <c r="G86" s="183"/>
      <c r="H86" s="183"/>
      <c r="I86" s="183"/>
      <c r="J86" s="183"/>
      <c r="K86" s="183"/>
      <c r="L86" s="183"/>
      <c r="M86" s="183"/>
      <c r="N86" s="183"/>
    </row>
    <row r="87" spans="1:14">
      <c r="A87" s="391"/>
      <c r="B87" s="183"/>
      <c r="C87" s="183"/>
      <c r="D87" s="183"/>
      <c r="E87" s="183"/>
      <c r="F87" s="183"/>
      <c r="G87" s="183"/>
      <c r="H87" s="183"/>
      <c r="I87" s="183"/>
      <c r="J87" s="183"/>
      <c r="K87" s="183"/>
      <c r="L87" s="183"/>
      <c r="M87" s="183"/>
      <c r="N87" s="183"/>
    </row>
    <row r="88" spans="1:14">
      <c r="A88" s="391"/>
      <c r="B88" s="183"/>
      <c r="C88" s="183"/>
      <c r="D88" s="183"/>
      <c r="E88" s="183"/>
      <c r="F88" s="183"/>
      <c r="G88" s="183"/>
      <c r="H88" s="183"/>
      <c r="I88" s="183"/>
      <c r="J88" s="183"/>
      <c r="K88" s="183"/>
      <c r="L88" s="183"/>
      <c r="M88" s="183"/>
      <c r="N88" s="183"/>
    </row>
    <row r="89" spans="1:14">
      <c r="A89" s="391"/>
      <c r="B89" s="183"/>
      <c r="C89" s="183"/>
      <c r="D89" s="183"/>
      <c r="E89" s="183"/>
      <c r="F89" s="183"/>
      <c r="G89" s="183"/>
      <c r="H89" s="183"/>
      <c r="I89" s="183"/>
      <c r="J89" s="183"/>
      <c r="K89" s="183"/>
      <c r="L89" s="183"/>
      <c r="M89" s="183"/>
      <c r="N89" s="183"/>
    </row>
    <row r="90" spans="1:14">
      <c r="A90" s="391"/>
      <c r="B90" s="183"/>
      <c r="C90" s="183"/>
      <c r="D90" s="183"/>
      <c r="E90" s="183"/>
      <c r="F90" s="183"/>
      <c r="G90" s="183"/>
      <c r="H90" s="183"/>
      <c r="I90" s="183"/>
      <c r="J90" s="183"/>
      <c r="K90" s="183"/>
      <c r="L90" s="183"/>
      <c r="M90" s="183"/>
      <c r="N90" s="183"/>
    </row>
    <row r="91" spans="1:14">
      <c r="A91" s="391"/>
      <c r="B91" s="183"/>
      <c r="C91" s="183"/>
      <c r="D91" s="183"/>
      <c r="E91" s="183"/>
      <c r="F91" s="183"/>
      <c r="G91" s="183"/>
      <c r="H91" s="183"/>
      <c r="I91" s="183"/>
      <c r="J91" s="183"/>
      <c r="K91" s="183"/>
      <c r="L91" s="183"/>
      <c r="M91" s="183"/>
      <c r="N91" s="183"/>
    </row>
    <row r="92" spans="1:14">
      <c r="A92" s="391"/>
      <c r="B92" s="183"/>
      <c r="C92" s="183"/>
      <c r="D92" s="183"/>
      <c r="E92" s="183"/>
      <c r="F92" s="183"/>
      <c r="G92" s="183"/>
      <c r="H92" s="183"/>
      <c r="I92" s="183"/>
      <c r="J92" s="183"/>
      <c r="K92" s="183"/>
      <c r="L92" s="183"/>
      <c r="M92" s="183"/>
      <c r="N92" s="183"/>
    </row>
    <row r="93" spans="1:14">
      <c r="A93" s="391"/>
      <c r="B93" s="183"/>
      <c r="C93" s="183"/>
      <c r="D93" s="183"/>
      <c r="E93" s="183"/>
      <c r="F93" s="183"/>
      <c r="G93" s="183"/>
      <c r="H93" s="183"/>
      <c r="I93" s="183"/>
      <c r="J93" s="183"/>
      <c r="K93" s="183"/>
      <c r="L93" s="183"/>
      <c r="M93" s="183"/>
      <c r="N93" s="183"/>
    </row>
    <row r="94" spans="1:14">
      <c r="A94" s="391"/>
      <c r="B94" s="183"/>
      <c r="C94" s="183"/>
      <c r="D94" s="183"/>
      <c r="E94" s="183"/>
      <c r="F94" s="183"/>
      <c r="G94" s="183"/>
      <c r="H94" s="183"/>
      <c r="I94" s="183"/>
      <c r="J94" s="183"/>
      <c r="K94" s="183"/>
      <c r="L94" s="183"/>
      <c r="M94" s="183"/>
      <c r="N94" s="183"/>
    </row>
    <row r="95" spans="1:14">
      <c r="A95" s="391"/>
      <c r="B95" s="183"/>
      <c r="C95" s="183"/>
      <c r="D95" s="183"/>
      <c r="E95" s="183"/>
      <c r="F95" s="183"/>
      <c r="G95" s="183"/>
      <c r="H95" s="183"/>
      <c r="I95" s="183"/>
      <c r="J95" s="183"/>
      <c r="K95" s="183"/>
      <c r="L95" s="183"/>
      <c r="M95" s="183"/>
      <c r="N95" s="183"/>
    </row>
    <row r="96" spans="1:14">
      <c r="A96" s="391"/>
      <c r="B96" s="183"/>
      <c r="C96" s="183"/>
      <c r="D96" s="183"/>
      <c r="E96" s="183"/>
      <c r="F96" s="183"/>
      <c r="G96" s="183"/>
      <c r="H96" s="183"/>
      <c r="I96" s="183"/>
      <c r="J96" s="183"/>
      <c r="K96" s="183"/>
      <c r="L96" s="183"/>
      <c r="M96" s="183"/>
      <c r="N96" s="183"/>
    </row>
    <row r="97" spans="1:14">
      <c r="A97" s="391"/>
      <c r="B97" s="183"/>
      <c r="C97" s="183"/>
      <c r="D97" s="183"/>
      <c r="E97" s="183"/>
      <c r="F97" s="183"/>
      <c r="G97" s="183"/>
      <c r="H97" s="183"/>
      <c r="I97" s="183"/>
      <c r="J97" s="183"/>
      <c r="K97" s="183"/>
      <c r="L97" s="183"/>
      <c r="M97" s="183"/>
      <c r="N97" s="183"/>
    </row>
    <row r="98" spans="1:14">
      <c r="A98" s="391"/>
      <c r="B98" s="183"/>
      <c r="C98" s="183"/>
      <c r="D98" s="183"/>
      <c r="E98" s="183"/>
      <c r="F98" s="183"/>
      <c r="G98" s="183"/>
      <c r="H98" s="183"/>
      <c r="I98" s="183"/>
      <c r="J98" s="183"/>
      <c r="K98" s="183"/>
      <c r="L98" s="183"/>
      <c r="M98" s="183"/>
      <c r="N98" s="183"/>
    </row>
    <row r="99" spans="1:14">
      <c r="A99" s="391"/>
      <c r="B99" s="183"/>
      <c r="C99" s="183"/>
      <c r="D99" s="183"/>
      <c r="E99" s="183"/>
      <c r="F99" s="183"/>
      <c r="G99" s="183"/>
      <c r="H99" s="183"/>
      <c r="I99" s="183"/>
      <c r="J99" s="183"/>
      <c r="K99" s="183"/>
      <c r="L99" s="183"/>
      <c r="M99" s="183"/>
      <c r="N99" s="183"/>
    </row>
    <row r="100" spans="1:14">
      <c r="A100" s="391"/>
      <c r="B100" s="183"/>
      <c r="C100" s="183"/>
      <c r="D100" s="183"/>
      <c r="E100" s="183"/>
      <c r="F100" s="183"/>
      <c r="G100" s="183"/>
      <c r="H100" s="183"/>
      <c r="I100" s="183"/>
      <c r="J100" s="183"/>
      <c r="K100" s="183"/>
      <c r="L100" s="183"/>
      <c r="M100" s="183"/>
      <c r="N100" s="183"/>
    </row>
    <row r="101" spans="1:14">
      <c r="A101" s="391"/>
      <c r="B101" s="183"/>
      <c r="C101" s="183"/>
      <c r="D101" s="183"/>
      <c r="E101" s="183"/>
      <c r="F101" s="183"/>
      <c r="G101" s="183"/>
      <c r="H101" s="183"/>
      <c r="I101" s="183"/>
      <c r="J101" s="183"/>
      <c r="K101" s="183"/>
      <c r="L101" s="183"/>
      <c r="M101" s="183"/>
      <c r="N101" s="183"/>
    </row>
    <row r="102" spans="1:14">
      <c r="A102" s="391"/>
      <c r="B102" s="183"/>
      <c r="C102" s="183"/>
      <c r="D102" s="183"/>
      <c r="E102" s="183"/>
      <c r="F102" s="183"/>
      <c r="G102" s="183"/>
      <c r="H102" s="183"/>
      <c r="I102" s="183"/>
      <c r="J102" s="183"/>
      <c r="K102" s="183"/>
      <c r="L102" s="183"/>
      <c r="M102" s="183"/>
      <c r="N102" s="183"/>
    </row>
    <row r="103" spans="1:14">
      <c r="A103" s="391"/>
      <c r="B103" s="183"/>
      <c r="C103" s="183"/>
      <c r="D103" s="183"/>
      <c r="E103" s="183"/>
      <c r="F103" s="183"/>
      <c r="G103" s="183"/>
      <c r="H103" s="183"/>
      <c r="I103" s="183"/>
      <c r="J103" s="183"/>
      <c r="K103" s="183"/>
      <c r="L103" s="183"/>
      <c r="M103" s="183"/>
      <c r="N103" s="183"/>
    </row>
    <row r="104" spans="1:14">
      <c r="A104" s="391"/>
      <c r="B104" s="183"/>
      <c r="C104" s="183"/>
      <c r="D104" s="183"/>
      <c r="E104" s="183"/>
      <c r="F104" s="183"/>
      <c r="G104" s="183"/>
      <c r="H104" s="183"/>
      <c r="I104" s="183"/>
      <c r="J104" s="183"/>
      <c r="K104" s="183"/>
      <c r="L104" s="183"/>
      <c r="M104" s="183"/>
      <c r="N104" s="183"/>
    </row>
    <row r="105" spans="1:14">
      <c r="A105" s="391"/>
      <c r="B105" s="183"/>
      <c r="C105" s="183"/>
      <c r="D105" s="183"/>
      <c r="E105" s="183"/>
      <c r="F105" s="183"/>
      <c r="G105" s="183"/>
      <c r="H105" s="183"/>
      <c r="I105" s="183"/>
      <c r="J105" s="183"/>
      <c r="K105" s="183"/>
      <c r="L105" s="183"/>
      <c r="M105" s="183"/>
      <c r="N105" s="183"/>
    </row>
    <row r="106" spans="1:14">
      <c r="A106" s="391"/>
      <c r="B106" s="183"/>
      <c r="C106" s="183"/>
      <c r="D106" s="183"/>
      <c r="E106" s="183"/>
      <c r="F106" s="183"/>
      <c r="G106" s="183"/>
      <c r="H106" s="183"/>
      <c r="I106" s="183"/>
      <c r="J106" s="183"/>
      <c r="K106" s="183"/>
      <c r="L106" s="183"/>
      <c r="M106" s="183"/>
      <c r="N106" s="183"/>
    </row>
    <row r="107" spans="1:14">
      <c r="A107" s="391"/>
      <c r="B107" s="183"/>
      <c r="C107" s="183"/>
      <c r="D107" s="183"/>
      <c r="E107" s="183"/>
      <c r="F107" s="183"/>
      <c r="G107" s="183"/>
      <c r="H107" s="183"/>
      <c r="I107" s="183"/>
      <c r="J107" s="183"/>
      <c r="K107" s="183"/>
      <c r="L107" s="183"/>
      <c r="M107" s="183"/>
      <c r="N107" s="183"/>
    </row>
    <row r="108" spans="1:14">
      <c r="A108" s="391"/>
      <c r="B108" s="183"/>
      <c r="C108" s="183"/>
      <c r="D108" s="183"/>
      <c r="E108" s="183"/>
      <c r="F108" s="183"/>
      <c r="G108" s="183"/>
      <c r="H108" s="183"/>
      <c r="I108" s="183"/>
      <c r="J108" s="183"/>
      <c r="K108" s="183"/>
      <c r="L108" s="183"/>
      <c r="M108" s="183"/>
      <c r="N108" s="183"/>
    </row>
    <row r="109" spans="1:14">
      <c r="A109" s="391"/>
      <c r="B109" s="183"/>
      <c r="C109" s="183"/>
      <c r="D109" s="183"/>
      <c r="E109" s="183"/>
      <c r="F109" s="183"/>
      <c r="G109" s="183"/>
      <c r="H109" s="183"/>
      <c r="I109" s="183"/>
      <c r="J109" s="183"/>
      <c r="K109" s="183"/>
      <c r="L109" s="183"/>
      <c r="M109" s="183"/>
      <c r="N109" s="183"/>
    </row>
    <row r="110" spans="1:14">
      <c r="A110" s="391"/>
      <c r="B110" s="183"/>
      <c r="C110" s="183"/>
      <c r="D110" s="183"/>
      <c r="E110" s="183"/>
      <c r="F110" s="183"/>
      <c r="G110" s="183"/>
      <c r="H110" s="183"/>
      <c r="I110" s="183"/>
      <c r="J110" s="183"/>
      <c r="K110" s="183"/>
      <c r="L110" s="183"/>
      <c r="M110" s="183"/>
      <c r="N110" s="183"/>
    </row>
    <row r="111" spans="1:14">
      <c r="A111" s="391"/>
      <c r="B111" s="183"/>
      <c r="C111" s="183"/>
      <c r="D111" s="183"/>
      <c r="E111" s="183"/>
      <c r="F111" s="183"/>
      <c r="G111" s="183"/>
      <c r="H111" s="183"/>
      <c r="I111" s="183"/>
      <c r="J111" s="183"/>
      <c r="K111" s="183"/>
      <c r="L111" s="183"/>
      <c r="M111" s="183"/>
      <c r="N111" s="183"/>
    </row>
    <row r="112" spans="1:14">
      <c r="A112" s="391"/>
      <c r="B112" s="183"/>
      <c r="C112" s="183"/>
      <c r="D112" s="183"/>
      <c r="E112" s="183"/>
      <c r="F112" s="183"/>
      <c r="G112" s="183"/>
      <c r="H112" s="183"/>
      <c r="I112" s="183"/>
      <c r="J112" s="183"/>
      <c r="K112" s="183"/>
      <c r="L112" s="183"/>
      <c r="M112" s="183"/>
      <c r="N112" s="183"/>
    </row>
    <row r="113" spans="1:14">
      <c r="A113" s="391"/>
      <c r="B113" s="183"/>
      <c r="C113" s="183"/>
      <c r="D113" s="183"/>
      <c r="E113" s="183"/>
      <c r="F113" s="183"/>
      <c r="G113" s="183"/>
      <c r="H113" s="183"/>
      <c r="I113" s="183"/>
      <c r="J113" s="183"/>
      <c r="K113" s="183"/>
      <c r="L113" s="183"/>
      <c r="M113" s="183"/>
      <c r="N113" s="183"/>
    </row>
    <row r="114" spans="1:14">
      <c r="A114" s="391"/>
      <c r="B114" s="183"/>
      <c r="C114" s="183"/>
      <c r="D114" s="183"/>
      <c r="E114" s="183"/>
      <c r="F114" s="183"/>
      <c r="G114" s="183"/>
      <c r="H114" s="183"/>
      <c r="I114" s="183"/>
      <c r="J114" s="183"/>
      <c r="K114" s="183"/>
      <c r="L114" s="183"/>
      <c r="M114" s="183"/>
      <c r="N114" s="183"/>
    </row>
    <row r="115" spans="1:14">
      <c r="A115" s="391"/>
      <c r="B115" s="183"/>
      <c r="C115" s="183"/>
      <c r="D115" s="183"/>
      <c r="E115" s="183"/>
      <c r="F115" s="183"/>
      <c r="G115" s="183"/>
      <c r="H115" s="183"/>
      <c r="I115" s="183"/>
      <c r="J115" s="183"/>
      <c r="K115" s="183"/>
      <c r="L115" s="183"/>
      <c r="M115" s="183"/>
      <c r="N115" s="183"/>
    </row>
    <row r="116" spans="1:14">
      <c r="A116" s="391"/>
      <c r="B116" s="183"/>
      <c r="C116" s="183"/>
      <c r="D116" s="183"/>
      <c r="E116" s="183"/>
      <c r="F116" s="183"/>
      <c r="G116" s="183"/>
      <c r="H116" s="183"/>
      <c r="I116" s="183"/>
      <c r="J116" s="183"/>
      <c r="K116" s="183"/>
      <c r="L116" s="183"/>
      <c r="M116" s="183"/>
      <c r="N116" s="183"/>
    </row>
    <row r="117" spans="1:14">
      <c r="A117" s="391"/>
      <c r="B117" s="183"/>
      <c r="C117" s="183"/>
      <c r="D117" s="183"/>
      <c r="E117" s="183"/>
      <c r="F117" s="183"/>
      <c r="G117" s="183"/>
      <c r="H117" s="183"/>
      <c r="I117" s="183"/>
      <c r="J117" s="183"/>
      <c r="K117" s="183"/>
      <c r="L117" s="183"/>
      <c r="M117" s="183"/>
      <c r="N117" s="183"/>
    </row>
    <row r="118" spans="1:14">
      <c r="A118" s="391"/>
      <c r="B118" s="183"/>
      <c r="C118" s="183"/>
      <c r="D118" s="183"/>
      <c r="E118" s="183"/>
      <c r="F118" s="183"/>
      <c r="G118" s="183"/>
      <c r="H118" s="183"/>
      <c r="I118" s="183"/>
      <c r="J118" s="183"/>
      <c r="K118" s="183"/>
      <c r="L118" s="183"/>
      <c r="M118" s="183"/>
      <c r="N118" s="183"/>
    </row>
    <row r="119" spans="1:14">
      <c r="A119" s="391"/>
      <c r="B119" s="183"/>
      <c r="C119" s="183"/>
      <c r="D119" s="183"/>
      <c r="E119" s="183"/>
      <c r="F119" s="183"/>
      <c r="G119" s="183"/>
      <c r="H119" s="183"/>
      <c r="I119" s="183"/>
      <c r="J119" s="183"/>
      <c r="K119" s="183"/>
      <c r="L119" s="183"/>
      <c r="M119" s="183"/>
      <c r="N119" s="183"/>
    </row>
    <row r="120" spans="1:14">
      <c r="A120" s="391"/>
      <c r="B120" s="183"/>
      <c r="C120" s="183"/>
      <c r="D120" s="183"/>
      <c r="E120" s="183"/>
      <c r="F120" s="183"/>
      <c r="G120" s="183"/>
      <c r="H120" s="183"/>
      <c r="I120" s="183"/>
      <c r="J120" s="183"/>
      <c r="K120" s="183"/>
      <c r="L120" s="183"/>
      <c r="M120" s="183"/>
      <c r="N120" s="183"/>
    </row>
    <row r="121" spans="1:14">
      <c r="A121" s="391"/>
      <c r="B121" s="183"/>
      <c r="C121" s="183"/>
      <c r="D121" s="183"/>
      <c r="E121" s="183"/>
      <c r="F121" s="183"/>
      <c r="G121" s="183"/>
      <c r="H121" s="183"/>
      <c r="I121" s="183"/>
      <c r="J121" s="183"/>
      <c r="K121" s="183"/>
      <c r="L121" s="183"/>
      <c r="M121" s="183"/>
      <c r="N121" s="183"/>
    </row>
    <row r="122" spans="1:14">
      <c r="A122" s="391"/>
      <c r="B122" s="183"/>
      <c r="C122" s="183"/>
      <c r="D122" s="183"/>
      <c r="E122" s="183"/>
      <c r="F122" s="183"/>
      <c r="G122" s="183"/>
      <c r="H122" s="183"/>
      <c r="I122" s="183"/>
      <c r="J122" s="183"/>
      <c r="K122" s="183"/>
      <c r="L122" s="183"/>
      <c r="M122" s="183"/>
      <c r="N122" s="183"/>
    </row>
    <row r="123" spans="1:14">
      <c r="A123" s="391"/>
      <c r="B123" s="183"/>
      <c r="C123" s="183"/>
      <c r="D123" s="183"/>
      <c r="E123" s="183"/>
      <c r="F123" s="183"/>
      <c r="G123" s="183"/>
      <c r="H123" s="183"/>
      <c r="I123" s="183"/>
      <c r="J123" s="183"/>
      <c r="K123" s="183"/>
      <c r="L123" s="183"/>
      <c r="M123" s="183"/>
      <c r="N123" s="183"/>
    </row>
    <row r="124" spans="1:14">
      <c r="A124" s="391"/>
      <c r="B124" s="183"/>
      <c r="C124" s="183"/>
      <c r="D124" s="183"/>
      <c r="E124" s="183"/>
      <c r="F124" s="183"/>
      <c r="G124" s="183"/>
      <c r="H124" s="183"/>
      <c r="I124" s="183"/>
      <c r="J124" s="183"/>
      <c r="K124" s="183"/>
      <c r="L124" s="183"/>
      <c r="M124" s="183"/>
      <c r="N124" s="183"/>
    </row>
    <row r="125" spans="1:14">
      <c r="A125" s="391"/>
      <c r="B125" s="183"/>
      <c r="C125" s="183"/>
      <c r="D125" s="183"/>
      <c r="E125" s="183"/>
      <c r="F125" s="183"/>
      <c r="G125" s="183"/>
      <c r="H125" s="183"/>
      <c r="I125" s="183"/>
      <c r="J125" s="183"/>
      <c r="K125" s="183"/>
      <c r="L125" s="183"/>
      <c r="M125" s="183"/>
      <c r="N125" s="183"/>
    </row>
    <row r="126" spans="1:14">
      <c r="A126" s="391"/>
      <c r="B126" s="183"/>
      <c r="C126" s="183"/>
      <c r="D126" s="183"/>
      <c r="E126" s="183"/>
      <c r="F126" s="183"/>
      <c r="G126" s="183"/>
      <c r="H126" s="183"/>
      <c r="I126" s="183"/>
      <c r="J126" s="183"/>
      <c r="K126" s="183"/>
      <c r="L126" s="183"/>
      <c r="M126" s="183"/>
      <c r="N126" s="183"/>
    </row>
    <row r="127" spans="1:14">
      <c r="A127" s="391"/>
      <c r="B127" s="183"/>
      <c r="C127" s="183"/>
      <c r="D127" s="183"/>
      <c r="E127" s="183"/>
      <c r="F127" s="183"/>
      <c r="G127" s="183"/>
      <c r="H127" s="183"/>
      <c r="I127" s="183"/>
      <c r="J127" s="183"/>
      <c r="K127" s="183"/>
      <c r="L127" s="183"/>
      <c r="M127" s="183"/>
      <c r="N127" s="183"/>
    </row>
    <row r="128" spans="1:14">
      <c r="A128" s="391"/>
      <c r="B128" s="183"/>
      <c r="C128" s="183"/>
      <c r="D128" s="183"/>
      <c r="E128" s="183"/>
      <c r="F128" s="183"/>
      <c r="G128" s="183"/>
      <c r="H128" s="183"/>
      <c r="I128" s="183"/>
      <c r="J128" s="183"/>
      <c r="K128" s="183"/>
      <c r="L128" s="183"/>
      <c r="M128" s="183"/>
      <c r="N128" s="183"/>
    </row>
    <row r="129" spans="1:14">
      <c r="A129" s="391"/>
      <c r="B129" s="183"/>
      <c r="C129" s="183"/>
      <c r="D129" s="183"/>
      <c r="E129" s="183"/>
      <c r="F129" s="183"/>
      <c r="G129" s="183"/>
      <c r="H129" s="183"/>
      <c r="I129" s="183"/>
      <c r="J129" s="183"/>
      <c r="K129" s="183"/>
      <c r="L129" s="183"/>
      <c r="M129" s="183"/>
      <c r="N129" s="183"/>
    </row>
    <row r="130" spans="1:14">
      <c r="A130" s="391"/>
      <c r="B130" s="183"/>
      <c r="C130" s="183"/>
      <c r="D130" s="183"/>
      <c r="E130" s="183"/>
      <c r="F130" s="183"/>
      <c r="G130" s="183"/>
      <c r="H130" s="183"/>
      <c r="I130" s="183"/>
      <c r="J130" s="183"/>
      <c r="K130" s="183"/>
      <c r="L130" s="183"/>
      <c r="M130" s="183"/>
      <c r="N130" s="183"/>
    </row>
    <row r="131" spans="1:14">
      <c r="A131" s="391"/>
      <c r="B131" s="183"/>
      <c r="C131" s="183"/>
      <c r="D131" s="183"/>
      <c r="E131" s="183"/>
      <c r="F131" s="183"/>
      <c r="G131" s="183"/>
      <c r="H131" s="183"/>
      <c r="I131" s="183"/>
      <c r="J131" s="183"/>
      <c r="K131" s="183"/>
      <c r="L131" s="183"/>
      <c r="M131" s="183"/>
      <c r="N131" s="183"/>
    </row>
    <row r="132" spans="1:14">
      <c r="A132" s="391"/>
      <c r="B132" s="183"/>
      <c r="C132" s="183"/>
      <c r="D132" s="183"/>
      <c r="E132" s="183"/>
      <c r="F132" s="183"/>
      <c r="G132" s="183"/>
      <c r="H132" s="183"/>
      <c r="I132" s="183"/>
      <c r="J132" s="183"/>
      <c r="K132" s="183"/>
      <c r="L132" s="183"/>
      <c r="M132" s="183"/>
      <c r="N132" s="183"/>
    </row>
    <row r="133" spans="1:14">
      <c r="A133" s="391"/>
      <c r="B133" s="183"/>
      <c r="C133" s="183"/>
      <c r="D133" s="183"/>
      <c r="E133" s="183"/>
      <c r="F133" s="183"/>
      <c r="G133" s="183"/>
      <c r="H133" s="183"/>
      <c r="I133" s="183"/>
      <c r="J133" s="183"/>
      <c r="K133" s="183"/>
      <c r="L133" s="183"/>
      <c r="M133" s="183"/>
      <c r="N133" s="183"/>
    </row>
    <row r="134" spans="1:14">
      <c r="A134" s="391"/>
      <c r="B134" s="183"/>
      <c r="C134" s="183"/>
      <c r="D134" s="183"/>
      <c r="E134" s="183"/>
      <c r="F134" s="183"/>
      <c r="G134" s="183"/>
      <c r="H134" s="183"/>
      <c r="I134" s="183"/>
      <c r="J134" s="183"/>
      <c r="K134" s="183"/>
      <c r="L134" s="183"/>
      <c r="M134" s="183"/>
      <c r="N134" s="183"/>
    </row>
    <row r="135" spans="1:14">
      <c r="A135" s="391"/>
      <c r="B135" s="183"/>
      <c r="C135" s="183"/>
      <c r="D135" s="183"/>
      <c r="E135" s="183"/>
      <c r="F135" s="183"/>
      <c r="G135" s="183"/>
      <c r="H135" s="183"/>
      <c r="I135" s="183"/>
      <c r="J135" s="183"/>
      <c r="K135" s="183"/>
      <c r="L135" s="183"/>
      <c r="M135" s="183"/>
      <c r="N135" s="183"/>
    </row>
    <row r="136" spans="1:14">
      <c r="A136" s="391"/>
      <c r="B136" s="183"/>
      <c r="C136" s="183"/>
      <c r="D136" s="183"/>
      <c r="E136" s="183"/>
      <c r="F136" s="183"/>
      <c r="G136" s="183"/>
      <c r="H136" s="183"/>
      <c r="I136" s="183"/>
      <c r="J136" s="183"/>
      <c r="K136" s="183"/>
      <c r="L136" s="183"/>
      <c r="M136" s="183"/>
      <c r="N136" s="183"/>
    </row>
    <row r="137" spans="1:14">
      <c r="A137" s="391"/>
      <c r="B137" s="183"/>
      <c r="C137" s="183"/>
      <c r="D137" s="183"/>
      <c r="E137" s="183"/>
      <c r="F137" s="183"/>
      <c r="G137" s="183"/>
      <c r="H137" s="183"/>
      <c r="I137" s="183"/>
      <c r="J137" s="183"/>
      <c r="K137" s="183"/>
      <c r="L137" s="183"/>
      <c r="M137" s="183"/>
      <c r="N137" s="183"/>
    </row>
    <row r="138" spans="1:14">
      <c r="A138" s="391"/>
      <c r="B138" s="183"/>
      <c r="C138" s="183"/>
      <c r="D138" s="183"/>
      <c r="E138" s="183"/>
      <c r="F138" s="183"/>
      <c r="G138" s="183"/>
      <c r="H138" s="183"/>
      <c r="I138" s="183"/>
      <c r="J138" s="183"/>
      <c r="K138" s="183"/>
      <c r="L138" s="183"/>
      <c r="M138" s="183"/>
      <c r="N138" s="183"/>
    </row>
    <row r="139" spans="1:14">
      <c r="A139" s="391"/>
      <c r="B139" s="183"/>
      <c r="C139" s="183"/>
      <c r="D139" s="183"/>
      <c r="E139" s="183"/>
      <c r="F139" s="183"/>
      <c r="G139" s="183"/>
      <c r="H139" s="183"/>
      <c r="I139" s="183"/>
      <c r="J139" s="183"/>
      <c r="K139" s="183"/>
      <c r="L139" s="183"/>
      <c r="M139" s="183"/>
      <c r="N139" s="183"/>
    </row>
    <row r="140" spans="1:14">
      <c r="A140" s="391"/>
      <c r="B140" s="183"/>
      <c r="C140" s="183"/>
      <c r="D140" s="183"/>
      <c r="E140" s="183"/>
      <c r="F140" s="183"/>
      <c r="G140" s="183"/>
      <c r="H140" s="183"/>
      <c r="I140" s="183"/>
      <c r="J140" s="183"/>
      <c r="K140" s="183"/>
      <c r="L140" s="183"/>
      <c r="M140" s="183"/>
      <c r="N140" s="183"/>
    </row>
    <row r="141" spans="1:14">
      <c r="A141" s="391"/>
      <c r="B141" s="183"/>
      <c r="C141" s="183"/>
      <c r="D141" s="183"/>
      <c r="E141" s="183"/>
      <c r="F141" s="183"/>
      <c r="G141" s="183"/>
      <c r="H141" s="183"/>
      <c r="I141" s="183"/>
      <c r="J141" s="183"/>
      <c r="K141" s="183"/>
      <c r="L141" s="183"/>
      <c r="M141" s="183"/>
      <c r="N141" s="183"/>
    </row>
    <row r="142" spans="1:14">
      <c r="A142" s="391"/>
      <c r="B142" s="183"/>
      <c r="C142" s="183"/>
      <c r="D142" s="183"/>
      <c r="E142" s="183"/>
      <c r="F142" s="183"/>
      <c r="G142" s="183"/>
      <c r="H142" s="183"/>
      <c r="I142" s="183"/>
      <c r="J142" s="183"/>
      <c r="K142" s="183"/>
      <c r="L142" s="183"/>
      <c r="M142" s="183"/>
      <c r="N142" s="183"/>
    </row>
    <row r="143" spans="1:14">
      <c r="A143" s="391"/>
      <c r="B143" s="183"/>
      <c r="C143" s="183"/>
      <c r="D143" s="183"/>
      <c r="E143" s="183"/>
      <c r="F143" s="183"/>
      <c r="G143" s="183"/>
      <c r="H143" s="183"/>
      <c r="I143" s="183"/>
      <c r="J143" s="183"/>
      <c r="K143" s="183"/>
      <c r="L143" s="183"/>
      <c r="M143" s="183"/>
      <c r="N143" s="183"/>
    </row>
    <row r="144" spans="1:14">
      <c r="A144" s="391"/>
      <c r="B144" s="183"/>
      <c r="C144" s="183"/>
      <c r="D144" s="183"/>
      <c r="E144" s="183"/>
      <c r="F144" s="183"/>
      <c r="G144" s="183"/>
      <c r="H144" s="183"/>
      <c r="I144" s="183"/>
      <c r="J144" s="183"/>
      <c r="K144" s="183"/>
      <c r="L144" s="183"/>
      <c r="M144" s="183"/>
      <c r="N144" s="183"/>
    </row>
    <row r="145" spans="1:14">
      <c r="A145" s="391"/>
      <c r="B145" s="183"/>
      <c r="C145" s="183"/>
      <c r="D145" s="183"/>
      <c r="E145" s="183"/>
      <c r="F145" s="183"/>
      <c r="G145" s="183"/>
      <c r="H145" s="183"/>
      <c r="I145" s="183"/>
      <c r="J145" s="183"/>
      <c r="K145" s="183"/>
      <c r="L145" s="183"/>
      <c r="M145" s="183"/>
      <c r="N145" s="183"/>
    </row>
    <row r="146" spans="1:14">
      <c r="A146" s="391"/>
      <c r="B146" s="183"/>
      <c r="C146" s="183"/>
      <c r="D146" s="183"/>
      <c r="E146" s="183"/>
      <c r="F146" s="183"/>
      <c r="G146" s="183"/>
      <c r="H146" s="183"/>
      <c r="I146" s="183"/>
      <c r="J146" s="183"/>
      <c r="K146" s="183"/>
      <c r="L146" s="183"/>
      <c r="M146" s="183"/>
      <c r="N146" s="183"/>
    </row>
    <row r="147" spans="1:14">
      <c r="A147" s="391"/>
      <c r="B147" s="183"/>
      <c r="C147" s="183"/>
      <c r="D147" s="183"/>
      <c r="E147" s="183"/>
      <c r="F147" s="183"/>
      <c r="G147" s="183"/>
      <c r="H147" s="183"/>
      <c r="I147" s="183"/>
      <c r="J147" s="183"/>
      <c r="K147" s="183"/>
      <c r="L147" s="183"/>
      <c r="M147" s="183"/>
      <c r="N147" s="183"/>
    </row>
    <row r="148" spans="1:14">
      <c r="A148" s="391"/>
      <c r="B148" s="183"/>
      <c r="C148" s="183"/>
      <c r="D148" s="183"/>
      <c r="E148" s="183"/>
      <c r="F148" s="183"/>
      <c r="G148" s="183"/>
      <c r="H148" s="183"/>
      <c r="I148" s="183"/>
      <c r="J148" s="183"/>
      <c r="K148" s="183"/>
      <c r="L148" s="183"/>
      <c r="M148" s="183"/>
      <c r="N148" s="183"/>
    </row>
    <row r="149" spans="1:14">
      <c r="A149" s="391"/>
      <c r="B149" s="183"/>
      <c r="C149" s="183"/>
      <c r="D149" s="183"/>
      <c r="E149" s="183"/>
      <c r="F149" s="183"/>
      <c r="G149" s="183"/>
      <c r="H149" s="183"/>
      <c r="I149" s="183"/>
      <c r="J149" s="183"/>
      <c r="K149" s="183"/>
      <c r="L149" s="183"/>
      <c r="M149" s="183"/>
      <c r="N149" s="183"/>
    </row>
    <row r="150" spans="1:14">
      <c r="A150" s="391"/>
      <c r="B150" s="183"/>
      <c r="C150" s="183"/>
      <c r="D150" s="183"/>
      <c r="E150" s="183"/>
      <c r="F150" s="183"/>
      <c r="G150" s="183"/>
      <c r="H150" s="183"/>
      <c r="I150" s="183"/>
      <c r="J150" s="183"/>
      <c r="K150" s="183"/>
      <c r="L150" s="183"/>
      <c r="M150" s="183"/>
      <c r="N150" s="183"/>
    </row>
    <row r="151" spans="1:14">
      <c r="A151" s="391"/>
      <c r="B151" s="183"/>
      <c r="C151" s="183"/>
      <c r="D151" s="183"/>
      <c r="E151" s="183"/>
      <c r="F151" s="183"/>
      <c r="G151" s="183"/>
      <c r="H151" s="183"/>
      <c r="I151" s="183"/>
      <c r="J151" s="183"/>
      <c r="K151" s="183"/>
      <c r="L151" s="183"/>
      <c r="M151" s="183"/>
      <c r="N151" s="183"/>
    </row>
    <row r="152" spans="1:14">
      <c r="A152" s="391"/>
      <c r="B152" s="183"/>
      <c r="C152" s="183"/>
      <c r="D152" s="183"/>
      <c r="E152" s="183"/>
      <c r="F152" s="183"/>
      <c r="G152" s="183"/>
      <c r="H152" s="183"/>
      <c r="I152" s="183"/>
      <c r="J152" s="183"/>
      <c r="K152" s="183"/>
      <c r="L152" s="183"/>
      <c r="M152" s="183"/>
      <c r="N152" s="183"/>
    </row>
    <row r="153" spans="1:14">
      <c r="A153" s="391"/>
      <c r="B153" s="183"/>
      <c r="C153" s="183"/>
      <c r="D153" s="183"/>
      <c r="E153" s="183"/>
      <c r="F153" s="183"/>
      <c r="G153" s="183"/>
      <c r="H153" s="183"/>
      <c r="I153" s="183"/>
      <c r="J153" s="183"/>
      <c r="K153" s="183"/>
      <c r="L153" s="183"/>
      <c r="M153" s="183"/>
      <c r="N153" s="183"/>
    </row>
    <row r="154" spans="1:14">
      <c r="A154" s="391"/>
      <c r="B154" s="183"/>
      <c r="C154" s="183"/>
      <c r="D154" s="183"/>
      <c r="E154" s="183"/>
      <c r="F154" s="183"/>
      <c r="G154" s="183"/>
      <c r="H154" s="183"/>
      <c r="I154" s="183"/>
      <c r="J154" s="183"/>
      <c r="K154" s="183"/>
      <c r="L154" s="183"/>
      <c r="M154" s="183"/>
      <c r="N154" s="183"/>
    </row>
    <row r="155" spans="1:14">
      <c r="A155" s="391"/>
      <c r="B155" s="183"/>
      <c r="C155" s="183"/>
      <c r="D155" s="183"/>
      <c r="E155" s="183"/>
      <c r="F155" s="183"/>
      <c r="G155" s="183"/>
      <c r="H155" s="183"/>
      <c r="I155" s="183"/>
      <c r="J155" s="183"/>
      <c r="K155" s="183"/>
      <c r="L155" s="183"/>
      <c r="M155" s="183"/>
      <c r="N155" s="183"/>
    </row>
    <row r="156" spans="1:14">
      <c r="A156" s="391"/>
      <c r="B156" s="183"/>
      <c r="C156" s="183"/>
      <c r="D156" s="183"/>
      <c r="E156" s="183"/>
      <c r="F156" s="183"/>
      <c r="G156" s="183"/>
      <c r="H156" s="183"/>
      <c r="I156" s="183"/>
      <c r="J156" s="183"/>
      <c r="K156" s="183"/>
      <c r="L156" s="183"/>
      <c r="M156" s="183"/>
      <c r="N156" s="183"/>
    </row>
    <row r="157" spans="1:14">
      <c r="A157" s="391"/>
      <c r="B157" s="183"/>
      <c r="C157" s="183"/>
      <c r="D157" s="183"/>
      <c r="E157" s="183"/>
      <c r="F157" s="183"/>
      <c r="G157" s="183"/>
      <c r="H157" s="183"/>
      <c r="I157" s="183"/>
      <c r="J157" s="183"/>
      <c r="K157" s="183"/>
      <c r="L157" s="183"/>
      <c r="M157" s="183"/>
      <c r="N157" s="183"/>
    </row>
    <row r="158" spans="1:14">
      <c r="A158" s="391"/>
      <c r="B158" s="183"/>
      <c r="C158" s="183"/>
      <c r="D158" s="183"/>
      <c r="E158" s="183"/>
      <c r="F158" s="183"/>
      <c r="G158" s="183"/>
      <c r="H158" s="183"/>
      <c r="I158" s="183"/>
      <c r="J158" s="183"/>
      <c r="K158" s="183"/>
      <c r="L158" s="183"/>
      <c r="M158" s="183"/>
      <c r="N158" s="183"/>
    </row>
    <row r="159" spans="1:14">
      <c r="A159" s="391"/>
      <c r="B159" s="183"/>
      <c r="C159" s="183"/>
      <c r="D159" s="183"/>
      <c r="E159" s="183"/>
      <c r="F159" s="183"/>
      <c r="G159" s="183"/>
      <c r="H159" s="183"/>
      <c r="I159" s="183"/>
      <c r="J159" s="183"/>
      <c r="K159" s="183"/>
      <c r="L159" s="183"/>
      <c r="M159" s="183"/>
      <c r="N159" s="183"/>
    </row>
    <row r="160" spans="1:14">
      <c r="A160" s="391"/>
      <c r="B160" s="183"/>
      <c r="C160" s="183"/>
      <c r="D160" s="183"/>
      <c r="E160" s="183"/>
      <c r="F160" s="183"/>
      <c r="G160" s="183"/>
      <c r="H160" s="183"/>
      <c r="I160" s="183"/>
      <c r="J160" s="183"/>
      <c r="K160" s="183"/>
      <c r="L160" s="183"/>
      <c r="M160" s="183"/>
      <c r="N160" s="183"/>
    </row>
    <row r="161" spans="1:14">
      <c r="A161" s="391"/>
      <c r="B161" s="183"/>
      <c r="C161" s="183"/>
      <c r="D161" s="183"/>
      <c r="E161" s="183"/>
      <c r="F161" s="183"/>
      <c r="G161" s="183"/>
      <c r="H161" s="183"/>
      <c r="I161" s="183"/>
      <c r="J161" s="183"/>
      <c r="K161" s="183"/>
      <c r="L161" s="183"/>
      <c r="M161" s="183"/>
      <c r="N161" s="183"/>
    </row>
    <row r="162" spans="1:14">
      <c r="A162" s="391"/>
      <c r="B162" s="183"/>
      <c r="C162" s="183"/>
      <c r="D162" s="183"/>
      <c r="E162" s="183"/>
      <c r="F162" s="183"/>
      <c r="G162" s="183"/>
      <c r="H162" s="183"/>
      <c r="I162" s="183"/>
      <c r="J162" s="183"/>
      <c r="K162" s="183"/>
      <c r="L162" s="183"/>
      <c r="M162" s="183"/>
      <c r="N162" s="183"/>
    </row>
    <row r="163" spans="1:14">
      <c r="A163" s="391"/>
      <c r="B163" s="183"/>
      <c r="C163" s="183"/>
      <c r="D163" s="183"/>
      <c r="E163" s="183"/>
      <c r="F163" s="183"/>
      <c r="G163" s="183"/>
      <c r="H163" s="183"/>
      <c r="I163" s="183"/>
      <c r="J163" s="183"/>
      <c r="K163" s="183"/>
      <c r="L163" s="183"/>
      <c r="M163" s="183"/>
      <c r="N163" s="183"/>
    </row>
    <row r="164" spans="1:14">
      <c r="A164" s="391"/>
      <c r="B164" s="183"/>
      <c r="C164" s="183"/>
      <c r="D164" s="183"/>
      <c r="E164" s="183"/>
      <c r="F164" s="183"/>
      <c r="G164" s="183"/>
      <c r="H164" s="183"/>
      <c r="I164" s="183"/>
      <c r="J164" s="183"/>
      <c r="K164" s="183"/>
      <c r="L164" s="183"/>
      <c r="M164" s="183"/>
      <c r="N164" s="183"/>
    </row>
    <row r="165" spans="1:14">
      <c r="A165" s="391"/>
      <c r="B165" s="183"/>
      <c r="C165" s="183"/>
      <c r="D165" s="183"/>
      <c r="E165" s="183"/>
      <c r="F165" s="183"/>
      <c r="G165" s="183"/>
      <c r="H165" s="183"/>
      <c r="I165" s="183"/>
      <c r="J165" s="183"/>
      <c r="K165" s="183"/>
      <c r="L165" s="183"/>
      <c r="M165" s="183"/>
      <c r="N165" s="183"/>
    </row>
    <row r="166" spans="1:14">
      <c r="A166" s="391"/>
      <c r="B166" s="183"/>
      <c r="C166" s="183"/>
      <c r="D166" s="183"/>
      <c r="E166" s="183"/>
      <c r="F166" s="183"/>
      <c r="G166" s="183"/>
      <c r="H166" s="183"/>
      <c r="I166" s="183"/>
      <c r="J166" s="183"/>
      <c r="K166" s="183"/>
      <c r="L166" s="183"/>
      <c r="M166" s="183"/>
      <c r="N166" s="183"/>
    </row>
    <row r="167" spans="1:14">
      <c r="A167" s="391"/>
      <c r="B167" s="183"/>
      <c r="C167" s="183"/>
      <c r="D167" s="183"/>
      <c r="E167" s="183"/>
      <c r="F167" s="183"/>
      <c r="G167" s="183"/>
      <c r="H167" s="183"/>
      <c r="I167" s="183"/>
      <c r="J167" s="183"/>
      <c r="K167" s="183"/>
      <c r="L167" s="183"/>
      <c r="M167" s="183"/>
      <c r="N167" s="183"/>
    </row>
    <row r="168" spans="1:14">
      <c r="A168" s="391"/>
      <c r="B168" s="183"/>
      <c r="C168" s="183"/>
      <c r="D168" s="183"/>
      <c r="E168" s="183"/>
      <c r="F168" s="183"/>
      <c r="G168" s="183"/>
      <c r="H168" s="183"/>
      <c r="I168" s="183"/>
      <c r="J168" s="183"/>
      <c r="K168" s="183"/>
      <c r="L168" s="183"/>
      <c r="M168" s="183"/>
      <c r="N168" s="183"/>
    </row>
    <row r="169" spans="1:14">
      <c r="A169" s="391"/>
      <c r="B169" s="183"/>
      <c r="C169" s="183"/>
      <c r="D169" s="183"/>
      <c r="E169" s="183"/>
      <c r="F169" s="183"/>
      <c r="G169" s="183"/>
      <c r="H169" s="183"/>
      <c r="I169" s="183"/>
      <c r="J169" s="183"/>
      <c r="K169" s="183"/>
      <c r="L169" s="183"/>
      <c r="M169" s="183"/>
      <c r="N169" s="183"/>
    </row>
    <row r="170" spans="1:14">
      <c r="A170" s="391"/>
      <c r="B170" s="183"/>
      <c r="C170" s="183"/>
      <c r="D170" s="183"/>
      <c r="E170" s="183"/>
      <c r="F170" s="183"/>
      <c r="G170" s="183"/>
      <c r="H170" s="183"/>
      <c r="I170" s="183"/>
      <c r="J170" s="183"/>
      <c r="K170" s="183"/>
      <c r="L170" s="183"/>
      <c r="M170" s="183"/>
      <c r="N170" s="183"/>
    </row>
    <row r="171" spans="1:14">
      <c r="A171" s="391"/>
      <c r="B171" s="183"/>
      <c r="C171" s="183"/>
      <c r="D171" s="183"/>
      <c r="E171" s="183"/>
      <c r="F171" s="183"/>
      <c r="G171" s="183"/>
      <c r="H171" s="183"/>
      <c r="I171" s="183"/>
      <c r="J171" s="183"/>
      <c r="K171" s="183"/>
      <c r="L171" s="183"/>
      <c r="M171" s="183"/>
      <c r="N171" s="183"/>
    </row>
    <row r="172" spans="1:14">
      <c r="A172" s="391"/>
      <c r="B172" s="183"/>
      <c r="C172" s="183"/>
      <c r="D172" s="183"/>
      <c r="E172" s="183"/>
      <c r="F172" s="183"/>
      <c r="G172" s="183"/>
      <c r="H172" s="183"/>
      <c r="I172" s="183"/>
      <c r="J172" s="183"/>
      <c r="K172" s="183"/>
      <c r="L172" s="183"/>
      <c r="M172" s="183"/>
      <c r="N172" s="183"/>
    </row>
    <row r="173" spans="1:14">
      <c r="A173" s="391"/>
      <c r="B173" s="183"/>
      <c r="C173" s="183"/>
      <c r="D173" s="183"/>
      <c r="E173" s="183"/>
      <c r="F173" s="183"/>
      <c r="G173" s="183"/>
      <c r="H173" s="183"/>
      <c r="I173" s="183"/>
      <c r="J173" s="183"/>
      <c r="K173" s="183"/>
      <c r="L173" s="183"/>
      <c r="M173" s="183"/>
      <c r="N173" s="183"/>
    </row>
    <row r="174" spans="1:14">
      <c r="A174" s="391"/>
      <c r="B174" s="183"/>
      <c r="C174" s="183"/>
      <c r="D174" s="183"/>
      <c r="E174" s="183"/>
      <c r="F174" s="183"/>
      <c r="G174" s="183"/>
      <c r="H174" s="183"/>
      <c r="I174" s="183"/>
      <c r="J174" s="183"/>
      <c r="K174" s="183"/>
      <c r="L174" s="183"/>
      <c r="M174" s="183"/>
      <c r="N174" s="183"/>
    </row>
    <row r="175" spans="1:14">
      <c r="A175" s="391"/>
      <c r="B175" s="183"/>
      <c r="C175" s="183"/>
      <c r="D175" s="183"/>
      <c r="E175" s="183"/>
      <c r="F175" s="183"/>
      <c r="G175" s="183"/>
      <c r="H175" s="183"/>
      <c r="I175" s="183"/>
      <c r="J175" s="183"/>
      <c r="K175" s="183"/>
      <c r="L175" s="183"/>
      <c r="M175" s="183"/>
      <c r="N175" s="183"/>
    </row>
    <row r="176" spans="1:14">
      <c r="A176" s="391"/>
      <c r="B176" s="183"/>
      <c r="C176" s="183"/>
      <c r="D176" s="183"/>
      <c r="E176" s="183"/>
      <c r="F176" s="183"/>
      <c r="G176" s="183"/>
      <c r="H176" s="183"/>
      <c r="I176" s="183"/>
      <c r="J176" s="183"/>
      <c r="K176" s="183"/>
      <c r="L176" s="183"/>
      <c r="M176" s="183"/>
      <c r="N176" s="183"/>
    </row>
    <row r="177" spans="1:14">
      <c r="A177" s="391"/>
      <c r="B177" s="183"/>
      <c r="C177" s="183"/>
      <c r="D177" s="183"/>
      <c r="E177" s="183"/>
      <c r="F177" s="183"/>
      <c r="G177" s="183"/>
      <c r="H177" s="183"/>
      <c r="I177" s="183"/>
      <c r="J177" s="183"/>
      <c r="K177" s="183"/>
      <c r="L177" s="183"/>
      <c r="M177" s="183"/>
      <c r="N177" s="183"/>
    </row>
    <row r="178" spans="1:14">
      <c r="A178" s="391"/>
      <c r="B178" s="183"/>
      <c r="C178" s="183"/>
      <c r="D178" s="183"/>
      <c r="E178" s="183"/>
      <c r="F178" s="183"/>
      <c r="G178" s="183"/>
      <c r="H178" s="183"/>
      <c r="I178" s="183"/>
      <c r="J178" s="183"/>
      <c r="K178" s="183"/>
      <c r="L178" s="183"/>
      <c r="M178" s="183"/>
      <c r="N178" s="183"/>
    </row>
    <row r="179" spans="1:14">
      <c r="A179" s="391"/>
      <c r="B179" s="183"/>
      <c r="C179" s="183"/>
      <c r="D179" s="183"/>
      <c r="E179" s="183"/>
      <c r="F179" s="183"/>
      <c r="G179" s="183"/>
      <c r="H179" s="183"/>
      <c r="I179" s="183"/>
      <c r="J179" s="183"/>
      <c r="K179" s="183"/>
      <c r="L179" s="183"/>
      <c r="M179" s="183"/>
      <c r="N179" s="183"/>
    </row>
    <row r="180" spans="1:14">
      <c r="A180" s="391"/>
      <c r="B180" s="183"/>
      <c r="C180" s="183"/>
      <c r="D180" s="183"/>
      <c r="E180" s="183"/>
      <c r="F180" s="183"/>
      <c r="G180" s="183"/>
      <c r="H180" s="183"/>
      <c r="I180" s="183"/>
      <c r="J180" s="183"/>
      <c r="K180" s="183"/>
      <c r="L180" s="183"/>
      <c r="M180" s="183"/>
      <c r="N180" s="183"/>
    </row>
    <row r="181" spans="1:14">
      <c r="A181" s="391"/>
      <c r="B181" s="183"/>
      <c r="C181" s="183"/>
      <c r="D181" s="183"/>
      <c r="E181" s="183"/>
      <c r="F181" s="183"/>
      <c r="G181" s="183"/>
      <c r="H181" s="183"/>
      <c r="I181" s="183"/>
      <c r="J181" s="183"/>
      <c r="K181" s="183"/>
      <c r="L181" s="183"/>
      <c r="M181" s="183"/>
      <c r="N181" s="183"/>
    </row>
    <row r="182" spans="1:14">
      <c r="A182" s="391"/>
      <c r="B182" s="183"/>
      <c r="C182" s="183"/>
      <c r="D182" s="183"/>
      <c r="E182" s="183"/>
      <c r="F182" s="183"/>
      <c r="G182" s="183"/>
      <c r="H182" s="183"/>
      <c r="I182" s="183"/>
      <c r="J182" s="183"/>
      <c r="K182" s="183"/>
      <c r="L182" s="183"/>
      <c r="M182" s="183"/>
      <c r="N182" s="183"/>
    </row>
    <row r="183" spans="1:14">
      <c r="A183" s="391"/>
      <c r="B183" s="183"/>
      <c r="C183" s="183"/>
      <c r="D183" s="183"/>
      <c r="E183" s="183"/>
      <c r="F183" s="183"/>
      <c r="G183" s="183"/>
      <c r="H183" s="183"/>
      <c r="I183" s="183"/>
      <c r="J183" s="183"/>
      <c r="K183" s="183"/>
      <c r="L183" s="183"/>
      <c r="M183" s="183"/>
      <c r="N183" s="183"/>
    </row>
    <row r="184" spans="1:14">
      <c r="A184" s="391"/>
      <c r="B184" s="183"/>
      <c r="C184" s="183"/>
      <c r="D184" s="183"/>
      <c r="E184" s="183"/>
      <c r="F184" s="183"/>
      <c r="G184" s="183"/>
      <c r="H184" s="183"/>
      <c r="I184" s="183"/>
      <c r="J184" s="183"/>
      <c r="K184" s="183"/>
      <c r="L184" s="183"/>
      <c r="M184" s="183"/>
      <c r="N184" s="183"/>
    </row>
    <row r="185" spans="1:14">
      <c r="A185" s="391"/>
      <c r="B185" s="183"/>
      <c r="C185" s="183"/>
      <c r="D185" s="183"/>
      <c r="E185" s="183"/>
      <c r="F185" s="183"/>
      <c r="G185" s="183"/>
      <c r="H185" s="183"/>
      <c r="I185" s="183"/>
      <c r="J185" s="183"/>
      <c r="K185" s="183"/>
      <c r="L185" s="183"/>
      <c r="M185" s="183"/>
      <c r="N185" s="183"/>
    </row>
    <row r="186" spans="1:14">
      <c r="A186" s="391"/>
      <c r="B186" s="183"/>
      <c r="C186" s="183"/>
      <c r="D186" s="183"/>
      <c r="E186" s="183"/>
      <c r="F186" s="183"/>
      <c r="G186" s="183"/>
      <c r="H186" s="183"/>
      <c r="I186" s="183"/>
      <c r="J186" s="183"/>
      <c r="K186" s="183"/>
      <c r="L186" s="183"/>
      <c r="M186" s="183"/>
      <c r="N186" s="183"/>
    </row>
    <row r="187" spans="1:14">
      <c r="A187" s="391"/>
      <c r="B187" s="183"/>
      <c r="C187" s="183"/>
      <c r="D187" s="183"/>
      <c r="E187" s="183"/>
      <c r="F187" s="183"/>
      <c r="G187" s="183"/>
      <c r="H187" s="183"/>
      <c r="I187" s="183"/>
      <c r="J187" s="183"/>
      <c r="K187" s="183"/>
      <c r="L187" s="183"/>
      <c r="M187" s="183"/>
      <c r="N187" s="183"/>
    </row>
    <row r="188" spans="1:14">
      <c r="A188" s="391"/>
      <c r="B188" s="183"/>
      <c r="C188" s="183"/>
      <c r="D188" s="183"/>
      <c r="E188" s="183"/>
      <c r="F188" s="183"/>
      <c r="G188" s="183"/>
      <c r="H188" s="183"/>
      <c r="I188" s="183"/>
      <c r="J188" s="183"/>
      <c r="K188" s="183"/>
      <c r="L188" s="183"/>
      <c r="M188" s="183"/>
      <c r="N188" s="183"/>
    </row>
    <row r="189" spans="1:14">
      <c r="A189" s="391"/>
      <c r="B189" s="183"/>
      <c r="C189" s="183"/>
      <c r="D189" s="183"/>
      <c r="E189" s="183"/>
      <c r="F189" s="183"/>
      <c r="G189" s="183"/>
      <c r="H189" s="183"/>
      <c r="I189" s="183"/>
      <c r="J189" s="183"/>
      <c r="K189" s="183"/>
      <c r="L189" s="183"/>
      <c r="M189" s="183"/>
      <c r="N189" s="183"/>
    </row>
    <row r="190" spans="1:14">
      <c r="A190" s="391"/>
      <c r="B190" s="183"/>
      <c r="C190" s="183"/>
      <c r="D190" s="183"/>
      <c r="E190" s="183"/>
      <c r="F190" s="183"/>
      <c r="G190" s="183"/>
      <c r="H190" s="183"/>
      <c r="I190" s="183"/>
      <c r="J190" s="183"/>
      <c r="K190" s="183"/>
      <c r="L190" s="183"/>
      <c r="M190" s="183"/>
      <c r="N190" s="183"/>
    </row>
    <row r="191" spans="1:14">
      <c r="A191" s="391"/>
      <c r="B191" s="183"/>
      <c r="C191" s="183"/>
      <c r="D191" s="183"/>
      <c r="E191" s="183"/>
      <c r="F191" s="183"/>
      <c r="G191" s="183"/>
      <c r="H191" s="183"/>
      <c r="I191" s="183"/>
      <c r="J191" s="183"/>
      <c r="K191" s="183"/>
      <c r="L191" s="183"/>
      <c r="M191" s="183"/>
      <c r="N191" s="183"/>
    </row>
    <row r="192" spans="1:14">
      <c r="A192" s="391"/>
      <c r="B192" s="183"/>
      <c r="C192" s="183"/>
      <c r="D192" s="183"/>
      <c r="E192" s="183"/>
      <c r="F192" s="183"/>
      <c r="G192" s="183"/>
      <c r="H192" s="183"/>
      <c r="I192" s="183"/>
      <c r="J192" s="183"/>
      <c r="K192" s="183"/>
      <c r="L192" s="183"/>
      <c r="M192" s="183"/>
      <c r="N192" s="183"/>
    </row>
    <row r="193" spans="1:14">
      <c r="A193" s="391"/>
      <c r="B193" s="183"/>
      <c r="C193" s="183"/>
      <c r="D193" s="183"/>
      <c r="E193" s="183"/>
      <c r="F193" s="183"/>
      <c r="G193" s="183"/>
      <c r="H193" s="183"/>
      <c r="I193" s="183"/>
      <c r="J193" s="183"/>
      <c r="K193" s="183"/>
      <c r="L193" s="183"/>
      <c r="M193" s="183"/>
      <c r="N193" s="183"/>
    </row>
    <row r="194" spans="1:14">
      <c r="A194" s="391"/>
      <c r="B194" s="183"/>
      <c r="C194" s="183"/>
      <c r="D194" s="183"/>
      <c r="E194" s="183"/>
      <c r="F194" s="183"/>
      <c r="G194" s="183"/>
      <c r="H194" s="183"/>
      <c r="I194" s="183"/>
      <c r="J194" s="183"/>
      <c r="K194" s="183"/>
      <c r="L194" s="183"/>
      <c r="M194" s="183"/>
      <c r="N194" s="183"/>
    </row>
    <row r="195" spans="1:14">
      <c r="A195" s="391"/>
      <c r="B195" s="183"/>
      <c r="C195" s="183"/>
      <c r="D195" s="183"/>
      <c r="E195" s="183"/>
      <c r="F195" s="183"/>
      <c r="G195" s="183"/>
      <c r="H195" s="183"/>
      <c r="I195" s="183"/>
      <c r="J195" s="183"/>
      <c r="K195" s="183"/>
      <c r="L195" s="183"/>
      <c r="M195" s="183"/>
      <c r="N195" s="183"/>
    </row>
    <row r="196" spans="1:14">
      <c r="A196" s="391"/>
      <c r="B196" s="183"/>
      <c r="C196" s="183"/>
      <c r="D196" s="183"/>
      <c r="E196" s="183"/>
      <c r="F196" s="183"/>
      <c r="G196" s="183"/>
      <c r="H196" s="183"/>
      <c r="I196" s="183"/>
      <c r="J196" s="183"/>
      <c r="K196" s="183"/>
      <c r="L196" s="183"/>
      <c r="M196" s="183"/>
      <c r="N196" s="183"/>
    </row>
    <row r="197" spans="1:14">
      <c r="A197" s="391"/>
      <c r="B197" s="183"/>
      <c r="C197" s="183"/>
      <c r="D197" s="183"/>
      <c r="E197" s="183"/>
      <c r="F197" s="183"/>
      <c r="G197" s="183"/>
      <c r="H197" s="183"/>
      <c r="I197" s="183"/>
      <c r="J197" s="183"/>
      <c r="K197" s="183"/>
      <c r="L197" s="183"/>
      <c r="M197" s="183"/>
      <c r="N197" s="183"/>
    </row>
    <row r="198" spans="1:14">
      <c r="A198" s="391"/>
      <c r="B198" s="183"/>
      <c r="C198" s="183"/>
      <c r="D198" s="183"/>
      <c r="E198" s="183"/>
      <c r="F198" s="183"/>
      <c r="G198" s="183"/>
      <c r="H198" s="183"/>
      <c r="I198" s="183"/>
      <c r="J198" s="183"/>
      <c r="K198" s="183"/>
      <c r="L198" s="183"/>
      <c r="M198" s="183"/>
      <c r="N198" s="183"/>
    </row>
    <row r="199" spans="1:14">
      <c r="A199" s="391"/>
      <c r="B199" s="183"/>
      <c r="C199" s="183"/>
      <c r="D199" s="183"/>
      <c r="E199" s="183"/>
      <c r="F199" s="183"/>
      <c r="G199" s="183"/>
      <c r="H199" s="183"/>
      <c r="I199" s="183"/>
      <c r="J199" s="183"/>
      <c r="K199" s="183"/>
      <c r="L199" s="183"/>
      <c r="M199" s="183"/>
      <c r="N199" s="183"/>
    </row>
    <row r="200" spans="1:14">
      <c r="A200" s="391"/>
      <c r="B200" s="183"/>
      <c r="C200" s="183"/>
      <c r="D200" s="183"/>
      <c r="E200" s="183"/>
      <c r="F200" s="183"/>
      <c r="G200" s="183"/>
      <c r="H200" s="183"/>
      <c r="I200" s="183"/>
      <c r="J200" s="183"/>
      <c r="K200" s="183"/>
      <c r="L200" s="183"/>
      <c r="M200" s="183"/>
      <c r="N200" s="183"/>
    </row>
    <row r="201" spans="1:14">
      <c r="A201" s="391"/>
      <c r="B201" s="183"/>
      <c r="C201" s="183"/>
      <c r="D201" s="183"/>
      <c r="E201" s="183"/>
      <c r="F201" s="183"/>
      <c r="G201" s="183"/>
      <c r="H201" s="183"/>
      <c r="I201" s="183"/>
      <c r="J201" s="183"/>
      <c r="K201" s="183"/>
      <c r="L201" s="183"/>
      <c r="M201" s="183"/>
      <c r="N201" s="183"/>
    </row>
    <row r="202" spans="1:14">
      <c r="A202" s="391"/>
      <c r="B202" s="183"/>
      <c r="C202" s="183"/>
      <c r="D202" s="183"/>
      <c r="E202" s="183"/>
      <c r="F202" s="183"/>
      <c r="G202" s="183"/>
      <c r="H202" s="183"/>
      <c r="I202" s="183"/>
      <c r="J202" s="183"/>
      <c r="K202" s="183"/>
      <c r="L202" s="183"/>
      <c r="M202" s="183"/>
      <c r="N202" s="183"/>
    </row>
    <row r="203" spans="1:14">
      <c r="A203" s="391"/>
      <c r="B203" s="183"/>
      <c r="C203" s="183"/>
      <c r="D203" s="183"/>
      <c r="E203" s="183"/>
      <c r="F203" s="183"/>
      <c r="G203" s="183"/>
      <c r="H203" s="183"/>
      <c r="I203" s="183"/>
      <c r="J203" s="183"/>
      <c r="K203" s="183"/>
      <c r="L203" s="183"/>
      <c r="M203" s="183"/>
      <c r="N203" s="183"/>
    </row>
    <row r="204" spans="1:14">
      <c r="A204" s="391"/>
      <c r="B204" s="183"/>
      <c r="C204" s="183"/>
      <c r="D204" s="183"/>
      <c r="E204" s="183"/>
      <c r="F204" s="183"/>
      <c r="G204" s="183"/>
      <c r="H204" s="183"/>
      <c r="I204" s="183"/>
      <c r="J204" s="183"/>
      <c r="K204" s="183"/>
      <c r="L204" s="183"/>
      <c r="M204" s="183"/>
      <c r="N204" s="183"/>
    </row>
    <row r="205" spans="1:14">
      <c r="A205" s="391"/>
      <c r="B205" s="183"/>
      <c r="C205" s="183"/>
      <c r="D205" s="183"/>
      <c r="E205" s="183"/>
      <c r="F205" s="183"/>
      <c r="G205" s="183"/>
      <c r="H205" s="183"/>
      <c r="I205" s="183"/>
      <c r="J205" s="183"/>
      <c r="K205" s="183"/>
      <c r="L205" s="183"/>
      <c r="M205" s="183"/>
      <c r="N205" s="183"/>
    </row>
    <row r="206" spans="1:14">
      <c r="A206" s="391"/>
      <c r="B206" s="183"/>
      <c r="C206" s="183"/>
      <c r="D206" s="183"/>
      <c r="E206" s="183"/>
      <c r="F206" s="183"/>
      <c r="G206" s="183"/>
      <c r="H206" s="183"/>
      <c r="I206" s="183"/>
      <c r="J206" s="183"/>
      <c r="K206" s="183"/>
      <c r="L206" s="183"/>
      <c r="M206" s="183"/>
      <c r="N206" s="183"/>
    </row>
    <row r="207" spans="1:14">
      <c r="A207" s="391"/>
      <c r="B207" s="183"/>
      <c r="C207" s="183"/>
      <c r="D207" s="183"/>
      <c r="E207" s="183"/>
      <c r="F207" s="183"/>
      <c r="G207" s="183"/>
      <c r="H207" s="183"/>
      <c r="I207" s="183"/>
      <c r="J207" s="183"/>
      <c r="K207" s="183"/>
      <c r="L207" s="183"/>
      <c r="M207" s="183"/>
      <c r="N207" s="183"/>
    </row>
    <row r="208" spans="1:14">
      <c r="A208" s="391"/>
      <c r="B208" s="183"/>
      <c r="C208" s="183"/>
      <c r="D208" s="183"/>
      <c r="E208" s="183"/>
      <c r="F208" s="183"/>
      <c r="G208" s="183"/>
      <c r="H208" s="183"/>
      <c r="I208" s="183"/>
      <c r="J208" s="183"/>
      <c r="K208" s="183"/>
      <c r="L208" s="183"/>
      <c r="M208" s="183"/>
      <c r="N208" s="183"/>
    </row>
    <row r="209" spans="1:14">
      <c r="A209" s="391"/>
      <c r="B209" s="183"/>
      <c r="C209" s="183"/>
      <c r="D209" s="183"/>
      <c r="E209" s="183"/>
      <c r="F209" s="183"/>
      <c r="G209" s="183"/>
      <c r="H209" s="183"/>
      <c r="I209" s="183"/>
      <c r="J209" s="183"/>
      <c r="K209" s="183"/>
      <c r="L209" s="183"/>
      <c r="M209" s="183"/>
      <c r="N209" s="183"/>
    </row>
    <row r="210" spans="1:14">
      <c r="A210" s="391"/>
      <c r="B210" s="183"/>
      <c r="C210" s="183"/>
      <c r="D210" s="183"/>
      <c r="E210" s="183"/>
      <c r="F210" s="183"/>
      <c r="G210" s="183"/>
      <c r="H210" s="183"/>
      <c r="I210" s="183"/>
      <c r="J210" s="183"/>
      <c r="K210" s="183"/>
      <c r="L210" s="183"/>
      <c r="M210" s="183"/>
      <c r="N210" s="183"/>
    </row>
    <row r="211" spans="1:14">
      <c r="A211" s="391"/>
      <c r="B211" s="183"/>
      <c r="C211" s="183"/>
      <c r="D211" s="183"/>
      <c r="E211" s="183"/>
      <c r="F211" s="183"/>
      <c r="G211" s="183"/>
      <c r="H211" s="183"/>
      <c r="I211" s="183"/>
      <c r="J211" s="183"/>
      <c r="K211" s="183"/>
      <c r="L211" s="183"/>
      <c r="M211" s="183"/>
      <c r="N211" s="183"/>
    </row>
    <row r="212" spans="1:14">
      <c r="A212" s="391"/>
      <c r="B212" s="183"/>
      <c r="C212" s="183"/>
      <c r="D212" s="183"/>
      <c r="E212" s="183"/>
      <c r="F212" s="183"/>
      <c r="G212" s="183"/>
      <c r="H212" s="183"/>
      <c r="I212" s="183"/>
      <c r="J212" s="183"/>
      <c r="K212" s="183"/>
      <c r="L212" s="183"/>
      <c r="M212" s="183"/>
      <c r="N212" s="183"/>
    </row>
    <row r="213" spans="1:14">
      <c r="A213" s="391"/>
      <c r="B213" s="183"/>
      <c r="C213" s="183"/>
      <c r="D213" s="183"/>
      <c r="E213" s="183"/>
      <c r="F213" s="183"/>
      <c r="G213" s="183"/>
      <c r="H213" s="183"/>
      <c r="I213" s="183"/>
      <c r="J213" s="183"/>
      <c r="K213" s="183"/>
      <c r="L213" s="183"/>
      <c r="M213" s="183"/>
      <c r="N213" s="183"/>
    </row>
    <row r="214" spans="1:14">
      <c r="A214" s="391"/>
      <c r="B214" s="183"/>
      <c r="C214" s="183"/>
      <c r="D214" s="183"/>
      <c r="E214" s="183"/>
      <c r="F214" s="183"/>
      <c r="G214" s="183"/>
      <c r="H214" s="183"/>
      <c r="I214" s="183"/>
      <c r="J214" s="183"/>
      <c r="K214" s="183"/>
      <c r="L214" s="183"/>
      <c r="M214" s="183"/>
      <c r="N214" s="183"/>
    </row>
    <row r="215" spans="1:14">
      <c r="A215" s="391"/>
      <c r="B215" s="183"/>
      <c r="C215" s="183"/>
      <c r="D215" s="183"/>
      <c r="E215" s="183"/>
      <c r="F215" s="183"/>
      <c r="G215" s="183"/>
      <c r="H215" s="183"/>
      <c r="I215" s="183"/>
      <c r="J215" s="183"/>
      <c r="K215" s="183"/>
      <c r="L215" s="183"/>
      <c r="M215" s="183"/>
      <c r="N215" s="183"/>
    </row>
    <row r="216" spans="1:14">
      <c r="A216" s="391"/>
      <c r="B216" s="183"/>
      <c r="C216" s="183"/>
      <c r="D216" s="183"/>
      <c r="E216" s="183"/>
      <c r="F216" s="183"/>
      <c r="G216" s="183"/>
      <c r="H216" s="183"/>
      <c r="I216" s="183"/>
      <c r="J216" s="183"/>
      <c r="K216" s="183"/>
      <c r="L216" s="183"/>
      <c r="M216" s="183"/>
      <c r="N216" s="183"/>
    </row>
    <row r="217" spans="1:14">
      <c r="A217" s="391"/>
      <c r="B217" s="183"/>
      <c r="C217" s="183"/>
      <c r="D217" s="183"/>
      <c r="E217" s="183"/>
      <c r="F217" s="183"/>
      <c r="G217" s="183"/>
      <c r="H217" s="183"/>
      <c r="I217" s="183"/>
      <c r="J217" s="183"/>
      <c r="K217" s="183"/>
      <c r="L217" s="183"/>
      <c r="M217" s="183"/>
      <c r="N217" s="183"/>
    </row>
    <row r="218" spans="1:14">
      <c r="A218" s="391"/>
      <c r="B218" s="183"/>
      <c r="C218" s="183"/>
      <c r="D218" s="183"/>
      <c r="E218" s="183"/>
      <c r="F218" s="183"/>
      <c r="G218" s="183"/>
      <c r="H218" s="183"/>
      <c r="I218" s="183"/>
      <c r="J218" s="183"/>
      <c r="K218" s="183"/>
      <c r="L218" s="183"/>
      <c r="M218" s="183"/>
      <c r="N218" s="183"/>
    </row>
    <row r="219" spans="1:14">
      <c r="A219" s="391"/>
      <c r="B219" s="183"/>
      <c r="C219" s="183"/>
      <c r="D219" s="183"/>
      <c r="E219" s="183"/>
      <c r="F219" s="183"/>
      <c r="G219" s="183"/>
      <c r="H219" s="183"/>
      <c r="I219" s="183"/>
      <c r="J219" s="183"/>
      <c r="K219" s="183"/>
      <c r="L219" s="183"/>
      <c r="M219" s="183"/>
      <c r="N219" s="183"/>
    </row>
    <row r="220" spans="1:14">
      <c r="A220" s="391"/>
      <c r="B220" s="183"/>
      <c r="C220" s="183"/>
      <c r="D220" s="183"/>
      <c r="E220" s="183"/>
      <c r="F220" s="183"/>
      <c r="G220" s="183"/>
      <c r="H220" s="183"/>
      <c r="I220" s="183"/>
      <c r="J220" s="183"/>
      <c r="K220" s="183"/>
      <c r="L220" s="183"/>
      <c r="M220" s="183"/>
      <c r="N220" s="183"/>
    </row>
    <row r="221" spans="1:14">
      <c r="A221" s="391"/>
      <c r="B221" s="183"/>
      <c r="C221" s="183"/>
      <c r="D221" s="183"/>
      <c r="E221" s="183"/>
      <c r="F221" s="183"/>
      <c r="G221" s="183"/>
      <c r="H221" s="183"/>
      <c r="I221" s="183"/>
      <c r="J221" s="183"/>
      <c r="K221" s="183"/>
      <c r="L221" s="183"/>
      <c r="M221" s="183"/>
      <c r="N221" s="183"/>
    </row>
    <row r="222" spans="1:14">
      <c r="A222" s="391"/>
      <c r="B222" s="183"/>
      <c r="C222" s="183"/>
      <c r="D222" s="183"/>
      <c r="E222" s="183"/>
      <c r="F222" s="183"/>
      <c r="G222" s="183"/>
      <c r="H222" s="183"/>
      <c r="I222" s="183"/>
      <c r="J222" s="183"/>
      <c r="K222" s="183"/>
      <c r="L222" s="183"/>
      <c r="M222" s="183"/>
      <c r="N222" s="183"/>
    </row>
    <row r="223" spans="1:14">
      <c r="A223" s="391"/>
      <c r="B223" s="183"/>
      <c r="C223" s="183"/>
      <c r="D223" s="183"/>
      <c r="E223" s="183"/>
      <c r="F223" s="183"/>
      <c r="G223" s="183"/>
      <c r="H223" s="183"/>
      <c r="I223" s="183"/>
      <c r="J223" s="183"/>
      <c r="K223" s="183"/>
      <c r="L223" s="183"/>
      <c r="M223" s="183"/>
      <c r="N223" s="183"/>
    </row>
    <row r="224" spans="1:14">
      <c r="A224" s="391"/>
      <c r="B224" s="183"/>
      <c r="C224" s="183"/>
      <c r="D224" s="183"/>
      <c r="E224" s="183"/>
      <c r="F224" s="183"/>
      <c r="G224" s="183"/>
      <c r="H224" s="183"/>
      <c r="I224" s="183"/>
      <c r="J224" s="183"/>
      <c r="K224" s="183"/>
      <c r="L224" s="183"/>
      <c r="M224" s="183"/>
      <c r="N224" s="183"/>
    </row>
    <row r="225" spans="1:14">
      <c r="A225" s="391"/>
      <c r="B225" s="183"/>
      <c r="C225" s="183"/>
      <c r="D225" s="183"/>
      <c r="E225" s="183"/>
      <c r="F225" s="183"/>
      <c r="G225" s="183"/>
      <c r="H225" s="183"/>
      <c r="I225" s="183"/>
      <c r="J225" s="183"/>
      <c r="K225" s="183"/>
      <c r="L225" s="183"/>
      <c r="M225" s="183"/>
      <c r="N225" s="183"/>
    </row>
    <row r="226" spans="1:14">
      <c r="A226" s="391"/>
      <c r="B226" s="183"/>
      <c r="C226" s="183"/>
      <c r="D226" s="183"/>
      <c r="E226" s="183"/>
      <c r="F226" s="183"/>
      <c r="G226" s="183"/>
      <c r="H226" s="183"/>
      <c r="I226" s="183"/>
      <c r="J226" s="183"/>
      <c r="K226" s="183"/>
      <c r="L226" s="183"/>
      <c r="M226" s="183"/>
      <c r="N226" s="183"/>
    </row>
    <row r="227" spans="1:14">
      <c r="A227" s="391"/>
      <c r="B227" s="183"/>
      <c r="C227" s="183"/>
      <c r="D227" s="183"/>
      <c r="E227" s="183"/>
      <c r="F227" s="183"/>
      <c r="G227" s="183"/>
      <c r="H227" s="183"/>
      <c r="I227" s="183"/>
      <c r="J227" s="183"/>
      <c r="K227" s="183"/>
      <c r="L227" s="183"/>
      <c r="M227" s="183"/>
      <c r="N227" s="183"/>
    </row>
    <row r="228" spans="1:14">
      <c r="A228" s="391"/>
      <c r="B228" s="183"/>
      <c r="C228" s="183"/>
      <c r="D228" s="183"/>
      <c r="E228" s="183"/>
      <c r="F228" s="183"/>
      <c r="G228" s="183"/>
      <c r="H228" s="183"/>
      <c r="I228" s="183"/>
      <c r="J228" s="183"/>
      <c r="K228" s="183"/>
      <c r="L228" s="183"/>
      <c r="M228" s="183"/>
      <c r="N228" s="183"/>
    </row>
    <row r="229" spans="1:14">
      <c r="A229" s="391"/>
      <c r="B229" s="183"/>
      <c r="C229" s="183"/>
      <c r="D229" s="183"/>
      <c r="E229" s="183"/>
      <c r="F229" s="183"/>
      <c r="G229" s="183"/>
      <c r="H229" s="183"/>
      <c r="I229" s="183"/>
      <c r="J229" s="183"/>
      <c r="K229" s="183"/>
      <c r="L229" s="183"/>
      <c r="M229" s="183"/>
      <c r="N229" s="183"/>
    </row>
    <row r="230" spans="1:14">
      <c r="A230" s="391"/>
      <c r="B230" s="183"/>
      <c r="C230" s="183"/>
      <c r="D230" s="183"/>
      <c r="E230" s="183"/>
      <c r="F230" s="183"/>
      <c r="G230" s="183"/>
      <c r="H230" s="183"/>
      <c r="I230" s="183"/>
      <c r="J230" s="183"/>
      <c r="K230" s="183"/>
      <c r="L230" s="183"/>
      <c r="M230" s="183"/>
      <c r="N230" s="183"/>
    </row>
    <row r="231" spans="1:14">
      <c r="A231" s="391"/>
      <c r="B231" s="183"/>
      <c r="C231" s="183"/>
      <c r="D231" s="183"/>
      <c r="E231" s="183"/>
      <c r="F231" s="183"/>
      <c r="G231" s="183"/>
      <c r="H231" s="183"/>
      <c r="I231" s="183"/>
      <c r="J231" s="183"/>
      <c r="K231" s="183"/>
      <c r="L231" s="183"/>
      <c r="M231" s="183"/>
      <c r="N231" s="183"/>
    </row>
    <row r="232" spans="1:14">
      <c r="A232" s="391"/>
      <c r="B232" s="183"/>
      <c r="C232" s="183"/>
      <c r="D232" s="183"/>
      <c r="E232" s="183"/>
      <c r="F232" s="183"/>
      <c r="G232" s="183"/>
      <c r="H232" s="183"/>
      <c r="I232" s="183"/>
      <c r="J232" s="183"/>
      <c r="K232" s="183"/>
      <c r="L232" s="183"/>
      <c r="M232" s="183"/>
      <c r="N232" s="183"/>
    </row>
    <row r="233" spans="1:14">
      <c r="A233" s="391"/>
      <c r="B233" s="183"/>
      <c r="C233" s="183"/>
      <c r="D233" s="183"/>
      <c r="E233" s="183"/>
      <c r="F233" s="183"/>
      <c r="G233" s="183"/>
      <c r="H233" s="183"/>
      <c r="I233" s="183"/>
      <c r="J233" s="183"/>
      <c r="K233" s="183"/>
      <c r="L233" s="183"/>
      <c r="M233" s="183"/>
      <c r="N233" s="183"/>
    </row>
    <row r="234" spans="1:14">
      <c r="A234" s="391"/>
      <c r="B234" s="183"/>
      <c r="C234" s="183"/>
      <c r="D234" s="183"/>
      <c r="E234" s="183"/>
      <c r="F234" s="183"/>
      <c r="G234" s="183"/>
      <c r="H234" s="183"/>
      <c r="I234" s="183"/>
      <c r="J234" s="183"/>
      <c r="K234" s="183"/>
      <c r="L234" s="183"/>
      <c r="M234" s="183"/>
      <c r="N234" s="183"/>
    </row>
    <row r="235" spans="1:14">
      <c r="A235" s="391"/>
      <c r="B235" s="183"/>
      <c r="C235" s="183"/>
      <c r="D235" s="183"/>
      <c r="E235" s="183"/>
      <c r="F235" s="183"/>
      <c r="G235" s="183"/>
      <c r="H235" s="183"/>
      <c r="I235" s="183"/>
      <c r="J235" s="183"/>
      <c r="K235" s="183"/>
      <c r="L235" s="183"/>
      <c r="M235" s="183"/>
      <c r="N235" s="183"/>
    </row>
    <row r="236" spans="1:14">
      <c r="A236" s="391"/>
      <c r="B236" s="183"/>
      <c r="C236" s="183"/>
      <c r="D236" s="183"/>
      <c r="E236" s="183"/>
      <c r="F236" s="183"/>
      <c r="G236" s="183"/>
      <c r="H236" s="183"/>
      <c r="I236" s="183"/>
      <c r="J236" s="183"/>
      <c r="K236" s="183"/>
      <c r="L236" s="183"/>
      <c r="M236" s="183"/>
      <c r="N236" s="183"/>
    </row>
    <row r="237" spans="1:14">
      <c r="A237" s="391"/>
      <c r="B237" s="183"/>
      <c r="C237" s="183"/>
      <c r="D237" s="183"/>
      <c r="E237" s="183"/>
      <c r="F237" s="183"/>
      <c r="G237" s="183"/>
      <c r="H237" s="183"/>
      <c r="I237" s="183"/>
      <c r="J237" s="183"/>
      <c r="K237" s="183"/>
      <c r="L237" s="183"/>
      <c r="M237" s="183"/>
      <c r="N237" s="183"/>
    </row>
    <row r="238" spans="1:14">
      <c r="A238" s="391"/>
      <c r="B238" s="183"/>
      <c r="C238" s="183"/>
      <c r="D238" s="183"/>
      <c r="E238" s="183"/>
      <c r="F238" s="183"/>
      <c r="G238" s="183"/>
      <c r="H238" s="183"/>
      <c r="I238" s="183"/>
      <c r="J238" s="183"/>
      <c r="K238" s="183"/>
      <c r="L238" s="183"/>
      <c r="M238" s="183"/>
      <c r="N238" s="183"/>
    </row>
    <row r="239" spans="1:14">
      <c r="A239" s="391"/>
      <c r="B239" s="183"/>
      <c r="C239" s="183"/>
      <c r="D239" s="183"/>
      <c r="E239" s="183"/>
      <c r="F239" s="183"/>
      <c r="G239" s="183"/>
      <c r="H239" s="183"/>
      <c r="I239" s="183"/>
      <c r="J239" s="183"/>
      <c r="K239" s="183"/>
      <c r="L239" s="183"/>
      <c r="M239" s="183"/>
      <c r="N239" s="183"/>
    </row>
    <row r="240" spans="1:14">
      <c r="A240" s="391"/>
      <c r="B240" s="183"/>
      <c r="C240" s="183"/>
      <c r="D240" s="183"/>
      <c r="E240" s="183"/>
      <c r="F240" s="183"/>
      <c r="G240" s="183"/>
      <c r="H240" s="183"/>
      <c r="I240" s="183"/>
      <c r="J240" s="183"/>
      <c r="K240" s="183"/>
      <c r="L240" s="183"/>
      <c r="M240" s="183"/>
      <c r="N240" s="183"/>
    </row>
    <row r="241" spans="1:14">
      <c r="A241" s="391"/>
      <c r="B241" s="183"/>
      <c r="C241" s="183"/>
      <c r="D241" s="183"/>
      <c r="E241" s="183"/>
      <c r="F241" s="183"/>
      <c r="G241" s="183"/>
      <c r="H241" s="183"/>
      <c r="I241" s="183"/>
      <c r="J241" s="183"/>
      <c r="K241" s="183"/>
      <c r="L241" s="183"/>
      <c r="M241" s="183"/>
      <c r="N241" s="183"/>
    </row>
    <row r="242" spans="1:14">
      <c r="A242" s="391"/>
      <c r="B242" s="183"/>
      <c r="C242" s="183"/>
      <c r="D242" s="183"/>
      <c r="E242" s="183"/>
      <c r="F242" s="183"/>
      <c r="G242" s="183"/>
      <c r="H242" s="183"/>
      <c r="I242" s="183"/>
      <c r="J242" s="183"/>
      <c r="K242" s="183"/>
      <c r="L242" s="183"/>
      <c r="M242" s="183"/>
      <c r="N242" s="183"/>
    </row>
    <row r="243" spans="1:14">
      <c r="A243" s="391"/>
      <c r="B243" s="183"/>
      <c r="C243" s="183"/>
      <c r="D243" s="183"/>
      <c r="E243" s="183"/>
      <c r="F243" s="183"/>
      <c r="G243" s="183"/>
      <c r="H243" s="183"/>
      <c r="I243" s="183"/>
      <c r="J243" s="183"/>
      <c r="K243" s="183"/>
      <c r="L243" s="183"/>
      <c r="M243" s="183"/>
      <c r="N243" s="183"/>
    </row>
    <row r="244" spans="1:14">
      <c r="A244" s="391"/>
      <c r="B244" s="183"/>
      <c r="C244" s="183"/>
      <c r="D244" s="183"/>
      <c r="E244" s="183"/>
      <c r="F244" s="183"/>
      <c r="G244" s="183"/>
      <c r="H244" s="183"/>
      <c r="I244" s="183"/>
      <c r="J244" s="183"/>
      <c r="K244" s="183"/>
      <c r="L244" s="183"/>
      <c r="M244" s="183"/>
      <c r="N244" s="183"/>
    </row>
    <row r="245" spans="1:14">
      <c r="A245" s="391"/>
      <c r="B245" s="183"/>
      <c r="C245" s="183"/>
      <c r="D245" s="183"/>
      <c r="E245" s="183"/>
      <c r="F245" s="183"/>
      <c r="G245" s="183"/>
      <c r="H245" s="183"/>
      <c r="I245" s="183"/>
      <c r="J245" s="183"/>
      <c r="K245" s="183"/>
      <c r="L245" s="183"/>
      <c r="M245" s="183"/>
      <c r="N245" s="183"/>
    </row>
    <row r="246" spans="1:14">
      <c r="A246" s="391"/>
      <c r="B246" s="183"/>
      <c r="C246" s="183"/>
      <c r="D246" s="183"/>
      <c r="E246" s="183"/>
      <c r="F246" s="183"/>
      <c r="G246" s="183"/>
      <c r="H246" s="183"/>
      <c r="I246" s="183"/>
      <c r="J246" s="183"/>
      <c r="K246" s="183"/>
      <c r="L246" s="183"/>
      <c r="M246" s="183"/>
      <c r="N246" s="183"/>
    </row>
    <row r="247" spans="1:14">
      <c r="A247" s="391"/>
      <c r="B247" s="183"/>
      <c r="C247" s="183"/>
      <c r="D247" s="183"/>
      <c r="E247" s="183"/>
      <c r="F247" s="183"/>
      <c r="G247" s="183"/>
      <c r="H247" s="183"/>
      <c r="I247" s="183"/>
      <c r="J247" s="183"/>
      <c r="K247" s="183"/>
      <c r="L247" s="183"/>
      <c r="M247" s="183"/>
      <c r="N247" s="183"/>
    </row>
    <row r="248" spans="1:14">
      <c r="A248" s="391"/>
      <c r="B248" s="183"/>
      <c r="C248" s="183"/>
      <c r="D248" s="183"/>
      <c r="E248" s="183"/>
      <c r="F248" s="183"/>
      <c r="G248" s="183"/>
      <c r="H248" s="183"/>
      <c r="I248" s="183"/>
      <c r="J248" s="183"/>
      <c r="K248" s="183"/>
      <c r="L248" s="183"/>
      <c r="M248" s="183"/>
      <c r="N248" s="183"/>
    </row>
    <row r="249" spans="1:14">
      <c r="A249" s="391"/>
      <c r="B249" s="183"/>
      <c r="C249" s="183"/>
      <c r="D249" s="183"/>
      <c r="E249" s="183"/>
      <c r="F249" s="183"/>
      <c r="G249" s="183"/>
      <c r="H249" s="183"/>
      <c r="I249" s="183"/>
      <c r="J249" s="183"/>
      <c r="K249" s="183"/>
      <c r="L249" s="183"/>
      <c r="M249" s="183"/>
      <c r="N249" s="183"/>
    </row>
    <row r="250" spans="1:14">
      <c r="A250" s="391"/>
      <c r="B250" s="183"/>
      <c r="C250" s="183"/>
      <c r="D250" s="183"/>
      <c r="E250" s="183"/>
      <c r="F250" s="183"/>
      <c r="G250" s="183"/>
      <c r="H250" s="183"/>
      <c r="I250" s="183"/>
      <c r="J250" s="183"/>
      <c r="K250" s="183"/>
      <c r="L250" s="183"/>
      <c r="M250" s="183"/>
      <c r="N250" s="183"/>
    </row>
    <row r="251" spans="1:14">
      <c r="A251" s="391"/>
      <c r="B251" s="183"/>
      <c r="C251" s="183"/>
      <c r="D251" s="183"/>
      <c r="E251" s="183"/>
      <c r="F251" s="183"/>
      <c r="G251" s="183"/>
      <c r="H251" s="183"/>
      <c r="I251" s="183"/>
      <c r="J251" s="183"/>
      <c r="K251" s="183"/>
      <c r="L251" s="183"/>
      <c r="M251" s="183"/>
      <c r="N251" s="183"/>
    </row>
    <row r="252" spans="1:14">
      <c r="A252" s="391"/>
      <c r="B252" s="183"/>
      <c r="C252" s="183"/>
      <c r="D252" s="183"/>
      <c r="E252" s="183"/>
      <c r="F252" s="183"/>
      <c r="G252" s="183"/>
      <c r="H252" s="183"/>
      <c r="I252" s="183"/>
      <c r="J252" s="183"/>
      <c r="K252" s="183"/>
      <c r="L252" s="183"/>
      <c r="M252" s="183"/>
      <c r="N252" s="183"/>
    </row>
    <row r="253" spans="1:14">
      <c r="A253" s="391"/>
      <c r="B253" s="183"/>
      <c r="C253" s="183"/>
      <c r="D253" s="183"/>
      <c r="E253" s="183"/>
      <c r="F253" s="183"/>
      <c r="G253" s="183"/>
      <c r="H253" s="183"/>
      <c r="I253" s="183"/>
      <c r="J253" s="183"/>
      <c r="K253" s="183"/>
      <c r="L253" s="183"/>
      <c r="M253" s="183"/>
      <c r="N253" s="183"/>
    </row>
    <row r="254" spans="1:14">
      <c r="A254" s="391"/>
      <c r="B254" s="183"/>
      <c r="C254" s="183"/>
      <c r="D254" s="183"/>
      <c r="E254" s="183"/>
      <c r="F254" s="183"/>
      <c r="G254" s="183"/>
      <c r="H254" s="183"/>
      <c r="I254" s="183"/>
      <c r="J254" s="183"/>
      <c r="K254" s="183"/>
      <c r="L254" s="183"/>
      <c r="M254" s="183"/>
      <c r="N254" s="183"/>
    </row>
    <row r="255" spans="1:14">
      <c r="A255" s="391"/>
      <c r="B255" s="183"/>
      <c r="C255" s="183"/>
      <c r="D255" s="183"/>
      <c r="E255" s="183"/>
      <c r="F255" s="183"/>
      <c r="G255" s="183"/>
      <c r="H255" s="183"/>
      <c r="I255" s="183"/>
      <c r="J255" s="183"/>
      <c r="K255" s="183"/>
      <c r="L255" s="183"/>
      <c r="M255" s="183"/>
      <c r="N255" s="183"/>
    </row>
    <row r="256" spans="1:14">
      <c r="A256" s="391"/>
      <c r="B256" s="183"/>
      <c r="C256" s="183"/>
      <c r="D256" s="183"/>
      <c r="E256" s="183"/>
      <c r="F256" s="183"/>
      <c r="G256" s="183"/>
      <c r="H256" s="183"/>
      <c r="I256" s="183"/>
      <c r="J256" s="183"/>
      <c r="K256" s="183"/>
      <c r="L256" s="183"/>
      <c r="M256" s="183"/>
      <c r="N256" s="183"/>
    </row>
    <row r="257" spans="1:14">
      <c r="A257" s="391"/>
      <c r="B257" s="183"/>
      <c r="C257" s="183"/>
      <c r="D257" s="183"/>
      <c r="E257" s="183"/>
      <c r="F257" s="183"/>
      <c r="G257" s="183"/>
      <c r="H257" s="183"/>
      <c r="I257" s="183"/>
      <c r="J257" s="183"/>
      <c r="K257" s="183"/>
      <c r="L257" s="183"/>
      <c r="M257" s="183"/>
      <c r="N257" s="183"/>
    </row>
    <row r="258" spans="1:14">
      <c r="A258" s="391"/>
      <c r="B258" s="183"/>
      <c r="C258" s="183"/>
      <c r="D258" s="183"/>
      <c r="E258" s="183"/>
      <c r="F258" s="183"/>
      <c r="G258" s="183"/>
      <c r="H258" s="183"/>
      <c r="I258" s="183"/>
      <c r="J258" s="183"/>
      <c r="K258" s="183"/>
      <c r="L258" s="183"/>
      <c r="M258" s="183"/>
      <c r="N258" s="183"/>
    </row>
    <row r="259" spans="1:14">
      <c r="A259" s="391"/>
      <c r="B259" s="183"/>
      <c r="C259" s="183"/>
      <c r="D259" s="183"/>
      <c r="E259" s="183"/>
      <c r="F259" s="183"/>
      <c r="G259" s="183"/>
      <c r="H259" s="183"/>
      <c r="I259" s="183"/>
      <c r="J259" s="183"/>
      <c r="K259" s="183"/>
      <c r="L259" s="183"/>
      <c r="M259" s="183"/>
      <c r="N259" s="183"/>
    </row>
    <row r="260" spans="1:14">
      <c r="A260" s="391"/>
      <c r="B260" s="183"/>
      <c r="C260" s="183"/>
      <c r="D260" s="183"/>
      <c r="E260" s="183"/>
      <c r="F260" s="183"/>
      <c r="G260" s="183"/>
      <c r="H260" s="183"/>
      <c r="I260" s="183"/>
      <c r="J260" s="183"/>
      <c r="K260" s="183"/>
      <c r="L260" s="183"/>
      <c r="M260" s="183"/>
      <c r="N260" s="183"/>
    </row>
    <row r="261" spans="1:14">
      <c r="A261" s="391"/>
      <c r="B261" s="183"/>
      <c r="C261" s="183"/>
      <c r="D261" s="183"/>
      <c r="E261" s="183"/>
      <c r="F261" s="183"/>
      <c r="G261" s="183"/>
      <c r="H261" s="183"/>
      <c r="I261" s="183"/>
      <c r="J261" s="183"/>
      <c r="K261" s="183"/>
      <c r="L261" s="183"/>
      <c r="M261" s="183"/>
      <c r="N261" s="183"/>
    </row>
    <row r="262" spans="1:14">
      <c r="A262" s="391"/>
      <c r="B262" s="183"/>
      <c r="C262" s="183"/>
      <c r="D262" s="183"/>
      <c r="E262" s="183"/>
      <c r="F262" s="183"/>
      <c r="G262" s="183"/>
      <c r="H262" s="183"/>
      <c r="I262" s="183"/>
      <c r="J262" s="183"/>
      <c r="K262" s="183"/>
      <c r="L262" s="183"/>
      <c r="M262" s="183"/>
      <c r="N262" s="183"/>
    </row>
    <row r="263" spans="1:14">
      <c r="A263" s="391"/>
      <c r="B263" s="183"/>
      <c r="C263" s="183"/>
      <c r="D263" s="183"/>
      <c r="E263" s="183"/>
      <c r="F263" s="183"/>
      <c r="G263" s="183"/>
      <c r="H263" s="183"/>
      <c r="I263" s="183"/>
      <c r="J263" s="183"/>
      <c r="K263" s="183"/>
      <c r="L263" s="183"/>
      <c r="M263" s="183"/>
      <c r="N263" s="183"/>
    </row>
    <row r="264" spans="1:14">
      <c r="A264" s="391"/>
      <c r="B264" s="183"/>
      <c r="C264" s="183"/>
      <c r="D264" s="183"/>
      <c r="E264" s="183"/>
      <c r="F264" s="183"/>
      <c r="G264" s="183"/>
      <c r="H264" s="183"/>
      <c r="I264" s="183"/>
      <c r="J264" s="183"/>
      <c r="K264" s="183"/>
      <c r="L264" s="183"/>
      <c r="M264" s="183"/>
      <c r="N264" s="183"/>
    </row>
    <row r="265" spans="1:14">
      <c r="A265" s="391"/>
      <c r="B265" s="183"/>
      <c r="C265" s="183"/>
      <c r="D265" s="183"/>
      <c r="E265" s="183"/>
      <c r="F265" s="183"/>
      <c r="G265" s="183"/>
      <c r="H265" s="183"/>
      <c r="I265" s="183"/>
      <c r="J265" s="183"/>
      <c r="K265" s="183"/>
      <c r="L265" s="183"/>
      <c r="M265" s="183"/>
      <c r="N265" s="183"/>
    </row>
    <row r="266" spans="1:14">
      <c r="A266" s="391"/>
      <c r="B266" s="183"/>
      <c r="C266" s="183"/>
      <c r="D266" s="183"/>
      <c r="E266" s="183"/>
      <c r="F266" s="183"/>
      <c r="G266" s="183"/>
      <c r="H266" s="183"/>
      <c r="I266" s="183"/>
      <c r="J266" s="183"/>
      <c r="K266" s="183"/>
      <c r="L266" s="183"/>
      <c r="M266" s="183"/>
      <c r="N266" s="183"/>
    </row>
    <row r="267" spans="1:14">
      <c r="A267" s="391"/>
      <c r="B267" s="183"/>
      <c r="C267" s="183"/>
      <c r="D267" s="183"/>
      <c r="E267" s="183"/>
      <c r="F267" s="183"/>
      <c r="G267" s="183"/>
      <c r="H267" s="183"/>
      <c r="I267" s="183"/>
      <c r="J267" s="183"/>
      <c r="K267" s="183"/>
      <c r="L267" s="183"/>
      <c r="M267" s="183"/>
      <c r="N267" s="183"/>
    </row>
    <row r="268" spans="1:14">
      <c r="A268" s="391"/>
      <c r="B268" s="183"/>
      <c r="C268" s="183"/>
      <c r="D268" s="183"/>
      <c r="E268" s="183"/>
      <c r="F268" s="183"/>
      <c r="G268" s="183"/>
      <c r="H268" s="183"/>
      <c r="I268" s="183"/>
      <c r="J268" s="183"/>
      <c r="K268" s="183"/>
      <c r="L268" s="183"/>
      <c r="M268" s="183"/>
      <c r="N268" s="183"/>
    </row>
    <row r="269" spans="1:14">
      <c r="A269" s="391"/>
      <c r="B269" s="183"/>
      <c r="C269" s="183"/>
      <c r="D269" s="183"/>
      <c r="E269" s="183"/>
      <c r="F269" s="183"/>
      <c r="G269" s="183"/>
      <c r="H269" s="183"/>
      <c r="I269" s="183"/>
      <c r="J269" s="183"/>
      <c r="K269" s="183"/>
      <c r="L269" s="183"/>
      <c r="M269" s="183"/>
      <c r="N269" s="183"/>
    </row>
    <row r="270" spans="1:14">
      <c r="A270" s="391"/>
      <c r="B270" s="183"/>
      <c r="C270" s="183"/>
      <c r="D270" s="183"/>
      <c r="E270" s="183"/>
      <c r="F270" s="183"/>
      <c r="G270" s="183"/>
      <c r="H270" s="183"/>
      <c r="I270" s="183"/>
      <c r="J270" s="183"/>
      <c r="K270" s="183"/>
      <c r="L270" s="183"/>
      <c r="M270" s="183"/>
      <c r="N270" s="183"/>
    </row>
    <row r="271" spans="1:14">
      <c r="A271" s="391"/>
      <c r="B271" s="183"/>
      <c r="C271" s="183"/>
      <c r="D271" s="183"/>
      <c r="E271" s="183"/>
      <c r="F271" s="183"/>
      <c r="G271" s="183"/>
      <c r="H271" s="183"/>
      <c r="I271" s="183"/>
      <c r="J271" s="183"/>
      <c r="K271" s="183"/>
      <c r="L271" s="183"/>
      <c r="M271" s="183"/>
      <c r="N271" s="183"/>
    </row>
    <row r="272" spans="1:14">
      <c r="A272" s="391"/>
      <c r="B272" s="183"/>
      <c r="C272" s="183"/>
      <c r="D272" s="183"/>
      <c r="E272" s="183"/>
      <c r="F272" s="183"/>
      <c r="G272" s="183"/>
      <c r="H272" s="183"/>
      <c r="I272" s="183"/>
      <c r="J272" s="183"/>
      <c r="K272" s="183"/>
      <c r="L272" s="183"/>
      <c r="M272" s="183"/>
      <c r="N272" s="183"/>
    </row>
    <row r="273" spans="1:14">
      <c r="A273" s="391"/>
      <c r="B273" s="183"/>
      <c r="C273" s="183"/>
      <c r="D273" s="183"/>
      <c r="E273" s="183"/>
      <c r="F273" s="183"/>
      <c r="G273" s="183"/>
      <c r="H273" s="183"/>
      <c r="I273" s="183"/>
      <c r="J273" s="183"/>
      <c r="K273" s="183"/>
      <c r="L273" s="183"/>
      <c r="M273" s="183"/>
      <c r="N273" s="183"/>
    </row>
    <row r="274" spans="1:14">
      <c r="A274" s="391"/>
      <c r="B274" s="183"/>
      <c r="C274" s="183"/>
      <c r="D274" s="183"/>
      <c r="E274" s="183"/>
      <c r="F274" s="183"/>
      <c r="G274" s="183"/>
      <c r="H274" s="183"/>
      <c r="I274" s="183"/>
      <c r="J274" s="183"/>
      <c r="K274" s="183"/>
      <c r="L274" s="183"/>
      <c r="M274" s="183"/>
      <c r="N274" s="183"/>
    </row>
    <row r="275" spans="1:14">
      <c r="A275" s="391"/>
      <c r="B275" s="183"/>
      <c r="C275" s="183"/>
      <c r="D275" s="183"/>
      <c r="E275" s="183"/>
      <c r="F275" s="183"/>
      <c r="G275" s="183"/>
      <c r="H275" s="183"/>
      <c r="I275" s="183"/>
      <c r="J275" s="183"/>
      <c r="K275" s="183"/>
      <c r="L275" s="183"/>
      <c r="M275" s="183"/>
      <c r="N275" s="183"/>
    </row>
    <row r="276" spans="1:14">
      <c r="A276" s="391"/>
      <c r="B276" s="183"/>
      <c r="C276" s="183"/>
      <c r="D276" s="183"/>
      <c r="E276" s="183"/>
      <c r="F276" s="183"/>
      <c r="G276" s="183"/>
      <c r="H276" s="183"/>
      <c r="I276" s="183"/>
      <c r="J276" s="183"/>
      <c r="K276" s="183"/>
      <c r="L276" s="183"/>
      <c r="M276" s="183"/>
      <c r="N276" s="183"/>
    </row>
    <row r="277" spans="1:14">
      <c r="A277" s="391"/>
      <c r="B277" s="183"/>
      <c r="C277" s="183"/>
      <c r="D277" s="183"/>
      <c r="E277" s="183"/>
      <c r="F277" s="183"/>
      <c r="G277" s="183"/>
      <c r="H277" s="183"/>
      <c r="I277" s="183"/>
      <c r="J277" s="183"/>
      <c r="K277" s="183"/>
      <c r="L277" s="183"/>
      <c r="M277" s="183"/>
      <c r="N277" s="183"/>
    </row>
    <row r="278" spans="1:14">
      <c r="A278" s="391"/>
      <c r="B278" s="183"/>
      <c r="C278" s="183"/>
      <c r="D278" s="183"/>
      <c r="E278" s="183"/>
      <c r="F278" s="183"/>
      <c r="G278" s="183"/>
      <c r="H278" s="183"/>
      <c r="I278" s="183"/>
      <c r="J278" s="183"/>
      <c r="K278" s="183"/>
      <c r="L278" s="183"/>
      <c r="M278" s="183"/>
      <c r="N278" s="183"/>
    </row>
    <row r="279" spans="1:14">
      <c r="A279" s="391"/>
      <c r="B279" s="183"/>
      <c r="C279" s="183"/>
      <c r="D279" s="183"/>
      <c r="E279" s="183"/>
      <c r="F279" s="183"/>
      <c r="G279" s="183"/>
      <c r="H279" s="183"/>
      <c r="I279" s="183"/>
      <c r="J279" s="183"/>
      <c r="K279" s="183"/>
      <c r="L279" s="183"/>
      <c r="M279" s="183"/>
      <c r="N279" s="183"/>
    </row>
    <row r="280" spans="1:14">
      <c r="A280" s="391"/>
      <c r="B280" s="183"/>
      <c r="C280" s="183"/>
      <c r="D280" s="183"/>
      <c r="E280" s="183"/>
      <c r="F280" s="183"/>
      <c r="G280" s="183"/>
      <c r="H280" s="183"/>
      <c r="I280" s="183"/>
      <c r="J280" s="183"/>
      <c r="K280" s="183"/>
      <c r="L280" s="183"/>
      <c r="M280" s="183"/>
      <c r="N280" s="183"/>
    </row>
    <row r="281" spans="1:14">
      <c r="A281" s="391"/>
      <c r="B281" s="183"/>
      <c r="C281" s="183"/>
      <c r="D281" s="183"/>
      <c r="E281" s="183"/>
      <c r="F281" s="183"/>
      <c r="G281" s="183"/>
      <c r="H281" s="183"/>
      <c r="I281" s="183"/>
      <c r="J281" s="183"/>
      <c r="K281" s="183"/>
      <c r="L281" s="183"/>
      <c r="M281" s="183"/>
      <c r="N281" s="183"/>
    </row>
    <row r="282" spans="1:14">
      <c r="A282" s="391"/>
      <c r="B282" s="183"/>
      <c r="C282" s="183"/>
      <c r="D282" s="183"/>
      <c r="E282" s="183"/>
      <c r="F282" s="183"/>
      <c r="G282" s="183"/>
      <c r="H282" s="183"/>
      <c r="I282" s="183"/>
      <c r="J282" s="183"/>
      <c r="K282" s="183"/>
      <c r="L282" s="183"/>
      <c r="M282" s="183"/>
      <c r="N282" s="183"/>
    </row>
    <row r="283" spans="1:14">
      <c r="A283" s="391"/>
      <c r="B283" s="183"/>
      <c r="C283" s="183"/>
      <c r="D283" s="183"/>
      <c r="E283" s="183"/>
      <c r="F283" s="183"/>
      <c r="G283" s="183"/>
      <c r="H283" s="183"/>
      <c r="I283" s="183"/>
      <c r="J283" s="183"/>
      <c r="K283" s="183"/>
      <c r="L283" s="183"/>
      <c r="M283" s="183"/>
      <c r="N283" s="183"/>
    </row>
    <row r="284" spans="1:14">
      <c r="A284" s="391"/>
      <c r="B284" s="183"/>
      <c r="C284" s="183"/>
      <c r="D284" s="183"/>
      <c r="E284" s="183"/>
      <c r="F284" s="183"/>
      <c r="G284" s="183"/>
      <c r="H284" s="183"/>
      <c r="I284" s="183"/>
      <c r="J284" s="183"/>
      <c r="K284" s="183"/>
      <c r="L284" s="183"/>
      <c r="M284" s="183"/>
      <c r="N284" s="183"/>
    </row>
    <row r="285" spans="1:14">
      <c r="A285" s="391"/>
      <c r="B285" s="183"/>
      <c r="C285" s="183"/>
      <c r="D285" s="183"/>
      <c r="E285" s="183"/>
      <c r="F285" s="183"/>
      <c r="G285" s="183"/>
      <c r="H285" s="183"/>
      <c r="I285" s="183"/>
      <c r="J285" s="183"/>
      <c r="K285" s="183"/>
      <c r="L285" s="183"/>
      <c r="M285" s="183"/>
      <c r="N285" s="183"/>
    </row>
    <row r="286" spans="1:14">
      <c r="A286" s="391"/>
      <c r="B286" s="183"/>
      <c r="C286" s="183"/>
      <c r="D286" s="183"/>
      <c r="E286" s="183"/>
      <c r="F286" s="183"/>
      <c r="G286" s="183"/>
      <c r="H286" s="183"/>
      <c r="I286" s="183"/>
      <c r="J286" s="183"/>
      <c r="K286" s="183"/>
      <c r="L286" s="183"/>
      <c r="M286" s="183"/>
      <c r="N286" s="183"/>
    </row>
    <row r="287" spans="1:14">
      <c r="A287" s="391"/>
      <c r="B287" s="183"/>
      <c r="C287" s="183"/>
      <c r="D287" s="183"/>
      <c r="E287" s="183"/>
      <c r="F287" s="183"/>
      <c r="G287" s="183"/>
      <c r="H287" s="183"/>
      <c r="I287" s="183"/>
      <c r="J287" s="183"/>
      <c r="K287" s="183"/>
      <c r="L287" s="183"/>
      <c r="M287" s="183"/>
      <c r="N287" s="183"/>
    </row>
    <row r="288" spans="1:14">
      <c r="A288" s="391"/>
      <c r="B288" s="183"/>
      <c r="C288" s="183"/>
      <c r="D288" s="183"/>
      <c r="E288" s="183"/>
      <c r="F288" s="183"/>
      <c r="G288" s="183"/>
      <c r="H288" s="183"/>
      <c r="I288" s="183"/>
      <c r="J288" s="183"/>
      <c r="K288" s="183"/>
      <c r="L288" s="183"/>
      <c r="M288" s="183"/>
      <c r="N288" s="183"/>
    </row>
    <row r="289" spans="1:14">
      <c r="A289" s="391"/>
      <c r="B289" s="183"/>
      <c r="C289" s="183"/>
      <c r="D289" s="183"/>
      <c r="E289" s="183"/>
      <c r="F289" s="183"/>
      <c r="G289" s="183"/>
      <c r="H289" s="183"/>
      <c r="I289" s="183"/>
      <c r="J289" s="183"/>
      <c r="K289" s="183"/>
      <c r="L289" s="183"/>
      <c r="M289" s="183"/>
      <c r="N289" s="183"/>
    </row>
    <row r="290" spans="1:14">
      <c r="A290" s="391"/>
      <c r="B290" s="183"/>
      <c r="C290" s="183"/>
      <c r="D290" s="183"/>
      <c r="E290" s="183"/>
      <c r="F290" s="183"/>
      <c r="G290" s="183"/>
      <c r="H290" s="183"/>
      <c r="I290" s="183"/>
      <c r="J290" s="183"/>
      <c r="K290" s="183"/>
      <c r="L290" s="183"/>
      <c r="M290" s="183"/>
      <c r="N290" s="183"/>
    </row>
    <row r="291" spans="1:14">
      <c r="A291" s="391"/>
      <c r="B291" s="183"/>
      <c r="C291" s="183"/>
      <c r="D291" s="183"/>
      <c r="E291" s="183"/>
      <c r="F291" s="183"/>
      <c r="G291" s="183"/>
      <c r="H291" s="183"/>
      <c r="I291" s="183"/>
      <c r="J291" s="183"/>
      <c r="K291" s="183"/>
      <c r="L291" s="183"/>
      <c r="M291" s="183"/>
      <c r="N291" s="183"/>
    </row>
    <row r="292" spans="1:14">
      <c r="A292" s="391"/>
      <c r="B292" s="183"/>
      <c r="C292" s="183"/>
      <c r="D292" s="183"/>
      <c r="E292" s="183"/>
      <c r="F292" s="183"/>
      <c r="G292" s="183"/>
      <c r="H292" s="183"/>
      <c r="I292" s="183"/>
      <c r="J292" s="183"/>
      <c r="K292" s="183"/>
      <c r="L292" s="183"/>
      <c r="M292" s="183"/>
      <c r="N292" s="183"/>
    </row>
    <row r="293" spans="1:14">
      <c r="A293" s="391"/>
      <c r="B293" s="183"/>
      <c r="C293" s="183"/>
      <c r="D293" s="183"/>
      <c r="E293" s="183"/>
      <c r="F293" s="183"/>
      <c r="G293" s="183"/>
      <c r="H293" s="183"/>
      <c r="I293" s="183"/>
      <c r="J293" s="183"/>
      <c r="K293" s="183"/>
      <c r="L293" s="183"/>
      <c r="M293" s="183"/>
      <c r="N293" s="183"/>
    </row>
    <row r="294" spans="1:14">
      <c r="A294" s="391"/>
      <c r="B294" s="183"/>
      <c r="C294" s="183"/>
      <c r="D294" s="183"/>
      <c r="E294" s="183"/>
      <c r="F294" s="183"/>
      <c r="G294" s="183"/>
      <c r="H294" s="183"/>
      <c r="I294" s="183"/>
      <c r="J294" s="183"/>
      <c r="K294" s="183"/>
      <c r="L294" s="183"/>
      <c r="M294" s="183"/>
      <c r="N294" s="183"/>
    </row>
    <row r="295" spans="1:14">
      <c r="A295" s="391"/>
      <c r="B295" s="183"/>
      <c r="C295" s="183"/>
      <c r="D295" s="183"/>
      <c r="E295" s="183"/>
      <c r="F295" s="183"/>
      <c r="G295" s="183"/>
      <c r="H295" s="183"/>
      <c r="I295" s="183"/>
      <c r="J295" s="183"/>
      <c r="K295" s="183"/>
      <c r="L295" s="183"/>
      <c r="M295" s="183"/>
      <c r="N295" s="183"/>
    </row>
    <row r="296" spans="1:14">
      <c r="A296" s="391"/>
      <c r="B296" s="183"/>
      <c r="C296" s="183"/>
      <c r="D296" s="183"/>
      <c r="E296" s="183"/>
      <c r="F296" s="183"/>
      <c r="G296" s="183"/>
      <c r="H296" s="183"/>
      <c r="I296" s="183"/>
      <c r="J296" s="183"/>
      <c r="K296" s="183"/>
      <c r="L296" s="183"/>
      <c r="M296" s="183"/>
      <c r="N296" s="183"/>
    </row>
    <row r="297" spans="1:14">
      <c r="A297" s="391"/>
      <c r="B297" s="183"/>
      <c r="C297" s="183"/>
      <c r="D297" s="183"/>
      <c r="E297" s="183"/>
      <c r="F297" s="183"/>
      <c r="G297" s="183"/>
      <c r="H297" s="183"/>
      <c r="I297" s="183"/>
      <c r="J297" s="183"/>
      <c r="K297" s="183"/>
      <c r="L297" s="183"/>
      <c r="M297" s="183"/>
      <c r="N297" s="183"/>
    </row>
    <row r="298" spans="1:14">
      <c r="A298" s="391"/>
      <c r="B298" s="183"/>
      <c r="C298" s="183"/>
      <c r="D298" s="183"/>
      <c r="E298" s="183"/>
      <c r="F298" s="183"/>
      <c r="G298" s="183"/>
      <c r="H298" s="183"/>
      <c r="I298" s="183"/>
      <c r="J298" s="183"/>
      <c r="K298" s="183"/>
      <c r="L298" s="183"/>
      <c r="M298" s="183"/>
      <c r="N298" s="183"/>
    </row>
    <row r="299" spans="1:14">
      <c r="A299" s="391"/>
      <c r="B299" s="183"/>
      <c r="C299" s="183"/>
      <c r="D299" s="183"/>
      <c r="E299" s="183"/>
      <c r="F299" s="183"/>
      <c r="G299" s="183"/>
      <c r="H299" s="183"/>
      <c r="I299" s="183"/>
      <c r="J299" s="183"/>
      <c r="K299" s="183"/>
      <c r="L299" s="183"/>
      <c r="M299" s="183"/>
      <c r="N299" s="183"/>
    </row>
    <row r="300" spans="1:14">
      <c r="A300" s="391"/>
      <c r="B300" s="183"/>
      <c r="C300" s="183"/>
      <c r="D300" s="183"/>
      <c r="E300" s="183"/>
      <c r="F300" s="183"/>
      <c r="G300" s="183"/>
      <c r="H300" s="183"/>
      <c r="I300" s="183"/>
      <c r="J300" s="183"/>
      <c r="K300" s="183"/>
      <c r="L300" s="183"/>
      <c r="M300" s="183"/>
      <c r="N300" s="183"/>
    </row>
    <row r="301" spans="1:14">
      <c r="A301" s="391"/>
      <c r="B301" s="183"/>
      <c r="C301" s="183"/>
      <c r="D301" s="183"/>
      <c r="E301" s="183"/>
      <c r="F301" s="183"/>
      <c r="G301" s="183"/>
      <c r="H301" s="183"/>
      <c r="I301" s="183"/>
      <c r="J301" s="183"/>
      <c r="K301" s="183"/>
      <c r="L301" s="183"/>
      <c r="M301" s="183"/>
      <c r="N301" s="183"/>
    </row>
    <row r="302" spans="1:14">
      <c r="A302" s="391"/>
      <c r="B302" s="183"/>
      <c r="C302" s="183"/>
      <c r="D302" s="183"/>
      <c r="E302" s="183"/>
      <c r="F302" s="183"/>
      <c r="G302" s="183"/>
      <c r="H302" s="183"/>
      <c r="I302" s="183"/>
      <c r="J302" s="183"/>
      <c r="K302" s="183"/>
      <c r="L302" s="183"/>
      <c r="M302" s="183"/>
      <c r="N302" s="183"/>
    </row>
    <row r="303" spans="1:14">
      <c r="A303" s="391"/>
      <c r="B303" s="183"/>
      <c r="C303" s="183"/>
      <c r="D303" s="183"/>
      <c r="E303" s="183"/>
      <c r="F303" s="183"/>
      <c r="G303" s="183"/>
      <c r="H303" s="183"/>
      <c r="I303" s="183"/>
      <c r="J303" s="183"/>
      <c r="K303" s="183"/>
      <c r="L303" s="183"/>
      <c r="M303" s="183"/>
      <c r="N303" s="183"/>
    </row>
    <row r="304" spans="1:14">
      <c r="A304" s="391"/>
      <c r="B304" s="183"/>
      <c r="C304" s="183"/>
      <c r="D304" s="183"/>
      <c r="E304" s="183"/>
      <c r="F304" s="183"/>
      <c r="G304" s="183"/>
      <c r="H304" s="183"/>
      <c r="I304" s="183"/>
      <c r="J304" s="183"/>
      <c r="K304" s="183"/>
      <c r="L304" s="183"/>
      <c r="M304" s="183"/>
      <c r="N304" s="183"/>
    </row>
    <row r="305" spans="1:14">
      <c r="A305" s="391"/>
      <c r="B305" s="183"/>
      <c r="C305" s="183"/>
      <c r="D305" s="183"/>
      <c r="E305" s="183"/>
      <c r="F305" s="183"/>
      <c r="G305" s="183"/>
      <c r="H305" s="183"/>
      <c r="I305" s="183"/>
      <c r="J305" s="183"/>
      <c r="K305" s="183"/>
      <c r="L305" s="183"/>
      <c r="M305" s="183"/>
      <c r="N305" s="183"/>
    </row>
    <row r="306" spans="1:14">
      <c r="A306" s="391"/>
      <c r="B306" s="183"/>
      <c r="C306" s="183"/>
      <c r="D306" s="183"/>
      <c r="E306" s="183"/>
      <c r="F306" s="183"/>
      <c r="G306" s="183"/>
      <c r="H306" s="183"/>
      <c r="I306" s="183"/>
      <c r="J306" s="183"/>
      <c r="K306" s="183"/>
      <c r="L306" s="183"/>
      <c r="M306" s="183"/>
      <c r="N306" s="183"/>
    </row>
    <row r="307" spans="1:14">
      <c r="A307" s="391"/>
      <c r="B307" s="183"/>
      <c r="C307" s="183"/>
      <c r="D307" s="183"/>
      <c r="E307" s="183"/>
      <c r="F307" s="183"/>
      <c r="G307" s="183"/>
      <c r="H307" s="183"/>
      <c r="I307" s="183"/>
      <c r="J307" s="183"/>
      <c r="K307" s="183"/>
      <c r="L307" s="183"/>
      <c r="M307" s="183"/>
      <c r="N307" s="183"/>
    </row>
    <row r="308" spans="1:14">
      <c r="A308" s="391"/>
      <c r="B308" s="183"/>
      <c r="C308" s="183"/>
      <c r="D308" s="183"/>
      <c r="E308" s="183"/>
      <c r="F308" s="183"/>
      <c r="G308" s="183"/>
      <c r="H308" s="183"/>
      <c r="I308" s="183"/>
      <c r="J308" s="183"/>
      <c r="K308" s="183"/>
      <c r="L308" s="183"/>
      <c r="M308" s="183"/>
      <c r="N308" s="183"/>
    </row>
    <row r="309" spans="1:14">
      <c r="A309" s="391"/>
      <c r="B309" s="183"/>
      <c r="C309" s="183"/>
      <c r="D309" s="183"/>
      <c r="E309" s="183"/>
      <c r="F309" s="183"/>
      <c r="G309" s="183"/>
      <c r="H309" s="183"/>
      <c r="I309" s="183"/>
      <c r="J309" s="183"/>
      <c r="K309" s="183"/>
      <c r="L309" s="183"/>
      <c r="M309" s="183"/>
      <c r="N309" s="183"/>
    </row>
    <row r="310" spans="1:14">
      <c r="A310" s="391"/>
      <c r="B310" s="183"/>
      <c r="C310" s="183"/>
      <c r="D310" s="183"/>
      <c r="E310" s="183"/>
      <c r="F310" s="183"/>
      <c r="G310" s="183"/>
      <c r="H310" s="183"/>
      <c r="I310" s="183"/>
      <c r="J310" s="183"/>
      <c r="K310" s="183"/>
      <c r="L310" s="183"/>
      <c r="M310" s="183"/>
      <c r="N310" s="183"/>
    </row>
    <row r="311" spans="1:14">
      <c r="A311" s="391"/>
      <c r="B311" s="183"/>
      <c r="C311" s="183"/>
      <c r="D311" s="183"/>
      <c r="E311" s="183"/>
      <c r="F311" s="183"/>
      <c r="G311" s="183"/>
      <c r="H311" s="183"/>
      <c r="I311" s="183"/>
      <c r="J311" s="183"/>
      <c r="K311" s="183"/>
      <c r="L311" s="183"/>
      <c r="M311" s="183"/>
      <c r="N311" s="183"/>
    </row>
    <row r="312" spans="1:14">
      <c r="A312" s="391"/>
      <c r="B312" s="183"/>
      <c r="C312" s="183"/>
      <c r="D312" s="183"/>
      <c r="E312" s="183"/>
      <c r="F312" s="183"/>
      <c r="G312" s="183"/>
      <c r="H312" s="183"/>
      <c r="I312" s="183"/>
      <c r="J312" s="183"/>
      <c r="K312" s="183"/>
      <c r="L312" s="183"/>
      <c r="M312" s="183"/>
      <c r="N312" s="183"/>
    </row>
    <row r="313" spans="1:14">
      <c r="A313" s="391"/>
      <c r="B313" s="183"/>
      <c r="C313" s="183"/>
      <c r="D313" s="183"/>
      <c r="E313" s="183"/>
      <c r="F313" s="183"/>
      <c r="G313" s="183"/>
      <c r="H313" s="183"/>
      <c r="I313" s="183"/>
      <c r="J313" s="183"/>
      <c r="K313" s="183"/>
      <c r="L313" s="183"/>
      <c r="M313" s="183"/>
      <c r="N313" s="183"/>
    </row>
    <row r="314" spans="1:14">
      <c r="A314" s="391"/>
      <c r="B314" s="183"/>
      <c r="C314" s="183"/>
      <c r="D314" s="183"/>
      <c r="E314" s="183"/>
      <c r="F314" s="183"/>
      <c r="G314" s="183"/>
      <c r="H314" s="183"/>
      <c r="I314" s="183"/>
      <c r="J314" s="183"/>
      <c r="K314" s="183"/>
      <c r="L314" s="183"/>
      <c r="M314" s="183"/>
      <c r="N314" s="183"/>
    </row>
    <row r="315" spans="1:14">
      <c r="A315" s="391"/>
      <c r="B315" s="183"/>
      <c r="C315" s="183"/>
      <c r="D315" s="183"/>
      <c r="E315" s="183"/>
      <c r="F315" s="183"/>
      <c r="G315" s="183"/>
      <c r="H315" s="183"/>
      <c r="I315" s="183"/>
      <c r="J315" s="183"/>
      <c r="K315" s="183"/>
      <c r="L315" s="183"/>
      <c r="M315" s="183"/>
      <c r="N315" s="183"/>
    </row>
    <row r="316" spans="1:14">
      <c r="A316" s="391"/>
      <c r="B316" s="183"/>
      <c r="C316" s="183"/>
      <c r="D316" s="183"/>
      <c r="E316" s="183"/>
      <c r="F316" s="183"/>
      <c r="G316" s="183"/>
      <c r="H316" s="183"/>
      <c r="I316" s="183"/>
      <c r="J316" s="183"/>
      <c r="K316" s="183"/>
      <c r="L316" s="183"/>
      <c r="M316" s="183"/>
      <c r="N316" s="183"/>
    </row>
    <row r="317" spans="1:14">
      <c r="A317" s="391"/>
      <c r="B317" s="183"/>
      <c r="C317" s="183"/>
      <c r="D317" s="183"/>
      <c r="E317" s="183"/>
      <c r="F317" s="183"/>
      <c r="G317" s="183"/>
      <c r="H317" s="183"/>
      <c r="I317" s="183"/>
      <c r="J317" s="183"/>
      <c r="K317" s="183"/>
      <c r="L317" s="183"/>
      <c r="M317" s="183"/>
      <c r="N317" s="183"/>
    </row>
    <row r="318" spans="1:14">
      <c r="A318" s="391"/>
      <c r="B318" s="183"/>
      <c r="C318" s="183"/>
      <c r="D318" s="183"/>
      <c r="E318" s="183"/>
      <c r="F318" s="183"/>
      <c r="G318" s="183"/>
      <c r="H318" s="183"/>
      <c r="I318" s="183"/>
      <c r="J318" s="183"/>
      <c r="K318" s="183"/>
      <c r="L318" s="183"/>
      <c r="M318" s="183"/>
      <c r="N318" s="183"/>
    </row>
    <row r="319" spans="1:14">
      <c r="A319" s="391"/>
      <c r="B319" s="183"/>
      <c r="C319" s="183"/>
      <c r="D319" s="183"/>
      <c r="E319" s="183"/>
      <c r="F319" s="183"/>
      <c r="G319" s="183"/>
      <c r="H319" s="183"/>
      <c r="I319" s="183"/>
      <c r="J319" s="183"/>
      <c r="K319" s="183"/>
      <c r="L319" s="183"/>
      <c r="M319" s="183"/>
      <c r="N319" s="183"/>
    </row>
    <row r="320" spans="1:14">
      <c r="A320" s="391"/>
      <c r="B320" s="183"/>
      <c r="C320" s="183"/>
      <c r="D320" s="183"/>
      <c r="E320" s="183"/>
      <c r="F320" s="183"/>
      <c r="G320" s="183"/>
      <c r="H320" s="183"/>
      <c r="I320" s="183"/>
      <c r="J320" s="183"/>
      <c r="K320" s="183"/>
      <c r="L320" s="183"/>
      <c r="M320" s="183"/>
      <c r="N320" s="183"/>
    </row>
    <row r="321" spans="1:14">
      <c r="A321" s="391"/>
      <c r="B321" s="183"/>
      <c r="C321" s="183"/>
      <c r="D321" s="183"/>
      <c r="E321" s="183"/>
      <c r="F321" s="183"/>
      <c r="G321" s="183"/>
      <c r="H321" s="183"/>
      <c r="I321" s="183"/>
      <c r="J321" s="183"/>
      <c r="K321" s="183"/>
      <c r="L321" s="183"/>
      <c r="M321" s="183"/>
      <c r="N321" s="183"/>
    </row>
    <row r="322" spans="1:14">
      <c r="A322" s="391"/>
      <c r="B322" s="183"/>
      <c r="C322" s="183"/>
      <c r="D322" s="183"/>
      <c r="E322" s="183"/>
      <c r="F322" s="183"/>
      <c r="G322" s="183"/>
      <c r="H322" s="183"/>
      <c r="I322" s="183"/>
      <c r="J322" s="183"/>
      <c r="K322" s="183"/>
      <c r="L322" s="183"/>
      <c r="M322" s="183"/>
      <c r="N322" s="183"/>
    </row>
    <row r="323" spans="1:14">
      <c r="A323" s="391"/>
      <c r="B323" s="183"/>
      <c r="C323" s="183"/>
      <c r="D323" s="183"/>
      <c r="E323" s="183"/>
      <c r="F323" s="183"/>
      <c r="G323" s="183"/>
      <c r="H323" s="183"/>
      <c r="I323" s="183"/>
      <c r="J323" s="183"/>
      <c r="K323" s="183"/>
      <c r="L323" s="183"/>
      <c r="M323" s="183"/>
      <c r="N323" s="183"/>
    </row>
    <row r="324" spans="1:14">
      <c r="A324" s="391"/>
      <c r="B324" s="183"/>
      <c r="C324" s="183"/>
      <c r="D324" s="183"/>
      <c r="E324" s="183"/>
      <c r="F324" s="183"/>
      <c r="G324" s="183"/>
      <c r="H324" s="183"/>
      <c r="I324" s="183"/>
      <c r="J324" s="183"/>
      <c r="K324" s="183"/>
      <c r="L324" s="183"/>
      <c r="M324" s="183"/>
      <c r="N324" s="183"/>
    </row>
    <row r="325" spans="1:14">
      <c r="A325" s="391"/>
      <c r="B325" s="183"/>
      <c r="C325" s="183"/>
      <c r="D325" s="183"/>
      <c r="E325" s="183"/>
      <c r="F325" s="183"/>
      <c r="G325" s="183"/>
      <c r="H325" s="183"/>
      <c r="I325" s="183"/>
      <c r="J325" s="183"/>
      <c r="K325" s="183"/>
      <c r="L325" s="183"/>
      <c r="M325" s="183"/>
      <c r="N325" s="183"/>
    </row>
    <row r="326" spans="1:14">
      <c r="A326" s="391"/>
      <c r="B326" s="183"/>
      <c r="C326" s="183"/>
      <c r="D326" s="183"/>
      <c r="E326" s="183"/>
      <c r="F326" s="183"/>
      <c r="G326" s="183"/>
      <c r="H326" s="183"/>
      <c r="I326" s="183"/>
      <c r="J326" s="183"/>
      <c r="K326" s="183"/>
      <c r="L326" s="183"/>
      <c r="M326" s="183"/>
      <c r="N326" s="183"/>
    </row>
    <row r="327" spans="1:14">
      <c r="A327" s="391"/>
      <c r="B327" s="183"/>
      <c r="C327" s="183"/>
      <c r="D327" s="183"/>
      <c r="E327" s="183"/>
      <c r="F327" s="183"/>
      <c r="G327" s="183"/>
      <c r="H327" s="183"/>
      <c r="I327" s="183"/>
      <c r="J327" s="183"/>
      <c r="K327" s="183"/>
      <c r="L327" s="183"/>
      <c r="M327" s="183"/>
      <c r="N327" s="183"/>
    </row>
    <row r="328" spans="1:14">
      <c r="A328" s="391"/>
      <c r="B328" s="183"/>
      <c r="C328" s="183"/>
      <c r="D328" s="183"/>
      <c r="E328" s="183"/>
      <c r="F328" s="183"/>
      <c r="G328" s="183"/>
      <c r="H328" s="183"/>
      <c r="I328" s="183"/>
      <c r="J328" s="183"/>
      <c r="K328" s="183"/>
      <c r="L328" s="183"/>
      <c r="M328" s="183"/>
      <c r="N328" s="183"/>
    </row>
    <row r="329" spans="1:14">
      <c r="A329" s="391"/>
      <c r="B329" s="183"/>
      <c r="C329" s="183"/>
      <c r="D329" s="183"/>
      <c r="E329" s="183"/>
      <c r="F329" s="183"/>
      <c r="G329" s="183"/>
      <c r="H329" s="183"/>
      <c r="I329" s="183"/>
      <c r="J329" s="183"/>
      <c r="K329" s="183"/>
      <c r="L329" s="183"/>
      <c r="M329" s="183"/>
      <c r="N329" s="183"/>
    </row>
    <row r="330" spans="1:14">
      <c r="A330" s="391"/>
      <c r="B330" s="183"/>
      <c r="C330" s="183"/>
      <c r="D330" s="183"/>
      <c r="E330" s="183"/>
      <c r="F330" s="183"/>
      <c r="G330" s="183"/>
      <c r="H330" s="183"/>
      <c r="I330" s="183"/>
      <c r="J330" s="183"/>
      <c r="K330" s="183"/>
      <c r="L330" s="183"/>
      <c r="M330" s="183"/>
      <c r="N330" s="183"/>
    </row>
    <row r="331" spans="1:14">
      <c r="A331" s="391"/>
      <c r="B331" s="183"/>
      <c r="C331" s="183"/>
      <c r="D331" s="183"/>
      <c r="E331" s="183"/>
      <c r="F331" s="183"/>
      <c r="G331" s="183"/>
      <c r="H331" s="183"/>
      <c r="I331" s="183"/>
      <c r="J331" s="183"/>
      <c r="K331" s="183"/>
      <c r="L331" s="183"/>
      <c r="M331" s="183"/>
      <c r="N331" s="183"/>
    </row>
    <row r="332" spans="1:14">
      <c r="A332" s="391"/>
      <c r="B332" s="183"/>
      <c r="C332" s="183"/>
      <c r="D332" s="183"/>
      <c r="E332" s="183"/>
      <c r="F332" s="183"/>
      <c r="G332" s="183"/>
      <c r="H332" s="183"/>
      <c r="I332" s="183"/>
      <c r="J332" s="183"/>
      <c r="K332" s="183"/>
      <c r="L332" s="183"/>
      <c r="M332" s="183"/>
      <c r="N332" s="183"/>
    </row>
    <row r="333" spans="1:14">
      <c r="A333" s="391"/>
      <c r="B333" s="183"/>
      <c r="C333" s="183"/>
      <c r="D333" s="183"/>
      <c r="E333" s="183"/>
      <c r="F333" s="183"/>
      <c r="G333" s="183"/>
      <c r="H333" s="183"/>
      <c r="I333" s="183"/>
      <c r="J333" s="183"/>
      <c r="K333" s="183"/>
      <c r="L333" s="183"/>
      <c r="M333" s="183"/>
      <c r="N333" s="183"/>
    </row>
    <row r="334" spans="1:14">
      <c r="A334" s="391"/>
      <c r="B334" s="183"/>
      <c r="C334" s="183"/>
      <c r="D334" s="183"/>
      <c r="E334" s="183"/>
      <c r="F334" s="183"/>
      <c r="G334" s="183"/>
      <c r="H334" s="183"/>
      <c r="I334" s="183"/>
      <c r="J334" s="183"/>
      <c r="K334" s="183"/>
      <c r="L334" s="183"/>
      <c r="M334" s="183"/>
      <c r="N334" s="183"/>
    </row>
    <row r="335" spans="1:14">
      <c r="A335" s="391"/>
      <c r="B335" s="183"/>
      <c r="C335" s="183"/>
      <c r="D335" s="183"/>
      <c r="E335" s="183"/>
      <c r="F335" s="183"/>
      <c r="G335" s="183"/>
      <c r="H335" s="183"/>
      <c r="I335" s="183"/>
      <c r="J335" s="183"/>
      <c r="K335" s="183"/>
      <c r="L335" s="183"/>
      <c r="M335" s="183"/>
      <c r="N335" s="183"/>
    </row>
    <row r="336" spans="1:14">
      <c r="A336" s="391"/>
      <c r="B336" s="183"/>
      <c r="C336" s="183"/>
      <c r="D336" s="183"/>
      <c r="E336" s="183"/>
      <c r="F336" s="183"/>
      <c r="G336" s="183"/>
      <c r="H336" s="183"/>
      <c r="I336" s="183"/>
      <c r="J336" s="183"/>
      <c r="K336" s="183"/>
      <c r="L336" s="183"/>
      <c r="M336" s="183"/>
      <c r="N336" s="183"/>
    </row>
    <row r="337" spans="1:14">
      <c r="A337" s="391"/>
      <c r="B337" s="183"/>
      <c r="C337" s="183"/>
      <c r="D337" s="183"/>
      <c r="E337" s="183"/>
      <c r="F337" s="183"/>
      <c r="G337" s="183"/>
      <c r="H337" s="183"/>
      <c r="I337" s="183"/>
      <c r="J337" s="183"/>
      <c r="K337" s="183"/>
      <c r="L337" s="183"/>
      <c r="M337" s="183"/>
      <c r="N337" s="183"/>
    </row>
    <row r="338" spans="1:14">
      <c r="A338" s="391"/>
      <c r="B338" s="183"/>
      <c r="C338" s="183"/>
      <c r="D338" s="183"/>
      <c r="E338" s="183"/>
      <c r="F338" s="183"/>
      <c r="G338" s="183"/>
      <c r="H338" s="183"/>
      <c r="I338" s="183"/>
      <c r="J338" s="183"/>
      <c r="K338" s="183"/>
      <c r="L338" s="183"/>
      <c r="M338" s="183"/>
      <c r="N338" s="183"/>
    </row>
    <row r="339" spans="1:14">
      <c r="A339" s="391"/>
      <c r="B339" s="183"/>
      <c r="C339" s="183"/>
      <c r="D339" s="183"/>
      <c r="E339" s="183"/>
      <c r="F339" s="183"/>
      <c r="G339" s="183"/>
      <c r="H339" s="183"/>
      <c r="I339" s="183"/>
      <c r="J339" s="183"/>
      <c r="K339" s="183"/>
      <c r="L339" s="183"/>
      <c r="M339" s="183"/>
      <c r="N339" s="183"/>
    </row>
    <row r="340" spans="1:14">
      <c r="A340" s="391"/>
      <c r="B340" s="183"/>
      <c r="C340" s="183"/>
      <c r="D340" s="183"/>
      <c r="E340" s="183"/>
      <c r="F340" s="183"/>
      <c r="G340" s="183"/>
      <c r="H340" s="183"/>
      <c r="I340" s="183"/>
      <c r="J340" s="183"/>
      <c r="K340" s="183"/>
      <c r="L340" s="183"/>
      <c r="M340" s="183"/>
      <c r="N340" s="183"/>
    </row>
    <row r="341" spans="1:14">
      <c r="A341" s="391"/>
      <c r="B341" s="183"/>
      <c r="C341" s="183"/>
      <c r="D341" s="183"/>
      <c r="E341" s="183"/>
      <c r="F341" s="183"/>
      <c r="G341" s="183"/>
      <c r="H341" s="183"/>
      <c r="I341" s="183"/>
      <c r="J341" s="183"/>
      <c r="K341" s="183"/>
      <c r="L341" s="183"/>
      <c r="M341" s="183"/>
      <c r="N341" s="183"/>
    </row>
    <row r="342" spans="1:14">
      <c r="A342" s="391"/>
      <c r="B342" s="183"/>
      <c r="C342" s="183"/>
      <c r="D342" s="183"/>
      <c r="E342" s="183"/>
      <c r="F342" s="183"/>
      <c r="G342" s="183"/>
      <c r="H342" s="183"/>
      <c r="I342" s="183"/>
      <c r="J342" s="183"/>
      <c r="K342" s="183"/>
      <c r="L342" s="183"/>
      <c r="M342" s="183"/>
      <c r="N342" s="183"/>
    </row>
    <row r="343" spans="1:14">
      <c r="A343" s="391"/>
      <c r="B343" s="183"/>
      <c r="C343" s="183"/>
      <c r="D343" s="183"/>
      <c r="E343" s="183"/>
      <c r="F343" s="183"/>
      <c r="G343" s="183"/>
      <c r="H343" s="183"/>
      <c r="I343" s="183"/>
      <c r="J343" s="183"/>
      <c r="K343" s="183"/>
      <c r="L343" s="183"/>
      <c r="M343" s="183"/>
      <c r="N343" s="183"/>
    </row>
    <row r="344" spans="1:14">
      <c r="A344" s="391"/>
      <c r="B344" s="183"/>
      <c r="C344" s="183"/>
      <c r="D344" s="183"/>
      <c r="E344" s="183"/>
      <c r="F344" s="183"/>
      <c r="G344" s="183"/>
      <c r="H344" s="183"/>
      <c r="I344" s="183"/>
      <c r="J344" s="183"/>
      <c r="K344" s="183"/>
      <c r="L344" s="183"/>
      <c r="M344" s="183"/>
      <c r="N344" s="183"/>
    </row>
    <row r="345" spans="1:14">
      <c r="A345" s="391"/>
      <c r="B345" s="183"/>
      <c r="C345" s="183"/>
      <c r="D345" s="183"/>
      <c r="E345" s="183"/>
      <c r="F345" s="183"/>
      <c r="G345" s="183"/>
      <c r="H345" s="183"/>
      <c r="I345" s="183"/>
      <c r="J345" s="183"/>
      <c r="K345" s="183"/>
      <c r="L345" s="183"/>
      <c r="M345" s="183"/>
      <c r="N345" s="183"/>
    </row>
    <row r="346" spans="1:14">
      <c r="A346" s="391"/>
      <c r="B346" s="183"/>
      <c r="C346" s="183"/>
      <c r="D346" s="183"/>
      <c r="E346" s="183"/>
      <c r="F346" s="183"/>
      <c r="G346" s="183"/>
      <c r="H346" s="183"/>
      <c r="I346" s="183"/>
      <c r="J346" s="183"/>
      <c r="K346" s="183"/>
      <c r="L346" s="183"/>
      <c r="M346" s="183"/>
      <c r="N346" s="183"/>
    </row>
    <row r="347" spans="1:14">
      <c r="A347" s="391"/>
      <c r="B347" s="183"/>
      <c r="C347" s="183"/>
      <c r="D347" s="183"/>
      <c r="E347" s="183"/>
      <c r="F347" s="183"/>
      <c r="G347" s="183"/>
      <c r="H347" s="183"/>
      <c r="I347" s="183"/>
      <c r="J347" s="183"/>
      <c r="K347" s="183"/>
      <c r="L347" s="183"/>
      <c r="M347" s="183"/>
      <c r="N347" s="183"/>
    </row>
    <row r="348" spans="1:14">
      <c r="A348" s="391"/>
      <c r="B348" s="183"/>
      <c r="C348" s="183"/>
      <c r="D348" s="183"/>
      <c r="E348" s="183"/>
      <c r="F348" s="183"/>
      <c r="G348" s="183"/>
      <c r="H348" s="183"/>
      <c r="I348" s="183"/>
      <c r="J348" s="183"/>
      <c r="K348" s="183"/>
      <c r="L348" s="183"/>
      <c r="M348" s="183"/>
      <c r="N348" s="183"/>
    </row>
    <row r="349" spans="1:14">
      <c r="A349" s="391"/>
      <c r="B349" s="183"/>
      <c r="C349" s="183"/>
      <c r="D349" s="183"/>
      <c r="E349" s="183"/>
      <c r="F349" s="183"/>
      <c r="G349" s="183"/>
      <c r="H349" s="183"/>
      <c r="I349" s="183"/>
      <c r="J349" s="183"/>
      <c r="K349" s="183"/>
      <c r="L349" s="183"/>
      <c r="M349" s="183"/>
      <c r="N349" s="183"/>
    </row>
    <row r="350" spans="1:14">
      <c r="A350" s="391"/>
      <c r="B350" s="183"/>
      <c r="C350" s="183"/>
      <c r="D350" s="183"/>
      <c r="E350" s="183"/>
      <c r="F350" s="183"/>
      <c r="G350" s="183"/>
      <c r="H350" s="183"/>
      <c r="I350" s="183"/>
      <c r="J350" s="183"/>
      <c r="K350" s="183"/>
      <c r="L350" s="183"/>
      <c r="M350" s="183"/>
      <c r="N350" s="183"/>
    </row>
    <row r="351" spans="1:14">
      <c r="A351" s="391"/>
      <c r="B351" s="183"/>
      <c r="C351" s="183"/>
      <c r="D351" s="183"/>
      <c r="E351" s="183"/>
      <c r="F351" s="183"/>
      <c r="G351" s="183"/>
      <c r="H351" s="183"/>
      <c r="I351" s="183"/>
      <c r="J351" s="183"/>
      <c r="K351" s="183"/>
      <c r="L351" s="183"/>
      <c r="M351" s="183"/>
      <c r="N351" s="183"/>
    </row>
    <row r="352" spans="1:14">
      <c r="A352" s="391"/>
      <c r="B352" s="183"/>
      <c r="C352" s="183"/>
      <c r="D352" s="183"/>
      <c r="E352" s="183"/>
      <c r="F352" s="183"/>
      <c r="G352" s="183"/>
      <c r="H352" s="183"/>
      <c r="I352" s="183"/>
      <c r="J352" s="183"/>
      <c r="K352" s="183"/>
      <c r="L352" s="183"/>
      <c r="M352" s="183"/>
      <c r="N352" s="183"/>
    </row>
    <row r="353" spans="1:14">
      <c r="A353" s="391"/>
      <c r="B353" s="183"/>
      <c r="C353" s="183"/>
      <c r="D353" s="183"/>
      <c r="E353" s="183"/>
      <c r="F353" s="183"/>
      <c r="G353" s="183"/>
      <c r="H353" s="183"/>
      <c r="I353" s="183"/>
      <c r="J353" s="183"/>
      <c r="K353" s="183"/>
      <c r="L353" s="183"/>
      <c r="M353" s="183"/>
      <c r="N353" s="183"/>
    </row>
    <row r="354" spans="1:14">
      <c r="A354" s="391"/>
      <c r="B354" s="183"/>
      <c r="C354" s="183"/>
      <c r="D354" s="183"/>
      <c r="E354" s="183"/>
      <c r="F354" s="183"/>
      <c r="G354" s="183"/>
      <c r="H354" s="183"/>
      <c r="I354" s="183"/>
      <c r="J354" s="183"/>
      <c r="K354" s="183"/>
      <c r="L354" s="183"/>
      <c r="M354" s="183"/>
      <c r="N354" s="183"/>
    </row>
    <row r="355" spans="1:14">
      <c r="A355" s="391"/>
      <c r="B355" s="183"/>
      <c r="C355" s="183"/>
      <c r="D355" s="183"/>
      <c r="E355" s="183"/>
      <c r="F355" s="183"/>
      <c r="G355" s="183"/>
      <c r="H355" s="183"/>
      <c r="I355" s="183"/>
      <c r="J355" s="183"/>
      <c r="K355" s="183"/>
      <c r="L355" s="183"/>
      <c r="M355" s="183"/>
      <c r="N355" s="183"/>
    </row>
    <row r="356" spans="1:14">
      <c r="A356" s="391"/>
      <c r="B356" s="183"/>
      <c r="C356" s="183"/>
      <c r="D356" s="183"/>
      <c r="E356" s="183"/>
      <c r="F356" s="183"/>
      <c r="G356" s="183"/>
      <c r="H356" s="183"/>
      <c r="I356" s="183"/>
      <c r="J356" s="183"/>
      <c r="K356" s="183"/>
      <c r="L356" s="183"/>
      <c r="M356" s="183"/>
      <c r="N356" s="183"/>
    </row>
    <row r="357" spans="1:14">
      <c r="A357" s="391"/>
      <c r="B357" s="183"/>
      <c r="C357" s="183"/>
      <c r="D357" s="183"/>
      <c r="E357" s="183"/>
      <c r="F357" s="183"/>
      <c r="G357" s="183"/>
      <c r="H357" s="183"/>
      <c r="I357" s="183"/>
      <c r="J357" s="183"/>
      <c r="K357" s="183"/>
      <c r="L357" s="183"/>
      <c r="M357" s="183"/>
      <c r="N357" s="183"/>
    </row>
    <row r="358" spans="1:14">
      <c r="A358" s="391"/>
      <c r="B358" s="183"/>
      <c r="C358" s="183"/>
      <c r="D358" s="183"/>
      <c r="E358" s="183"/>
      <c r="F358" s="183"/>
      <c r="G358" s="183"/>
      <c r="H358" s="183"/>
      <c r="I358" s="183"/>
      <c r="J358" s="183"/>
      <c r="K358" s="183"/>
      <c r="L358" s="183"/>
      <c r="M358" s="183"/>
      <c r="N358" s="183"/>
    </row>
    <row r="359" spans="1:14">
      <c r="A359" s="391"/>
      <c r="B359" s="183"/>
      <c r="C359" s="183"/>
      <c r="D359" s="183"/>
      <c r="E359" s="183"/>
      <c r="F359" s="183"/>
      <c r="G359" s="183"/>
      <c r="H359" s="183"/>
      <c r="I359" s="183"/>
      <c r="J359" s="183"/>
      <c r="K359" s="183"/>
      <c r="L359" s="183"/>
      <c r="M359" s="183"/>
      <c r="N359" s="183"/>
    </row>
    <row r="360" spans="1:14">
      <c r="A360" s="391"/>
      <c r="B360" s="183"/>
      <c r="C360" s="183"/>
      <c r="D360" s="183"/>
      <c r="E360" s="183"/>
      <c r="F360" s="183"/>
      <c r="G360" s="183"/>
      <c r="H360" s="183"/>
      <c r="I360" s="183"/>
      <c r="J360" s="183"/>
      <c r="K360" s="183"/>
      <c r="L360" s="183"/>
      <c r="M360" s="183"/>
      <c r="N360" s="183"/>
    </row>
    <row r="361" spans="1:14">
      <c r="A361" s="391"/>
      <c r="B361" s="183"/>
      <c r="C361" s="183"/>
      <c r="D361" s="183"/>
      <c r="E361" s="183"/>
      <c r="F361" s="183"/>
      <c r="G361" s="183"/>
      <c r="H361" s="183"/>
      <c r="I361" s="183"/>
      <c r="J361" s="183"/>
      <c r="K361" s="183"/>
      <c r="L361" s="183"/>
      <c r="M361" s="183"/>
      <c r="N361" s="183"/>
    </row>
    <row r="362" spans="1:14">
      <c r="A362" s="391"/>
      <c r="B362" s="183"/>
      <c r="C362" s="183"/>
      <c r="D362" s="183"/>
      <c r="E362" s="183"/>
      <c r="F362" s="183"/>
      <c r="G362" s="183"/>
      <c r="H362" s="183"/>
      <c r="I362" s="183"/>
      <c r="J362" s="183"/>
      <c r="K362" s="183"/>
      <c r="L362" s="183"/>
      <c r="M362" s="183"/>
      <c r="N362" s="183"/>
    </row>
    <row r="363" spans="1:14">
      <c r="A363" s="391"/>
      <c r="B363" s="183"/>
      <c r="C363" s="183"/>
      <c r="D363" s="183"/>
      <c r="E363" s="183"/>
      <c r="F363" s="183"/>
      <c r="G363" s="183"/>
      <c r="H363" s="183"/>
      <c r="I363" s="183"/>
      <c r="J363" s="183"/>
      <c r="K363" s="183"/>
      <c r="L363" s="183"/>
      <c r="M363" s="183"/>
      <c r="N363" s="183"/>
    </row>
    <row r="364" spans="1:14">
      <c r="A364" s="391"/>
      <c r="B364" s="183"/>
      <c r="C364" s="183"/>
      <c r="D364" s="183"/>
      <c r="E364" s="183"/>
      <c r="F364" s="183"/>
      <c r="G364" s="183"/>
      <c r="H364" s="183"/>
      <c r="I364" s="183"/>
      <c r="J364" s="183"/>
      <c r="K364" s="183"/>
      <c r="L364" s="183"/>
      <c r="M364" s="183"/>
      <c r="N364" s="183"/>
    </row>
    <row r="365" spans="1:14">
      <c r="A365" s="391"/>
      <c r="B365" s="183"/>
      <c r="C365" s="183"/>
      <c r="D365" s="183"/>
      <c r="E365" s="183"/>
      <c r="F365" s="183"/>
      <c r="G365" s="183"/>
      <c r="H365" s="183"/>
      <c r="I365" s="183"/>
      <c r="J365" s="183"/>
      <c r="K365" s="183"/>
      <c r="L365" s="183"/>
      <c r="M365" s="183"/>
      <c r="N365" s="183"/>
    </row>
    <row r="366" spans="1:14">
      <c r="A366" s="391"/>
      <c r="B366" s="183"/>
      <c r="C366" s="183"/>
      <c r="D366" s="183"/>
      <c r="E366" s="183"/>
      <c r="F366" s="183"/>
      <c r="G366" s="183"/>
      <c r="H366" s="183"/>
      <c r="I366" s="183"/>
      <c r="J366" s="183"/>
      <c r="K366" s="183"/>
      <c r="L366" s="183"/>
      <c r="M366" s="183"/>
      <c r="N366" s="183"/>
    </row>
    <row r="367" spans="1:14">
      <c r="A367" s="391"/>
      <c r="B367" s="183"/>
      <c r="C367" s="183"/>
      <c r="D367" s="183"/>
      <c r="E367" s="183"/>
      <c r="F367" s="183"/>
      <c r="G367" s="183"/>
      <c r="H367" s="183"/>
      <c r="I367" s="183"/>
      <c r="J367" s="183"/>
      <c r="K367" s="183"/>
      <c r="L367" s="183"/>
      <c r="M367" s="183"/>
      <c r="N367" s="183"/>
    </row>
    <row r="368" spans="1:14">
      <c r="A368" s="391"/>
      <c r="B368" s="183"/>
      <c r="C368" s="183"/>
      <c r="D368" s="183"/>
      <c r="E368" s="183"/>
      <c r="F368" s="183"/>
      <c r="G368" s="183"/>
      <c r="H368" s="183"/>
      <c r="I368" s="183"/>
      <c r="J368" s="183"/>
      <c r="K368" s="183"/>
      <c r="L368" s="183"/>
      <c r="M368" s="183"/>
      <c r="N368" s="183"/>
    </row>
    <row r="369" spans="1:14">
      <c r="A369" s="391"/>
      <c r="B369" s="183"/>
      <c r="C369" s="183"/>
      <c r="D369" s="183"/>
      <c r="E369" s="183"/>
      <c r="F369" s="183"/>
      <c r="G369" s="183"/>
      <c r="H369" s="183"/>
      <c r="I369" s="183"/>
      <c r="J369" s="183"/>
      <c r="K369" s="183"/>
      <c r="L369" s="183"/>
      <c r="M369" s="183"/>
      <c r="N369" s="183"/>
    </row>
    <row r="370" spans="1:14">
      <c r="A370" s="391"/>
      <c r="B370" s="183"/>
      <c r="C370" s="183"/>
      <c r="D370" s="183"/>
      <c r="E370" s="183"/>
      <c r="F370" s="183"/>
      <c r="G370" s="183"/>
      <c r="H370" s="183"/>
      <c r="I370" s="183"/>
      <c r="J370" s="183"/>
      <c r="K370" s="183"/>
      <c r="L370" s="183"/>
      <c r="M370" s="183"/>
      <c r="N370" s="183"/>
    </row>
    <row r="371" spans="1:14">
      <c r="A371" s="391"/>
      <c r="B371" s="183"/>
      <c r="C371" s="183"/>
      <c r="D371" s="183"/>
      <c r="E371" s="183"/>
      <c r="F371" s="183"/>
      <c r="G371" s="183"/>
      <c r="H371" s="183"/>
      <c r="I371" s="183"/>
      <c r="J371" s="183"/>
      <c r="K371" s="183"/>
      <c r="L371" s="183"/>
      <c r="M371" s="183"/>
      <c r="N371" s="183"/>
    </row>
    <row r="372" spans="1:14">
      <c r="A372" s="391"/>
      <c r="B372" s="183"/>
      <c r="C372" s="183"/>
      <c r="D372" s="183"/>
      <c r="E372" s="183"/>
      <c r="F372" s="183"/>
      <c r="G372" s="183"/>
      <c r="H372" s="183"/>
      <c r="I372" s="183"/>
      <c r="J372" s="183"/>
      <c r="K372" s="183"/>
      <c r="L372" s="183"/>
      <c r="M372" s="183"/>
      <c r="N372" s="183"/>
    </row>
    <row r="373" spans="1:14">
      <c r="A373" s="391"/>
      <c r="B373" s="183"/>
      <c r="C373" s="183"/>
      <c r="D373" s="183"/>
      <c r="E373" s="183"/>
      <c r="F373" s="183"/>
      <c r="G373" s="183"/>
      <c r="H373" s="183"/>
      <c r="I373" s="183"/>
      <c r="J373" s="183"/>
      <c r="K373" s="183"/>
      <c r="L373" s="183"/>
      <c r="M373" s="183"/>
      <c r="N373" s="183"/>
    </row>
    <row r="374" spans="1:14">
      <c r="A374" s="391"/>
      <c r="B374" s="183"/>
      <c r="C374" s="183"/>
      <c r="D374" s="183"/>
      <c r="E374" s="183"/>
      <c r="F374" s="183"/>
      <c r="G374" s="183"/>
      <c r="H374" s="183"/>
      <c r="I374" s="183"/>
      <c r="J374" s="183"/>
      <c r="K374" s="183"/>
      <c r="L374" s="183"/>
      <c r="M374" s="183"/>
      <c r="N374" s="183"/>
    </row>
    <row r="375" spans="1:14">
      <c r="A375" s="391"/>
      <c r="B375" s="183"/>
      <c r="C375" s="183"/>
      <c r="D375" s="183"/>
      <c r="E375" s="183"/>
      <c r="F375" s="183"/>
      <c r="G375" s="183"/>
      <c r="H375" s="183"/>
      <c r="I375" s="183"/>
      <c r="J375" s="183"/>
      <c r="K375" s="183"/>
      <c r="L375" s="183"/>
      <c r="M375" s="183"/>
      <c r="N375" s="183"/>
    </row>
    <row r="376" spans="1:14">
      <c r="A376" s="391"/>
      <c r="B376" s="183"/>
      <c r="C376" s="183"/>
      <c r="D376" s="183"/>
      <c r="E376" s="183"/>
      <c r="F376" s="183"/>
      <c r="G376" s="183"/>
      <c r="H376" s="183"/>
      <c r="I376" s="183"/>
      <c r="J376" s="183"/>
      <c r="K376" s="183"/>
      <c r="L376" s="183"/>
      <c r="M376" s="183"/>
      <c r="N376" s="183"/>
    </row>
    <row r="377" spans="1:14">
      <c r="A377" s="391"/>
      <c r="B377" s="183"/>
      <c r="C377" s="183"/>
      <c r="D377" s="183"/>
      <c r="E377" s="183"/>
      <c r="F377" s="183"/>
      <c r="G377" s="183"/>
      <c r="H377" s="183"/>
      <c r="I377" s="183"/>
      <c r="J377" s="183"/>
      <c r="K377" s="183"/>
      <c r="L377" s="183"/>
      <c r="M377" s="183"/>
      <c r="N377" s="183"/>
    </row>
    <row r="378" spans="1:14">
      <c r="A378" s="391"/>
      <c r="B378" s="183"/>
      <c r="C378" s="183"/>
      <c r="D378" s="183"/>
      <c r="E378" s="183"/>
      <c r="F378" s="183"/>
      <c r="G378" s="183"/>
      <c r="H378" s="183"/>
      <c r="I378" s="183"/>
      <c r="J378" s="183"/>
      <c r="K378" s="183"/>
      <c r="L378" s="183"/>
      <c r="M378" s="183"/>
      <c r="N378" s="183"/>
    </row>
    <row r="379" spans="1:14">
      <c r="A379" s="391"/>
      <c r="B379" s="183"/>
      <c r="C379" s="183"/>
      <c r="D379" s="183"/>
      <c r="E379" s="183"/>
      <c r="F379" s="183"/>
      <c r="G379" s="183"/>
      <c r="H379" s="183"/>
      <c r="I379" s="183"/>
      <c r="J379" s="183"/>
      <c r="K379" s="183"/>
      <c r="L379" s="183"/>
      <c r="M379" s="183"/>
      <c r="N379" s="183"/>
    </row>
    <row r="380" spans="1:14">
      <c r="A380" s="391"/>
      <c r="B380" s="183"/>
      <c r="C380" s="183"/>
      <c r="D380" s="183"/>
      <c r="E380" s="183"/>
      <c r="F380" s="183"/>
      <c r="G380" s="183"/>
      <c r="H380" s="183"/>
      <c r="I380" s="183"/>
      <c r="J380" s="183"/>
      <c r="K380" s="183"/>
      <c r="L380" s="183"/>
      <c r="M380" s="183"/>
      <c r="N380" s="183"/>
    </row>
    <row r="381" spans="1:14">
      <c r="A381" s="391"/>
      <c r="B381" s="183"/>
      <c r="C381" s="183"/>
      <c r="D381" s="183"/>
      <c r="E381" s="183"/>
      <c r="F381" s="183"/>
      <c r="G381" s="183"/>
      <c r="H381" s="183"/>
      <c r="I381" s="183"/>
      <c r="J381" s="183"/>
      <c r="K381" s="183"/>
      <c r="L381" s="183"/>
      <c r="M381" s="183"/>
      <c r="N381" s="183"/>
    </row>
    <row r="382" spans="1:14">
      <c r="A382" s="391"/>
      <c r="B382" s="183"/>
      <c r="C382" s="183"/>
      <c r="D382" s="183"/>
      <c r="E382" s="183"/>
      <c r="F382" s="183"/>
      <c r="G382" s="183"/>
      <c r="H382" s="183"/>
      <c r="I382" s="183"/>
      <c r="J382" s="183"/>
      <c r="K382" s="183"/>
      <c r="L382" s="183"/>
      <c r="M382" s="183"/>
      <c r="N382" s="183"/>
    </row>
    <row r="383" spans="1:14">
      <c r="A383" s="391"/>
      <c r="B383" s="183"/>
      <c r="C383" s="183"/>
      <c r="D383" s="183"/>
      <c r="E383" s="183"/>
      <c r="F383" s="183"/>
      <c r="G383" s="183"/>
      <c r="H383" s="183"/>
      <c r="I383" s="183"/>
      <c r="J383" s="183"/>
      <c r="K383" s="183"/>
      <c r="L383" s="183"/>
      <c r="M383" s="183"/>
      <c r="N383" s="183"/>
    </row>
    <row r="384" spans="1:14">
      <c r="A384" s="391"/>
      <c r="B384" s="183"/>
      <c r="C384" s="183"/>
      <c r="D384" s="183"/>
      <c r="E384" s="183"/>
      <c r="F384" s="183"/>
      <c r="G384" s="183"/>
      <c r="H384" s="183"/>
      <c r="I384" s="183"/>
      <c r="J384" s="183"/>
      <c r="K384" s="183"/>
      <c r="L384" s="183"/>
      <c r="M384" s="183"/>
      <c r="N384" s="183"/>
    </row>
    <row r="385" spans="1:14">
      <c r="A385" s="391"/>
      <c r="B385" s="183"/>
      <c r="C385" s="183"/>
      <c r="D385" s="183"/>
      <c r="E385" s="183"/>
      <c r="F385" s="183"/>
      <c r="G385" s="183"/>
      <c r="H385" s="183"/>
      <c r="I385" s="183"/>
      <c r="J385" s="183"/>
      <c r="K385" s="183"/>
      <c r="L385" s="183"/>
      <c r="M385" s="183"/>
      <c r="N385" s="183"/>
    </row>
    <row r="386" spans="1:14">
      <c r="A386" s="391"/>
      <c r="B386" s="183"/>
      <c r="C386" s="183"/>
      <c r="D386" s="183"/>
      <c r="E386" s="183"/>
      <c r="F386" s="183"/>
      <c r="G386" s="183"/>
      <c r="H386" s="183"/>
      <c r="I386" s="183"/>
      <c r="J386" s="183"/>
      <c r="K386" s="183"/>
      <c r="L386" s="183"/>
      <c r="M386" s="183"/>
      <c r="N386" s="183"/>
    </row>
    <row r="387" spans="1:14">
      <c r="A387" s="391"/>
      <c r="B387" s="183"/>
      <c r="C387" s="183"/>
      <c r="D387" s="183"/>
      <c r="E387" s="183"/>
      <c r="F387" s="183"/>
      <c r="G387" s="183"/>
      <c r="H387" s="183"/>
      <c r="I387" s="183"/>
      <c r="J387" s="183"/>
      <c r="K387" s="183"/>
      <c r="L387" s="183"/>
      <c r="M387" s="183"/>
      <c r="N387" s="183"/>
    </row>
    <row r="388" spans="1:14">
      <c r="A388" s="391"/>
      <c r="B388" s="183"/>
      <c r="C388" s="183"/>
      <c r="D388" s="183"/>
      <c r="E388" s="183"/>
      <c r="F388" s="183"/>
      <c r="G388" s="183"/>
      <c r="H388" s="183"/>
      <c r="I388" s="183"/>
      <c r="J388" s="183"/>
      <c r="K388" s="183"/>
      <c r="L388" s="183"/>
      <c r="M388" s="183"/>
      <c r="N388" s="183"/>
    </row>
    <row r="389" spans="1:14">
      <c r="A389" s="391"/>
      <c r="B389" s="183"/>
      <c r="C389" s="183"/>
      <c r="D389" s="183"/>
      <c r="E389" s="183"/>
      <c r="F389" s="183"/>
      <c r="G389" s="183"/>
      <c r="H389" s="183"/>
      <c r="I389" s="183"/>
      <c r="J389" s="183"/>
      <c r="K389" s="183"/>
      <c r="L389" s="183"/>
      <c r="M389" s="183"/>
      <c r="N389" s="183"/>
    </row>
    <row r="390" spans="1:14">
      <c r="A390" s="391"/>
      <c r="B390" s="183"/>
      <c r="C390" s="183"/>
      <c r="D390" s="183"/>
      <c r="E390" s="183"/>
      <c r="F390" s="183"/>
      <c r="G390" s="183"/>
      <c r="H390" s="183"/>
      <c r="I390" s="183"/>
      <c r="J390" s="183"/>
      <c r="K390" s="183"/>
      <c r="L390" s="183"/>
      <c r="M390" s="183"/>
      <c r="N390" s="183"/>
    </row>
    <row r="391" spans="1:14">
      <c r="A391" s="391"/>
      <c r="B391" s="183"/>
      <c r="C391" s="183"/>
      <c r="D391" s="183"/>
      <c r="E391" s="183"/>
      <c r="F391" s="183"/>
      <c r="G391" s="183"/>
      <c r="H391" s="183"/>
      <c r="I391" s="183"/>
      <c r="J391" s="183"/>
      <c r="K391" s="183"/>
      <c r="L391" s="183"/>
      <c r="M391" s="183"/>
      <c r="N391" s="183"/>
    </row>
    <row r="392" spans="1:14">
      <c r="A392" s="391"/>
      <c r="B392" s="183"/>
      <c r="C392" s="183"/>
      <c r="D392" s="183"/>
      <c r="E392" s="183"/>
      <c r="F392" s="183"/>
      <c r="G392" s="183"/>
      <c r="H392" s="183"/>
      <c r="I392" s="183"/>
      <c r="J392" s="183"/>
      <c r="K392" s="183"/>
      <c r="L392" s="183"/>
      <c r="M392" s="183"/>
      <c r="N392" s="183"/>
    </row>
    <row r="393" spans="1:14">
      <c r="A393" s="391"/>
      <c r="B393" s="183"/>
      <c r="C393" s="183"/>
      <c r="D393" s="183"/>
      <c r="E393" s="183"/>
      <c r="F393" s="183"/>
      <c r="G393" s="183"/>
      <c r="H393" s="183"/>
      <c r="I393" s="183"/>
      <c r="J393" s="183"/>
      <c r="K393" s="183"/>
      <c r="L393" s="183"/>
      <c r="M393" s="183"/>
      <c r="N393" s="183"/>
    </row>
    <row r="394" spans="1:14">
      <c r="A394" s="391"/>
      <c r="B394" s="183"/>
      <c r="C394" s="183"/>
      <c r="D394" s="183"/>
      <c r="E394" s="183"/>
      <c r="F394" s="183"/>
      <c r="G394" s="183"/>
      <c r="H394" s="183"/>
      <c r="I394" s="183"/>
      <c r="J394" s="183"/>
      <c r="K394" s="183"/>
      <c r="L394" s="183"/>
      <c r="M394" s="183"/>
      <c r="N394" s="183"/>
    </row>
    <row r="395" spans="1:14">
      <c r="A395" s="391"/>
      <c r="B395" s="183"/>
      <c r="C395" s="183"/>
      <c r="D395" s="183"/>
      <c r="E395" s="183"/>
      <c r="F395" s="183"/>
      <c r="G395" s="183"/>
      <c r="H395" s="183"/>
      <c r="I395" s="183"/>
      <c r="J395" s="183"/>
      <c r="K395" s="183"/>
      <c r="L395" s="183"/>
      <c r="M395" s="183"/>
      <c r="N395" s="183"/>
    </row>
    <row r="396" spans="1:14">
      <c r="A396" s="391"/>
      <c r="B396" s="183"/>
      <c r="C396" s="183"/>
      <c r="D396" s="183"/>
      <c r="E396" s="183"/>
      <c r="F396" s="183"/>
      <c r="G396" s="183"/>
      <c r="H396" s="183"/>
      <c r="I396" s="183"/>
      <c r="J396" s="183"/>
      <c r="K396" s="183"/>
      <c r="L396" s="183"/>
      <c r="M396" s="183"/>
      <c r="N396" s="183"/>
    </row>
    <row r="397" spans="1:14">
      <c r="A397" s="391"/>
      <c r="B397" s="183"/>
      <c r="C397" s="183"/>
      <c r="D397" s="183"/>
      <c r="E397" s="183"/>
      <c r="F397" s="183"/>
      <c r="G397" s="183"/>
      <c r="H397" s="183"/>
      <c r="I397" s="183"/>
      <c r="J397" s="183"/>
      <c r="K397" s="183"/>
      <c r="L397" s="183"/>
      <c r="M397" s="183"/>
      <c r="N397" s="183"/>
    </row>
    <row r="398" spans="1:14">
      <c r="A398" s="391"/>
      <c r="B398" s="183"/>
      <c r="C398" s="183"/>
      <c r="D398" s="183"/>
      <c r="E398" s="183"/>
      <c r="F398" s="183"/>
      <c r="G398" s="183"/>
      <c r="H398" s="183"/>
      <c r="I398" s="183"/>
      <c r="J398" s="183"/>
      <c r="K398" s="183"/>
      <c r="L398" s="183"/>
      <c r="M398" s="183"/>
      <c r="N398" s="183"/>
    </row>
    <row r="399" spans="1:14">
      <c r="A399" s="391"/>
      <c r="B399" s="183"/>
      <c r="C399" s="183"/>
      <c r="D399" s="183"/>
      <c r="E399" s="183"/>
      <c r="F399" s="183"/>
      <c r="G399" s="183"/>
      <c r="H399" s="183"/>
      <c r="I399" s="183"/>
      <c r="J399" s="183"/>
      <c r="K399" s="183"/>
      <c r="L399" s="183"/>
      <c r="M399" s="183"/>
      <c r="N399" s="183"/>
    </row>
    <row r="400" spans="1:14">
      <c r="A400" s="391"/>
      <c r="B400" s="183"/>
      <c r="C400" s="183"/>
      <c r="D400" s="183"/>
      <c r="E400" s="183"/>
      <c r="F400" s="183"/>
      <c r="G400" s="183"/>
      <c r="H400" s="183"/>
      <c r="I400" s="183"/>
      <c r="J400" s="183"/>
      <c r="K400" s="183"/>
      <c r="L400" s="183"/>
      <c r="M400" s="183"/>
      <c r="N400" s="183"/>
    </row>
    <row r="401" spans="1:14">
      <c r="A401" s="391"/>
      <c r="B401" s="183"/>
      <c r="C401" s="183"/>
      <c r="D401" s="183"/>
      <c r="E401" s="183"/>
      <c r="F401" s="183"/>
      <c r="G401" s="183"/>
      <c r="H401" s="183"/>
      <c r="I401" s="183"/>
      <c r="J401" s="183"/>
      <c r="K401" s="183"/>
      <c r="L401" s="183"/>
      <c r="M401" s="183"/>
      <c r="N401" s="183"/>
    </row>
    <row r="402" spans="1:14">
      <c r="A402" s="391"/>
      <c r="B402" s="183"/>
      <c r="C402" s="183"/>
      <c r="D402" s="183"/>
      <c r="E402" s="183"/>
      <c r="F402" s="183"/>
      <c r="G402" s="183"/>
      <c r="H402" s="183"/>
      <c r="I402" s="183"/>
      <c r="J402" s="183"/>
      <c r="K402" s="183"/>
      <c r="L402" s="183"/>
      <c r="M402" s="183"/>
      <c r="N402" s="183"/>
    </row>
    <row r="403" spans="1:14">
      <c r="A403" s="391"/>
      <c r="B403" s="183"/>
      <c r="C403" s="183"/>
      <c r="D403" s="183"/>
      <c r="E403" s="183"/>
      <c r="F403" s="183"/>
      <c r="G403" s="183"/>
      <c r="H403" s="183"/>
      <c r="I403" s="183"/>
      <c r="J403" s="183"/>
      <c r="K403" s="183"/>
      <c r="L403" s="183"/>
      <c r="M403" s="183"/>
      <c r="N403" s="183"/>
    </row>
    <row r="404" spans="1:14">
      <c r="A404" s="391"/>
      <c r="B404" s="183"/>
      <c r="C404" s="183"/>
      <c r="D404" s="183"/>
      <c r="E404" s="183"/>
      <c r="F404" s="183"/>
      <c r="G404" s="183"/>
      <c r="H404" s="183"/>
      <c r="I404" s="183"/>
      <c r="J404" s="183"/>
      <c r="K404" s="183"/>
      <c r="L404" s="183"/>
      <c r="M404" s="183"/>
      <c r="N404" s="183"/>
    </row>
    <row r="405" spans="1:14">
      <c r="A405" s="391"/>
      <c r="B405" s="183"/>
      <c r="C405" s="183"/>
      <c r="D405" s="183"/>
      <c r="E405" s="183"/>
      <c r="F405" s="183"/>
      <c r="G405" s="183"/>
      <c r="H405" s="183"/>
      <c r="I405" s="183"/>
      <c r="J405" s="183"/>
      <c r="K405" s="183"/>
      <c r="L405" s="183"/>
      <c r="M405" s="183"/>
      <c r="N405" s="183"/>
    </row>
    <row r="406" spans="1:14">
      <c r="A406" s="391"/>
      <c r="B406" s="183"/>
      <c r="C406" s="183"/>
      <c r="D406" s="183"/>
      <c r="E406" s="183"/>
      <c r="F406" s="183"/>
      <c r="G406" s="183"/>
      <c r="H406" s="183"/>
      <c r="I406" s="183"/>
      <c r="J406" s="183"/>
      <c r="K406" s="183"/>
      <c r="L406" s="183"/>
      <c r="M406" s="183"/>
      <c r="N406" s="183"/>
    </row>
    <row r="407" spans="1:14">
      <c r="A407" s="391"/>
      <c r="B407" s="183"/>
      <c r="C407" s="183"/>
      <c r="D407" s="183"/>
      <c r="E407" s="183"/>
      <c r="F407" s="183"/>
      <c r="G407" s="183"/>
      <c r="H407" s="183"/>
      <c r="I407" s="183"/>
      <c r="J407" s="183"/>
      <c r="K407" s="183"/>
      <c r="L407" s="183"/>
      <c r="M407" s="183"/>
      <c r="N407" s="183"/>
    </row>
    <row r="408" spans="1:14">
      <c r="A408" s="391"/>
      <c r="B408" s="183"/>
      <c r="C408" s="183"/>
      <c r="D408" s="183"/>
      <c r="E408" s="183"/>
      <c r="F408" s="183"/>
      <c r="G408" s="183"/>
      <c r="H408" s="183"/>
      <c r="I408" s="183"/>
      <c r="J408" s="183"/>
      <c r="K408" s="183"/>
      <c r="L408" s="183"/>
      <c r="M408" s="183"/>
      <c r="N408" s="183"/>
    </row>
    <row r="409" spans="1:14">
      <c r="A409" s="391"/>
      <c r="B409" s="183"/>
      <c r="C409" s="183"/>
      <c r="D409" s="183"/>
      <c r="E409" s="183"/>
      <c r="F409" s="183"/>
      <c r="G409" s="183"/>
      <c r="H409" s="183"/>
      <c r="I409" s="183"/>
      <c r="J409" s="183"/>
      <c r="K409" s="183"/>
      <c r="L409" s="183"/>
      <c r="M409" s="183"/>
      <c r="N409" s="183"/>
    </row>
    <row r="410" spans="1:14">
      <c r="A410" s="391"/>
      <c r="B410" s="183"/>
      <c r="C410" s="183"/>
      <c r="D410" s="183"/>
      <c r="E410" s="183"/>
      <c r="F410" s="183"/>
      <c r="G410" s="183"/>
      <c r="H410" s="183"/>
      <c r="I410" s="183"/>
      <c r="J410" s="183"/>
      <c r="K410" s="183"/>
      <c r="L410" s="183"/>
      <c r="M410" s="183"/>
      <c r="N410" s="183"/>
    </row>
    <row r="411" spans="1:14">
      <c r="A411" s="391"/>
      <c r="B411" s="183"/>
      <c r="C411" s="183"/>
      <c r="D411" s="183"/>
      <c r="E411" s="183"/>
      <c r="F411" s="183"/>
      <c r="G411" s="183"/>
      <c r="H411" s="183"/>
      <c r="I411" s="183"/>
      <c r="J411" s="183"/>
      <c r="K411" s="183"/>
      <c r="L411" s="183"/>
      <c r="M411" s="183"/>
      <c r="N411" s="183"/>
    </row>
    <row r="412" spans="1:14">
      <c r="A412" s="391"/>
      <c r="B412" s="183"/>
      <c r="C412" s="183"/>
      <c r="D412" s="183"/>
      <c r="E412" s="183"/>
      <c r="F412" s="183"/>
      <c r="G412" s="183"/>
      <c r="H412" s="183"/>
      <c r="I412" s="183"/>
      <c r="J412" s="183"/>
      <c r="K412" s="183"/>
      <c r="L412" s="183"/>
      <c r="M412" s="183"/>
      <c r="N412" s="183"/>
    </row>
    <row r="413" spans="1:14">
      <c r="A413" s="391"/>
      <c r="B413" s="183"/>
      <c r="C413" s="183"/>
      <c r="D413" s="183"/>
      <c r="E413" s="183"/>
      <c r="F413" s="183"/>
      <c r="G413" s="183"/>
      <c r="H413" s="183"/>
      <c r="I413" s="183"/>
      <c r="J413" s="183"/>
      <c r="K413" s="183"/>
      <c r="L413" s="183"/>
      <c r="M413" s="183"/>
      <c r="N413" s="183"/>
    </row>
    <row r="414" spans="1:14">
      <c r="A414" s="391"/>
      <c r="B414" s="183"/>
      <c r="C414" s="183"/>
      <c r="D414" s="183"/>
      <c r="E414" s="183"/>
      <c r="F414" s="183"/>
      <c r="G414" s="183"/>
      <c r="H414" s="183"/>
      <c r="I414" s="183"/>
      <c r="J414" s="183"/>
      <c r="K414" s="183"/>
      <c r="L414" s="183"/>
      <c r="M414" s="183"/>
      <c r="N414" s="183"/>
    </row>
    <row r="415" spans="1:14">
      <c r="A415" s="391"/>
      <c r="B415" s="183"/>
      <c r="C415" s="183"/>
      <c r="D415" s="183"/>
      <c r="E415" s="183"/>
      <c r="F415" s="183"/>
      <c r="G415" s="183"/>
      <c r="H415" s="183"/>
      <c r="I415" s="183"/>
      <c r="J415" s="183"/>
      <c r="K415" s="183"/>
      <c r="L415" s="183"/>
      <c r="M415" s="183"/>
      <c r="N415" s="183"/>
    </row>
    <row r="416" spans="1:14">
      <c r="A416" s="391"/>
      <c r="B416" s="183"/>
      <c r="C416" s="183"/>
      <c r="D416" s="183"/>
      <c r="E416" s="183"/>
      <c r="F416" s="183"/>
      <c r="G416" s="183"/>
      <c r="H416" s="183"/>
      <c r="I416" s="183"/>
      <c r="J416" s="183"/>
      <c r="K416" s="183"/>
      <c r="L416" s="183"/>
      <c r="M416" s="183"/>
      <c r="N416" s="183"/>
    </row>
    <row r="417" spans="1:14">
      <c r="A417" s="391"/>
      <c r="B417" s="183"/>
      <c r="C417" s="183"/>
      <c r="D417" s="183"/>
      <c r="E417" s="183"/>
      <c r="F417" s="183"/>
      <c r="G417" s="183"/>
      <c r="H417" s="183"/>
      <c r="I417" s="183"/>
      <c r="J417" s="183"/>
      <c r="K417" s="183"/>
      <c r="L417" s="183"/>
      <c r="M417" s="183"/>
      <c r="N417" s="183"/>
    </row>
    <row r="418" spans="1:14">
      <c r="A418" s="391"/>
      <c r="B418" s="183"/>
      <c r="C418" s="183"/>
      <c r="D418" s="183"/>
      <c r="E418" s="183"/>
      <c r="F418" s="183"/>
      <c r="G418" s="183"/>
      <c r="H418" s="183"/>
      <c r="I418" s="183"/>
      <c r="J418" s="183"/>
      <c r="K418" s="183"/>
      <c r="L418" s="183"/>
      <c r="M418" s="183"/>
      <c r="N418" s="183"/>
    </row>
    <row r="419" spans="1:14">
      <c r="A419" s="391"/>
      <c r="B419" s="183"/>
      <c r="C419" s="183"/>
      <c r="D419" s="183"/>
      <c r="E419" s="183"/>
      <c r="F419" s="183"/>
      <c r="G419" s="183"/>
      <c r="H419" s="183"/>
      <c r="I419" s="183"/>
      <c r="J419" s="183"/>
      <c r="K419" s="183"/>
      <c r="L419" s="183"/>
      <c r="M419" s="183"/>
      <c r="N419" s="183"/>
    </row>
    <row r="420" spans="1:14">
      <c r="A420" s="391"/>
      <c r="B420" s="183"/>
      <c r="C420" s="183"/>
      <c r="D420" s="183"/>
      <c r="E420" s="183"/>
      <c r="F420" s="183"/>
      <c r="G420" s="183"/>
      <c r="H420" s="183"/>
      <c r="I420" s="183"/>
      <c r="J420" s="183"/>
      <c r="K420" s="183"/>
      <c r="L420" s="183"/>
      <c r="M420" s="183"/>
      <c r="N420" s="183"/>
    </row>
    <row r="421" spans="1:14">
      <c r="A421" s="391"/>
      <c r="B421" s="183"/>
      <c r="C421" s="183"/>
      <c r="D421" s="183"/>
      <c r="E421" s="183"/>
      <c r="F421" s="183"/>
      <c r="G421" s="183"/>
      <c r="H421" s="183"/>
      <c r="I421" s="183"/>
      <c r="J421" s="183"/>
      <c r="K421" s="183"/>
      <c r="L421" s="183"/>
      <c r="M421" s="183"/>
      <c r="N421" s="183"/>
    </row>
    <row r="422" spans="1:14">
      <c r="A422" s="391"/>
      <c r="B422" s="183"/>
      <c r="C422" s="183"/>
      <c r="D422" s="183"/>
      <c r="E422" s="183"/>
      <c r="F422" s="183"/>
      <c r="G422" s="183"/>
      <c r="H422" s="183"/>
      <c r="I422" s="183"/>
      <c r="J422" s="183"/>
      <c r="K422" s="183"/>
      <c r="L422" s="183"/>
      <c r="M422" s="183"/>
      <c r="N422" s="183"/>
    </row>
    <row r="423" spans="1:14">
      <c r="A423" s="391"/>
      <c r="B423" s="183"/>
      <c r="C423" s="183"/>
      <c r="D423" s="183"/>
      <c r="E423" s="183"/>
      <c r="F423" s="183"/>
      <c r="G423" s="183"/>
      <c r="H423" s="183"/>
      <c r="I423" s="183"/>
      <c r="J423" s="183"/>
      <c r="K423" s="183"/>
      <c r="L423" s="183"/>
      <c r="M423" s="183"/>
      <c r="N423" s="183"/>
    </row>
    <row r="424" spans="1:14">
      <c r="A424" s="391"/>
      <c r="B424" s="183"/>
      <c r="C424" s="183"/>
      <c r="D424" s="183"/>
      <c r="E424" s="183"/>
      <c r="F424" s="183"/>
      <c r="G424" s="183"/>
      <c r="H424" s="183"/>
      <c r="I424" s="183"/>
      <c r="J424" s="183"/>
      <c r="K424" s="183"/>
      <c r="L424" s="183"/>
      <c r="M424" s="183"/>
      <c r="N424" s="183"/>
    </row>
    <row r="425" spans="1:14">
      <c r="A425" s="391"/>
      <c r="B425" s="183"/>
      <c r="C425" s="183"/>
      <c r="D425" s="183"/>
      <c r="E425" s="183"/>
      <c r="F425" s="183"/>
      <c r="G425" s="183"/>
      <c r="H425" s="183"/>
      <c r="I425" s="183"/>
      <c r="J425" s="183"/>
      <c r="K425" s="183"/>
      <c r="L425" s="183"/>
      <c r="M425" s="183"/>
      <c r="N425" s="183"/>
    </row>
    <row r="426" spans="1:14">
      <c r="A426" s="391"/>
      <c r="B426" s="183"/>
      <c r="C426" s="183"/>
      <c r="D426" s="183"/>
      <c r="E426" s="183"/>
      <c r="F426" s="183"/>
      <c r="G426" s="183"/>
      <c r="H426" s="183"/>
      <c r="I426" s="183"/>
      <c r="J426" s="183"/>
      <c r="K426" s="183"/>
      <c r="L426" s="183"/>
      <c r="M426" s="183"/>
      <c r="N426" s="183"/>
    </row>
    <row r="427" spans="1:14">
      <c r="A427" s="391"/>
      <c r="B427" s="183"/>
      <c r="C427" s="183"/>
      <c r="D427" s="183"/>
      <c r="E427" s="183"/>
      <c r="F427" s="183"/>
      <c r="G427" s="183"/>
      <c r="H427" s="183"/>
      <c r="I427" s="183"/>
      <c r="J427" s="183"/>
      <c r="K427" s="183"/>
      <c r="L427" s="183"/>
      <c r="M427" s="183"/>
      <c r="N427" s="183"/>
    </row>
    <row r="428" spans="1:14">
      <c r="A428" s="391"/>
      <c r="B428" s="183"/>
      <c r="C428" s="183"/>
      <c r="D428" s="183"/>
      <c r="E428" s="183"/>
      <c r="F428" s="183"/>
      <c r="G428" s="183"/>
      <c r="H428" s="183"/>
      <c r="I428" s="183"/>
      <c r="J428" s="183"/>
      <c r="K428" s="183"/>
      <c r="L428" s="183"/>
      <c r="M428" s="183"/>
      <c r="N428" s="183"/>
    </row>
    <row r="429" spans="1:14">
      <c r="A429" s="391"/>
      <c r="B429" s="183"/>
      <c r="C429" s="183"/>
      <c r="D429" s="183"/>
      <c r="E429" s="183"/>
      <c r="F429" s="183"/>
      <c r="G429" s="183"/>
      <c r="H429" s="183"/>
      <c r="I429" s="183"/>
      <c r="J429" s="183"/>
      <c r="K429" s="183"/>
      <c r="L429" s="183"/>
      <c r="M429" s="183"/>
      <c r="N429" s="183"/>
    </row>
    <row r="430" spans="1:14">
      <c r="A430" s="391"/>
      <c r="B430" s="183"/>
      <c r="C430" s="183"/>
      <c r="D430" s="183"/>
      <c r="E430" s="183"/>
      <c r="F430" s="183"/>
      <c r="G430" s="183"/>
      <c r="H430" s="183"/>
      <c r="I430" s="183"/>
      <c r="J430" s="183"/>
      <c r="K430" s="183"/>
      <c r="L430" s="183"/>
      <c r="M430" s="183"/>
      <c r="N430" s="183"/>
    </row>
    <row r="431" spans="1:14">
      <c r="A431" s="391"/>
      <c r="B431" s="183"/>
      <c r="C431" s="183"/>
      <c r="D431" s="183"/>
      <c r="E431" s="183"/>
      <c r="F431" s="183"/>
      <c r="G431" s="183"/>
      <c r="H431" s="183"/>
      <c r="I431" s="183"/>
      <c r="J431" s="183"/>
      <c r="K431" s="183"/>
      <c r="L431" s="183"/>
      <c r="M431" s="183"/>
      <c r="N431" s="183"/>
    </row>
    <row r="432" spans="1:14">
      <c r="A432" s="391"/>
      <c r="B432" s="183"/>
      <c r="C432" s="183"/>
      <c r="D432" s="183"/>
      <c r="E432" s="183"/>
      <c r="F432" s="183"/>
      <c r="G432" s="183"/>
      <c r="H432" s="183"/>
      <c r="I432" s="183"/>
      <c r="J432" s="183"/>
      <c r="K432" s="183"/>
      <c r="L432" s="183"/>
      <c r="M432" s="183"/>
      <c r="N432" s="183"/>
    </row>
    <row r="433" spans="1:14">
      <c r="A433" s="391"/>
      <c r="B433" s="183"/>
      <c r="C433" s="183"/>
      <c r="D433" s="183"/>
      <c r="E433" s="183"/>
      <c r="F433" s="183"/>
      <c r="G433" s="183"/>
      <c r="H433" s="183"/>
      <c r="I433" s="183"/>
      <c r="J433" s="183"/>
      <c r="K433" s="183"/>
      <c r="L433" s="183"/>
      <c r="M433" s="183"/>
      <c r="N433" s="183"/>
    </row>
    <row r="434" spans="1:14">
      <c r="A434" s="391"/>
      <c r="B434" s="183"/>
      <c r="C434" s="183"/>
      <c r="D434" s="183"/>
      <c r="E434" s="183"/>
      <c r="F434" s="183"/>
      <c r="G434" s="183"/>
      <c r="H434" s="183"/>
      <c r="I434" s="183"/>
      <c r="J434" s="183"/>
      <c r="K434" s="183"/>
      <c r="L434" s="183"/>
      <c r="M434" s="183"/>
      <c r="N434" s="183"/>
    </row>
    <row r="435" spans="1:14">
      <c r="A435" s="391"/>
      <c r="B435" s="183"/>
      <c r="C435" s="183"/>
      <c r="D435" s="183"/>
      <c r="E435" s="183"/>
      <c r="F435" s="183"/>
      <c r="G435" s="183"/>
      <c r="H435" s="183"/>
      <c r="I435" s="183"/>
      <c r="J435" s="183"/>
      <c r="K435" s="183"/>
      <c r="L435" s="183"/>
      <c r="M435" s="183"/>
      <c r="N435" s="183"/>
    </row>
    <row r="436" spans="1:14">
      <c r="A436" s="391"/>
      <c r="B436" s="183"/>
      <c r="C436" s="183"/>
      <c r="D436" s="183"/>
      <c r="E436" s="183"/>
      <c r="F436" s="183"/>
      <c r="G436" s="183"/>
      <c r="H436" s="183"/>
      <c r="I436" s="183"/>
      <c r="J436" s="183"/>
      <c r="K436" s="183"/>
      <c r="L436" s="183"/>
      <c r="M436" s="183"/>
      <c r="N436" s="183"/>
    </row>
    <row r="437" spans="1:14">
      <c r="A437" s="391"/>
      <c r="B437" s="183"/>
      <c r="C437" s="183"/>
      <c r="D437" s="183"/>
      <c r="E437" s="183"/>
      <c r="F437" s="183"/>
      <c r="G437" s="183"/>
      <c r="H437" s="183"/>
      <c r="I437" s="183"/>
      <c r="J437" s="183"/>
      <c r="K437" s="183"/>
      <c r="L437" s="183"/>
      <c r="M437" s="183"/>
      <c r="N437" s="183"/>
    </row>
    <row r="438" spans="1:14">
      <c r="A438" s="391"/>
      <c r="B438" s="183"/>
      <c r="C438" s="183"/>
      <c r="D438" s="183"/>
      <c r="E438" s="183"/>
      <c r="F438" s="183"/>
      <c r="G438" s="183"/>
      <c r="H438" s="183"/>
      <c r="I438" s="183"/>
      <c r="J438" s="183"/>
      <c r="K438" s="183"/>
      <c r="L438" s="183"/>
      <c r="M438" s="183"/>
      <c r="N438" s="183"/>
    </row>
    <row r="439" spans="1:14">
      <c r="A439" s="391"/>
      <c r="B439" s="183"/>
      <c r="C439" s="183"/>
      <c r="D439" s="183"/>
      <c r="E439" s="183"/>
      <c r="F439" s="183"/>
      <c r="G439" s="183"/>
      <c r="H439" s="183"/>
      <c r="I439" s="183"/>
      <c r="J439" s="183"/>
      <c r="K439" s="183"/>
      <c r="L439" s="183"/>
      <c r="M439" s="183"/>
      <c r="N439" s="183"/>
    </row>
    <row r="440" spans="1:14">
      <c r="A440" s="391"/>
      <c r="B440" s="183"/>
      <c r="C440" s="183"/>
      <c r="D440" s="183"/>
      <c r="E440" s="183"/>
      <c r="F440" s="183"/>
      <c r="G440" s="183"/>
      <c r="H440" s="183"/>
      <c r="I440" s="183"/>
      <c r="J440" s="183"/>
      <c r="K440" s="183"/>
      <c r="L440" s="183"/>
      <c r="M440" s="183"/>
      <c r="N440" s="183"/>
    </row>
    <row r="441" spans="1:14">
      <c r="A441" s="391"/>
      <c r="B441" s="183"/>
      <c r="C441" s="183"/>
      <c r="D441" s="183"/>
      <c r="E441" s="183"/>
      <c r="F441" s="183"/>
      <c r="G441" s="183"/>
      <c r="H441" s="183"/>
      <c r="I441" s="183"/>
      <c r="J441" s="183"/>
      <c r="K441" s="183"/>
      <c r="L441" s="183"/>
      <c r="M441" s="183"/>
      <c r="N441" s="183"/>
    </row>
    <row r="442" spans="1:14">
      <c r="A442" s="391"/>
      <c r="B442" s="183"/>
      <c r="C442" s="183"/>
      <c r="D442" s="183"/>
      <c r="E442" s="183"/>
      <c r="F442" s="183"/>
      <c r="G442" s="183"/>
      <c r="H442" s="183"/>
      <c r="I442" s="183"/>
      <c r="J442" s="183"/>
      <c r="K442" s="183"/>
      <c r="L442" s="183"/>
      <c r="M442" s="183"/>
      <c r="N442" s="183"/>
    </row>
    <row r="443" spans="1:14">
      <c r="A443" s="391"/>
      <c r="B443" s="183"/>
      <c r="C443" s="183"/>
      <c r="D443" s="183"/>
      <c r="E443" s="183"/>
      <c r="F443" s="183"/>
      <c r="G443" s="183"/>
      <c r="H443" s="183"/>
      <c r="I443" s="183"/>
      <c r="J443" s="183"/>
      <c r="K443" s="183"/>
      <c r="L443" s="183"/>
      <c r="M443" s="183"/>
      <c r="N443" s="183"/>
    </row>
    <row r="444" spans="1:14">
      <c r="A444" s="391"/>
      <c r="B444" s="183"/>
      <c r="C444" s="183"/>
      <c r="D444" s="183"/>
      <c r="E444" s="183"/>
      <c r="F444" s="183"/>
      <c r="G444" s="183"/>
      <c r="H444" s="183"/>
      <c r="I444" s="183"/>
      <c r="J444" s="183"/>
      <c r="K444" s="183"/>
      <c r="L444" s="183"/>
      <c r="M444" s="183"/>
      <c r="N444" s="183"/>
    </row>
    <row r="445" spans="1:14">
      <c r="A445" s="391"/>
      <c r="B445" s="183"/>
      <c r="C445" s="183"/>
      <c r="D445" s="183"/>
      <c r="E445" s="183"/>
      <c r="F445" s="183"/>
      <c r="G445" s="183"/>
      <c r="H445" s="183"/>
      <c r="I445" s="183"/>
      <c r="J445" s="183"/>
      <c r="K445" s="183"/>
      <c r="L445" s="183"/>
      <c r="M445" s="183"/>
      <c r="N445" s="183"/>
    </row>
    <row r="446" spans="1:14">
      <c r="A446" s="391"/>
      <c r="B446" s="183"/>
      <c r="C446" s="183"/>
      <c r="D446" s="183"/>
      <c r="E446" s="183"/>
      <c r="F446" s="183"/>
      <c r="G446" s="183"/>
      <c r="H446" s="183"/>
      <c r="I446" s="183"/>
      <c r="J446" s="183"/>
      <c r="K446" s="183"/>
      <c r="L446" s="183"/>
      <c r="M446" s="183"/>
      <c r="N446" s="183"/>
    </row>
    <row r="447" spans="1:14">
      <c r="A447" s="391"/>
      <c r="B447" s="183"/>
      <c r="C447" s="183"/>
      <c r="D447" s="183"/>
      <c r="E447" s="183"/>
      <c r="F447" s="183"/>
      <c r="G447" s="183"/>
      <c r="H447" s="183"/>
      <c r="I447" s="183"/>
      <c r="J447" s="183"/>
      <c r="K447" s="183"/>
      <c r="L447" s="183"/>
      <c r="M447" s="183"/>
      <c r="N447" s="183"/>
    </row>
    <row r="448" spans="1:14">
      <c r="A448" s="391"/>
      <c r="B448" s="183"/>
      <c r="C448" s="183"/>
      <c r="D448" s="183"/>
      <c r="E448" s="183"/>
      <c r="F448" s="183"/>
      <c r="G448" s="183"/>
      <c r="H448" s="183"/>
      <c r="I448" s="183"/>
      <c r="J448" s="183"/>
      <c r="K448" s="183"/>
      <c r="L448" s="183"/>
      <c r="M448" s="183"/>
      <c r="N448" s="183"/>
    </row>
    <row r="449" spans="1:14">
      <c r="A449" s="391"/>
      <c r="B449" s="183"/>
      <c r="C449" s="183"/>
      <c r="D449" s="183"/>
      <c r="E449" s="183"/>
      <c r="F449" s="183"/>
      <c r="G449" s="183"/>
      <c r="H449" s="183"/>
      <c r="I449" s="183"/>
      <c r="J449" s="183"/>
      <c r="K449" s="183"/>
      <c r="L449" s="183"/>
      <c r="M449" s="183"/>
      <c r="N449" s="183"/>
    </row>
    <row r="450" spans="1:14">
      <c r="A450" s="391"/>
      <c r="B450" s="183"/>
      <c r="C450" s="183"/>
      <c r="D450" s="183"/>
      <c r="E450" s="183"/>
      <c r="F450" s="183"/>
      <c r="G450" s="183"/>
      <c r="H450" s="183"/>
      <c r="I450" s="183"/>
      <c r="J450" s="183"/>
      <c r="K450" s="183"/>
      <c r="L450" s="183"/>
      <c r="M450" s="183"/>
      <c r="N450" s="183"/>
    </row>
    <row r="451" spans="1:14">
      <c r="A451" s="391"/>
      <c r="B451" s="183"/>
      <c r="C451" s="183"/>
      <c r="D451" s="183"/>
      <c r="E451" s="183"/>
      <c r="F451" s="183"/>
      <c r="G451" s="183"/>
      <c r="H451" s="183"/>
      <c r="I451" s="183"/>
      <c r="J451" s="183"/>
      <c r="K451" s="183"/>
      <c r="L451" s="183"/>
      <c r="M451" s="183"/>
      <c r="N451" s="183"/>
    </row>
    <row r="452" spans="1:14">
      <c r="A452" s="391"/>
      <c r="B452" s="183"/>
      <c r="C452" s="183"/>
      <c r="D452" s="183"/>
      <c r="E452" s="183"/>
      <c r="F452" s="183"/>
      <c r="G452" s="183"/>
      <c r="H452" s="183"/>
      <c r="I452" s="183"/>
      <c r="J452" s="183"/>
      <c r="K452" s="183"/>
      <c r="L452" s="183"/>
      <c r="M452" s="183"/>
      <c r="N452" s="183"/>
    </row>
    <row r="453" spans="1:14">
      <c r="A453" s="391"/>
      <c r="B453" s="183"/>
      <c r="C453" s="183"/>
      <c r="D453" s="183"/>
      <c r="E453" s="183"/>
      <c r="F453" s="183"/>
      <c r="G453" s="183"/>
      <c r="H453" s="183"/>
      <c r="I453" s="183"/>
      <c r="J453" s="183"/>
      <c r="K453" s="183"/>
      <c r="L453" s="183"/>
      <c r="M453" s="183"/>
      <c r="N453" s="183"/>
    </row>
    <row r="454" spans="1:14">
      <c r="A454" s="391"/>
      <c r="B454" s="183"/>
      <c r="C454" s="183"/>
      <c r="D454" s="183"/>
      <c r="E454" s="183"/>
      <c r="F454" s="183"/>
      <c r="G454" s="183"/>
      <c r="H454" s="183"/>
      <c r="I454" s="183"/>
      <c r="J454" s="183"/>
      <c r="K454" s="183"/>
      <c r="L454" s="183"/>
      <c r="M454" s="183"/>
      <c r="N454" s="183"/>
    </row>
    <row r="455" spans="1:14">
      <c r="A455" s="391"/>
      <c r="B455" s="183"/>
      <c r="C455" s="183"/>
      <c r="D455" s="183"/>
      <c r="E455" s="183"/>
      <c r="F455" s="183"/>
      <c r="G455" s="183"/>
      <c r="H455" s="183"/>
      <c r="I455" s="183"/>
      <c r="J455" s="183"/>
      <c r="K455" s="183"/>
      <c r="L455" s="183"/>
      <c r="M455" s="183"/>
      <c r="N455" s="183"/>
    </row>
    <row r="456" spans="1:14">
      <c r="A456" s="391"/>
      <c r="B456" s="183"/>
      <c r="C456" s="183"/>
      <c r="D456" s="183"/>
      <c r="E456" s="183"/>
      <c r="F456" s="183"/>
      <c r="G456" s="183"/>
      <c r="H456" s="183"/>
      <c r="I456" s="183"/>
      <c r="J456" s="183"/>
      <c r="K456" s="183"/>
      <c r="L456" s="183"/>
      <c r="M456" s="183"/>
      <c r="N456" s="183"/>
    </row>
    <row r="457" spans="1:14">
      <c r="A457" s="391"/>
      <c r="B457" s="183"/>
      <c r="C457" s="183"/>
      <c r="D457" s="183"/>
      <c r="E457" s="183"/>
      <c r="F457" s="183"/>
      <c r="G457" s="183"/>
      <c r="H457" s="183"/>
      <c r="I457" s="183"/>
      <c r="J457" s="183"/>
      <c r="K457" s="183"/>
      <c r="L457" s="183"/>
      <c r="M457" s="183"/>
      <c r="N457" s="183"/>
    </row>
    <row r="458" spans="1:14">
      <c r="A458" s="391"/>
      <c r="B458" s="183"/>
      <c r="C458" s="183"/>
      <c r="D458" s="183"/>
      <c r="E458" s="183"/>
      <c r="F458" s="183"/>
      <c r="G458" s="183"/>
      <c r="H458" s="183"/>
      <c r="I458" s="183"/>
      <c r="J458" s="183"/>
      <c r="K458" s="183"/>
      <c r="L458" s="183"/>
      <c r="M458" s="183"/>
      <c r="N458" s="183"/>
    </row>
    <row r="459" spans="1:14">
      <c r="A459" s="391"/>
      <c r="B459" s="183"/>
      <c r="C459" s="183"/>
      <c r="D459" s="183"/>
      <c r="E459" s="183"/>
      <c r="F459" s="183"/>
      <c r="G459" s="183"/>
      <c r="H459" s="183"/>
      <c r="I459" s="183"/>
      <c r="J459" s="183"/>
      <c r="K459" s="183"/>
      <c r="L459" s="183"/>
      <c r="M459" s="183"/>
      <c r="N459" s="183"/>
    </row>
    <row r="460" spans="1:14">
      <c r="A460" s="391"/>
      <c r="B460" s="183"/>
      <c r="C460" s="183"/>
      <c r="D460" s="183"/>
      <c r="E460" s="183"/>
      <c r="F460" s="183"/>
      <c r="G460" s="183"/>
      <c r="H460" s="183"/>
      <c r="I460" s="183"/>
      <c r="J460" s="183"/>
      <c r="K460" s="183"/>
      <c r="L460" s="183"/>
      <c r="M460" s="183"/>
      <c r="N460" s="183"/>
    </row>
    <row r="461" spans="1:14">
      <c r="A461" s="391"/>
      <c r="B461" s="183"/>
      <c r="C461" s="183"/>
      <c r="D461" s="183"/>
      <c r="E461" s="183"/>
      <c r="F461" s="183"/>
      <c r="G461" s="183"/>
      <c r="H461" s="183"/>
      <c r="I461" s="183"/>
      <c r="J461" s="183"/>
      <c r="K461" s="183"/>
      <c r="L461" s="183"/>
      <c r="M461" s="183"/>
      <c r="N461" s="183"/>
    </row>
    <row r="462" spans="1:14">
      <c r="A462" s="391"/>
      <c r="B462" s="183"/>
      <c r="C462" s="183"/>
      <c r="D462" s="183"/>
      <c r="E462" s="183"/>
      <c r="F462" s="183"/>
      <c r="G462" s="183"/>
      <c r="H462" s="183"/>
      <c r="I462" s="183"/>
      <c r="J462" s="183"/>
      <c r="K462" s="183"/>
      <c r="L462" s="183"/>
      <c r="M462" s="183"/>
      <c r="N462" s="183"/>
    </row>
    <row r="463" spans="1:14">
      <c r="A463" s="391"/>
      <c r="B463" s="183"/>
      <c r="C463" s="183"/>
      <c r="D463" s="183"/>
      <c r="E463" s="183"/>
      <c r="F463" s="183"/>
      <c r="G463" s="183"/>
      <c r="H463" s="183"/>
      <c r="I463" s="183"/>
      <c r="J463" s="183"/>
      <c r="K463" s="183"/>
      <c r="L463" s="183"/>
      <c r="M463" s="183"/>
      <c r="N463" s="183"/>
    </row>
    <row r="464" spans="1:14">
      <c r="A464" s="391"/>
      <c r="B464" s="183"/>
      <c r="C464" s="183"/>
      <c r="D464" s="183"/>
      <c r="E464" s="183"/>
      <c r="F464" s="183"/>
      <c r="G464" s="183"/>
      <c r="H464" s="183"/>
      <c r="I464" s="183"/>
      <c r="J464" s="183"/>
      <c r="K464" s="183"/>
      <c r="L464" s="183"/>
      <c r="M464" s="183"/>
      <c r="N464" s="183"/>
    </row>
    <row r="465" spans="1:14">
      <c r="A465" s="391"/>
      <c r="B465" s="183"/>
      <c r="C465" s="183"/>
      <c r="D465" s="183"/>
      <c r="E465" s="183"/>
      <c r="F465" s="183"/>
      <c r="G465" s="183"/>
      <c r="H465" s="183"/>
      <c r="I465" s="183"/>
      <c r="J465" s="183"/>
      <c r="K465" s="183"/>
      <c r="L465" s="183"/>
      <c r="M465" s="183"/>
      <c r="N465" s="183"/>
    </row>
    <row r="466" spans="1:14">
      <c r="A466" s="391"/>
      <c r="B466" s="183"/>
      <c r="C466" s="183"/>
      <c r="D466" s="183"/>
      <c r="E466" s="183"/>
      <c r="F466" s="183"/>
      <c r="G466" s="183"/>
      <c r="H466" s="183"/>
      <c r="I466" s="183"/>
      <c r="J466" s="183"/>
      <c r="K466" s="183"/>
      <c r="L466" s="183"/>
      <c r="M466" s="183"/>
      <c r="N466" s="183"/>
    </row>
    <row r="467" spans="1:14">
      <c r="A467" s="391"/>
      <c r="B467" s="183"/>
      <c r="C467" s="183"/>
      <c r="D467" s="183"/>
      <c r="E467" s="183"/>
      <c r="F467" s="183"/>
      <c r="G467" s="183"/>
      <c r="H467" s="183"/>
      <c r="I467" s="183"/>
      <c r="J467" s="183"/>
      <c r="K467" s="183"/>
      <c r="L467" s="183"/>
      <c r="M467" s="183"/>
      <c r="N467" s="183"/>
    </row>
    <row r="468" spans="1:14">
      <c r="A468" s="391"/>
      <c r="B468" s="183"/>
      <c r="C468" s="183"/>
      <c r="D468" s="183"/>
      <c r="E468" s="183"/>
      <c r="F468" s="183"/>
      <c r="G468" s="183"/>
      <c r="H468" s="183"/>
      <c r="I468" s="183"/>
      <c r="J468" s="183"/>
      <c r="K468" s="183"/>
      <c r="L468" s="183"/>
      <c r="M468" s="183"/>
      <c r="N468" s="183"/>
    </row>
    <row r="469" spans="1:14">
      <c r="A469" s="391"/>
      <c r="B469" s="183"/>
      <c r="C469" s="183"/>
      <c r="D469" s="183"/>
      <c r="E469" s="183"/>
      <c r="F469" s="183"/>
      <c r="G469" s="183"/>
      <c r="H469" s="183"/>
      <c r="I469" s="183"/>
      <c r="J469" s="183"/>
      <c r="K469" s="183"/>
      <c r="L469" s="183"/>
      <c r="M469" s="183"/>
      <c r="N469" s="183"/>
    </row>
    <row r="470" spans="1:14">
      <c r="A470" s="391"/>
      <c r="B470" s="183"/>
      <c r="C470" s="183"/>
      <c r="D470" s="183"/>
      <c r="E470" s="183"/>
      <c r="F470" s="183"/>
      <c r="G470" s="183"/>
      <c r="H470" s="183"/>
      <c r="I470" s="183"/>
      <c r="J470" s="183"/>
      <c r="K470" s="183"/>
      <c r="L470" s="183"/>
      <c r="M470" s="183"/>
      <c r="N470" s="183"/>
    </row>
    <row r="471" spans="1:14">
      <c r="A471" s="391"/>
      <c r="B471" s="183"/>
      <c r="C471" s="183"/>
      <c r="D471" s="183"/>
      <c r="E471" s="183"/>
      <c r="F471" s="183"/>
      <c r="G471" s="183"/>
      <c r="H471" s="183"/>
      <c r="I471" s="183"/>
      <c r="J471" s="183"/>
      <c r="K471" s="183"/>
      <c r="L471" s="183"/>
      <c r="M471" s="183"/>
      <c r="N471" s="183"/>
    </row>
    <row r="472" spans="1:14">
      <c r="A472" s="391"/>
      <c r="B472" s="183"/>
      <c r="C472" s="183"/>
      <c r="D472" s="183"/>
      <c r="E472" s="183"/>
      <c r="F472" s="183"/>
      <c r="G472" s="183"/>
      <c r="H472" s="183"/>
      <c r="I472" s="183"/>
      <c r="J472" s="183"/>
      <c r="K472" s="183"/>
      <c r="L472" s="183"/>
      <c r="M472" s="183"/>
      <c r="N472" s="183"/>
    </row>
    <row r="473" spans="1:14">
      <c r="A473" s="391"/>
      <c r="B473" s="183"/>
      <c r="C473" s="183"/>
      <c r="D473" s="183"/>
      <c r="E473" s="183"/>
      <c r="F473" s="183"/>
      <c r="G473" s="183"/>
      <c r="H473" s="183"/>
      <c r="I473" s="183"/>
      <c r="J473" s="183"/>
      <c r="K473" s="183"/>
      <c r="L473" s="183"/>
      <c r="M473" s="183"/>
      <c r="N473" s="183"/>
    </row>
    <row r="474" spans="1:14">
      <c r="A474" s="391"/>
      <c r="B474" s="183"/>
      <c r="C474" s="183"/>
      <c r="D474" s="183"/>
      <c r="E474" s="183"/>
      <c r="F474" s="183"/>
      <c r="G474" s="183"/>
      <c r="H474" s="183"/>
      <c r="I474" s="183"/>
      <c r="J474" s="183"/>
      <c r="K474" s="183"/>
      <c r="L474" s="183"/>
      <c r="M474" s="183"/>
      <c r="N474" s="183"/>
    </row>
    <row r="475" spans="1:14">
      <c r="A475" s="391"/>
      <c r="B475" s="183"/>
      <c r="C475" s="183"/>
      <c r="D475" s="183"/>
      <c r="E475" s="183"/>
      <c r="F475" s="183"/>
      <c r="G475" s="183"/>
      <c r="H475" s="183"/>
      <c r="I475" s="183"/>
      <c r="J475" s="183"/>
      <c r="K475" s="183"/>
      <c r="L475" s="183"/>
      <c r="M475" s="183"/>
      <c r="N475" s="183"/>
    </row>
    <row r="476" spans="1:14">
      <c r="A476" s="391"/>
      <c r="B476" s="183"/>
      <c r="C476" s="183"/>
      <c r="D476" s="183"/>
      <c r="E476" s="183"/>
      <c r="F476" s="183"/>
      <c r="G476" s="183"/>
      <c r="H476" s="183"/>
      <c r="I476" s="183"/>
      <c r="J476" s="183"/>
      <c r="K476" s="183"/>
      <c r="L476" s="183"/>
      <c r="M476" s="183"/>
      <c r="N476" s="183"/>
    </row>
    <row r="477" spans="1:14">
      <c r="A477" s="391"/>
      <c r="B477" s="183"/>
      <c r="C477" s="183"/>
      <c r="D477" s="183"/>
      <c r="E477" s="183"/>
      <c r="F477" s="183"/>
      <c r="G477" s="183"/>
      <c r="H477" s="183"/>
      <c r="I477" s="183"/>
      <c r="J477" s="183"/>
      <c r="K477" s="183"/>
      <c r="L477" s="183"/>
      <c r="M477" s="183"/>
      <c r="N477" s="183"/>
    </row>
    <row r="478" spans="1:14">
      <c r="A478" s="391"/>
      <c r="B478" s="183"/>
      <c r="C478" s="183"/>
      <c r="D478" s="183"/>
      <c r="E478" s="183"/>
      <c r="F478" s="183"/>
      <c r="G478" s="183"/>
      <c r="H478" s="183"/>
      <c r="I478" s="183"/>
      <c r="J478" s="183"/>
      <c r="K478" s="183"/>
      <c r="L478" s="183"/>
      <c r="M478" s="183"/>
      <c r="N478" s="183"/>
    </row>
    <row r="479" spans="1:14">
      <c r="A479" s="391"/>
      <c r="B479" s="183"/>
      <c r="C479" s="183"/>
      <c r="D479" s="183"/>
      <c r="E479" s="183"/>
      <c r="F479" s="183"/>
      <c r="G479" s="183"/>
      <c r="H479" s="183"/>
      <c r="I479" s="183"/>
      <c r="J479" s="183"/>
      <c r="K479" s="183"/>
      <c r="L479" s="183"/>
      <c r="M479" s="183"/>
      <c r="N479" s="183"/>
    </row>
    <row r="480" spans="1:14">
      <c r="A480" s="391"/>
      <c r="B480" s="183"/>
      <c r="C480" s="183"/>
      <c r="D480" s="183"/>
      <c r="E480" s="183"/>
      <c r="F480" s="183"/>
      <c r="G480" s="183"/>
      <c r="H480" s="183"/>
      <c r="I480" s="183"/>
      <c r="J480" s="183"/>
      <c r="K480" s="183"/>
      <c r="L480" s="183"/>
      <c r="M480" s="183"/>
      <c r="N480" s="183"/>
    </row>
    <row r="481" spans="1:14">
      <c r="A481" s="391"/>
      <c r="B481" s="183"/>
      <c r="C481" s="183"/>
      <c r="D481" s="183"/>
      <c r="E481" s="183"/>
      <c r="F481" s="183"/>
      <c r="G481" s="183"/>
      <c r="H481" s="183"/>
      <c r="I481" s="183"/>
      <c r="J481" s="183"/>
      <c r="K481" s="183"/>
      <c r="L481" s="183"/>
      <c r="M481" s="183"/>
      <c r="N481" s="183"/>
    </row>
    <row r="482" spans="1:14">
      <c r="A482" s="391"/>
      <c r="B482" s="183"/>
      <c r="C482" s="183"/>
      <c r="D482" s="183"/>
      <c r="E482" s="183"/>
      <c r="F482" s="183"/>
      <c r="G482" s="183"/>
      <c r="H482" s="183"/>
      <c r="I482" s="183"/>
      <c r="J482" s="183"/>
      <c r="K482" s="183"/>
      <c r="L482" s="183"/>
      <c r="M482" s="183"/>
      <c r="N482" s="183"/>
    </row>
    <row r="483" spans="1:14">
      <c r="A483" s="391"/>
      <c r="B483" s="183"/>
      <c r="C483" s="183"/>
      <c r="D483" s="183"/>
      <c r="E483" s="183"/>
      <c r="F483" s="183"/>
      <c r="G483" s="183"/>
      <c r="H483" s="183"/>
      <c r="I483" s="183"/>
      <c r="J483" s="183"/>
      <c r="K483" s="183"/>
      <c r="L483" s="183"/>
      <c r="M483" s="183"/>
      <c r="N483" s="183"/>
    </row>
    <row r="484" spans="1:14">
      <c r="A484" s="391"/>
      <c r="B484" s="183"/>
      <c r="C484" s="183"/>
      <c r="D484" s="183"/>
      <c r="E484" s="183"/>
      <c r="F484" s="183"/>
      <c r="G484" s="183"/>
      <c r="H484" s="183"/>
      <c r="I484" s="183"/>
      <c r="J484" s="183"/>
      <c r="K484" s="183"/>
      <c r="L484" s="183"/>
      <c r="M484" s="183"/>
      <c r="N484" s="183"/>
    </row>
    <row r="485" spans="1:14">
      <c r="A485" s="391"/>
      <c r="B485" s="183"/>
      <c r="C485" s="183"/>
      <c r="D485" s="183"/>
      <c r="E485" s="183"/>
      <c r="F485" s="183"/>
      <c r="G485" s="183"/>
      <c r="H485" s="183"/>
      <c r="I485" s="183"/>
      <c r="J485" s="183"/>
      <c r="K485" s="183"/>
      <c r="L485" s="183"/>
      <c r="M485" s="183"/>
      <c r="N485" s="183"/>
    </row>
    <row r="486" spans="1:14">
      <c r="A486" s="391"/>
      <c r="B486" s="183"/>
      <c r="C486" s="183"/>
      <c r="D486" s="183"/>
      <c r="E486" s="183"/>
      <c r="F486" s="183"/>
      <c r="G486" s="183"/>
      <c r="H486" s="183"/>
      <c r="I486" s="183"/>
      <c r="J486" s="183"/>
      <c r="K486" s="183"/>
      <c r="L486" s="183"/>
      <c r="M486" s="183"/>
      <c r="N486" s="183"/>
    </row>
    <row r="487" spans="1:14">
      <c r="A487" s="391"/>
      <c r="B487" s="183"/>
      <c r="C487" s="183"/>
      <c r="D487" s="183"/>
      <c r="E487" s="183"/>
      <c r="F487" s="183"/>
      <c r="G487" s="183"/>
      <c r="H487" s="183"/>
      <c r="I487" s="183"/>
      <c r="J487" s="183"/>
      <c r="K487" s="183"/>
      <c r="L487" s="183"/>
      <c r="M487" s="183"/>
      <c r="N487" s="183"/>
    </row>
    <row r="488" spans="1:14">
      <c r="A488" s="391"/>
      <c r="B488" s="183"/>
      <c r="C488" s="183"/>
      <c r="D488" s="183"/>
      <c r="E488" s="183"/>
      <c r="F488" s="183"/>
      <c r="G488" s="183"/>
      <c r="H488" s="183"/>
      <c r="I488" s="183"/>
      <c r="J488" s="183"/>
      <c r="K488" s="183"/>
      <c r="L488" s="183"/>
      <c r="M488" s="183"/>
      <c r="N488" s="183"/>
    </row>
    <row r="489" spans="1:14">
      <c r="A489" s="391"/>
      <c r="B489" s="183"/>
      <c r="C489" s="183"/>
      <c r="D489" s="183"/>
      <c r="E489" s="183"/>
      <c r="F489" s="183"/>
      <c r="G489" s="183"/>
      <c r="H489" s="183"/>
      <c r="I489" s="183"/>
      <c r="J489" s="183"/>
      <c r="K489" s="183"/>
      <c r="L489" s="183"/>
      <c r="M489" s="183"/>
      <c r="N489" s="183"/>
    </row>
    <row r="490" spans="1:14">
      <c r="A490" s="391"/>
      <c r="B490" s="183"/>
      <c r="C490" s="183"/>
      <c r="D490" s="183"/>
      <c r="E490" s="183"/>
      <c r="F490" s="183"/>
      <c r="G490" s="183"/>
      <c r="H490" s="183"/>
      <c r="I490" s="183"/>
      <c r="J490" s="183"/>
      <c r="K490" s="183"/>
      <c r="L490" s="183"/>
      <c r="M490" s="183"/>
      <c r="N490" s="183"/>
    </row>
    <row r="491" spans="1:14">
      <c r="A491" s="391"/>
      <c r="B491" s="183"/>
      <c r="C491" s="183"/>
      <c r="D491" s="183"/>
      <c r="E491" s="183"/>
      <c r="F491" s="183"/>
      <c r="G491" s="183"/>
      <c r="H491" s="183"/>
      <c r="I491" s="183"/>
      <c r="J491" s="183"/>
      <c r="K491" s="183"/>
      <c r="L491" s="183"/>
      <c r="M491" s="183"/>
      <c r="N491" s="183"/>
    </row>
    <row r="492" spans="1:14">
      <c r="A492" s="391"/>
      <c r="B492" s="183"/>
      <c r="C492" s="183"/>
      <c r="D492" s="183"/>
      <c r="E492" s="183"/>
      <c r="F492" s="183"/>
      <c r="G492" s="183"/>
      <c r="H492" s="183"/>
      <c r="I492" s="183"/>
      <c r="J492" s="183"/>
      <c r="K492" s="183"/>
      <c r="L492" s="183"/>
      <c r="M492" s="183"/>
      <c r="N492" s="183"/>
    </row>
    <row r="493" spans="1:14">
      <c r="A493" s="391"/>
      <c r="B493" s="183"/>
      <c r="C493" s="183"/>
      <c r="D493" s="183"/>
      <c r="E493" s="183"/>
      <c r="F493" s="183"/>
      <c r="G493" s="183"/>
      <c r="H493" s="183"/>
      <c r="I493" s="183"/>
      <c r="J493" s="183"/>
      <c r="K493" s="183"/>
      <c r="L493" s="183"/>
      <c r="M493" s="183"/>
      <c r="N493" s="183"/>
    </row>
    <row r="494" spans="1:14">
      <c r="A494" s="391"/>
      <c r="B494" s="183"/>
      <c r="C494" s="183"/>
      <c r="D494" s="183"/>
      <c r="E494" s="183"/>
      <c r="F494" s="183"/>
      <c r="G494" s="183"/>
      <c r="H494" s="183"/>
      <c r="I494" s="183"/>
      <c r="J494" s="183"/>
      <c r="K494" s="183"/>
      <c r="L494" s="183"/>
      <c r="M494" s="183"/>
      <c r="N494" s="183"/>
    </row>
    <row r="495" spans="1:14">
      <c r="A495" s="391"/>
      <c r="B495" s="183"/>
      <c r="C495" s="183"/>
      <c r="D495" s="183"/>
      <c r="E495" s="183"/>
      <c r="F495" s="183"/>
      <c r="G495" s="183"/>
      <c r="H495" s="183"/>
      <c r="I495" s="183"/>
      <c r="J495" s="183"/>
      <c r="K495" s="183"/>
      <c r="L495" s="183"/>
      <c r="M495" s="183"/>
      <c r="N495" s="183"/>
    </row>
    <row r="496" spans="1:14">
      <c r="A496" s="391"/>
      <c r="B496" s="183"/>
      <c r="C496" s="183"/>
      <c r="D496" s="183"/>
      <c r="E496" s="183"/>
      <c r="F496" s="183"/>
      <c r="G496" s="183"/>
      <c r="H496" s="183"/>
      <c r="I496" s="183"/>
      <c r="J496" s="183"/>
      <c r="K496" s="183"/>
      <c r="L496" s="183"/>
      <c r="M496" s="183"/>
      <c r="N496" s="183"/>
    </row>
    <row r="497" spans="1:14">
      <c r="A497" s="391"/>
      <c r="B497" s="183"/>
      <c r="C497" s="183"/>
      <c r="D497" s="183"/>
      <c r="E497" s="183"/>
      <c r="F497" s="183"/>
      <c r="G497" s="183"/>
      <c r="H497" s="183"/>
      <c r="I497" s="183"/>
      <c r="J497" s="183"/>
      <c r="K497" s="183"/>
      <c r="L497" s="183"/>
      <c r="M497" s="183"/>
      <c r="N497" s="183"/>
    </row>
    <row r="498" spans="1:14">
      <c r="A498" s="391"/>
      <c r="B498" s="183"/>
      <c r="C498" s="183"/>
      <c r="D498" s="183"/>
      <c r="E498" s="183"/>
      <c r="F498" s="183"/>
      <c r="G498" s="183"/>
      <c r="H498" s="183"/>
      <c r="I498" s="183"/>
      <c r="J498" s="183"/>
      <c r="K498" s="183"/>
      <c r="L498" s="183"/>
      <c r="M498" s="183"/>
      <c r="N498" s="183"/>
    </row>
    <row r="499" spans="1:14">
      <c r="A499" s="391"/>
      <c r="B499" s="183"/>
      <c r="C499" s="183"/>
      <c r="D499" s="183"/>
      <c r="E499" s="183"/>
      <c r="F499" s="183"/>
      <c r="G499" s="183"/>
      <c r="H499" s="183"/>
      <c r="I499" s="183"/>
      <c r="J499" s="183"/>
      <c r="K499" s="183"/>
      <c r="L499" s="183"/>
      <c r="M499" s="183"/>
      <c r="N499" s="183"/>
    </row>
    <row r="500" spans="1:14">
      <c r="A500" s="391"/>
      <c r="B500" s="183"/>
      <c r="C500" s="183"/>
      <c r="D500" s="183"/>
      <c r="E500" s="183"/>
      <c r="F500" s="183"/>
      <c r="G500" s="183"/>
      <c r="H500" s="183"/>
      <c r="I500" s="183"/>
      <c r="J500" s="183"/>
      <c r="K500" s="183"/>
      <c r="L500" s="183"/>
      <c r="M500" s="183"/>
      <c r="N500" s="183"/>
    </row>
    <row r="501" spans="1:14">
      <c r="A501" s="391"/>
      <c r="B501" s="183"/>
      <c r="C501" s="183"/>
      <c r="D501" s="183"/>
      <c r="E501" s="183"/>
      <c r="F501" s="183"/>
      <c r="G501" s="183"/>
      <c r="H501" s="183"/>
      <c r="I501" s="183"/>
      <c r="J501" s="183"/>
      <c r="K501" s="183"/>
      <c r="L501" s="183"/>
      <c r="M501" s="183"/>
      <c r="N501" s="183"/>
    </row>
    <row r="502" spans="1:14">
      <c r="A502" s="391"/>
      <c r="B502" s="183"/>
      <c r="C502" s="183"/>
      <c r="D502" s="183"/>
      <c r="E502" s="183"/>
      <c r="F502" s="183"/>
      <c r="G502" s="183"/>
      <c r="H502" s="183"/>
      <c r="I502" s="183"/>
      <c r="J502" s="183"/>
      <c r="K502" s="183"/>
      <c r="L502" s="183"/>
      <c r="M502" s="183"/>
      <c r="N502" s="183"/>
    </row>
    <row r="503" spans="1:14">
      <c r="A503" s="391"/>
      <c r="B503" s="183"/>
      <c r="C503" s="183"/>
      <c r="D503" s="183"/>
      <c r="E503" s="183"/>
      <c r="F503" s="183"/>
      <c r="G503" s="183"/>
      <c r="H503" s="183"/>
      <c r="I503" s="183"/>
      <c r="J503" s="183"/>
      <c r="K503" s="183"/>
      <c r="L503" s="183"/>
      <c r="M503" s="183"/>
      <c r="N503" s="183"/>
    </row>
    <row r="504" spans="1:14">
      <c r="A504" s="391"/>
      <c r="B504" s="183"/>
      <c r="C504" s="183"/>
      <c r="D504" s="183"/>
      <c r="E504" s="183"/>
      <c r="F504" s="183"/>
      <c r="G504" s="183"/>
      <c r="H504" s="183"/>
      <c r="I504" s="183"/>
      <c r="J504" s="183"/>
      <c r="K504" s="183"/>
      <c r="L504" s="183"/>
      <c r="M504" s="183"/>
      <c r="N504" s="183"/>
    </row>
    <row r="505" spans="1:14">
      <c r="A505" s="391"/>
      <c r="B505" s="183"/>
      <c r="C505" s="183"/>
      <c r="D505" s="183"/>
      <c r="E505" s="183"/>
      <c r="F505" s="183"/>
      <c r="G505" s="183"/>
      <c r="H505" s="183"/>
      <c r="I505" s="183"/>
      <c r="J505" s="183"/>
      <c r="K505" s="183"/>
      <c r="L505" s="183"/>
      <c r="M505" s="183"/>
      <c r="N505" s="183"/>
    </row>
    <row r="506" spans="1:14">
      <c r="A506" s="391"/>
      <c r="B506" s="183"/>
      <c r="C506" s="183"/>
      <c r="D506" s="183"/>
      <c r="E506" s="183"/>
      <c r="F506" s="183"/>
      <c r="G506" s="183"/>
      <c r="H506" s="183"/>
      <c r="I506" s="183"/>
      <c r="J506" s="183"/>
      <c r="K506" s="183"/>
      <c r="L506" s="183"/>
      <c r="M506" s="183"/>
      <c r="N506" s="183"/>
    </row>
    <row r="507" spans="1:14">
      <c r="A507" s="391"/>
      <c r="B507" s="183"/>
      <c r="C507" s="183"/>
      <c r="D507" s="183"/>
      <c r="E507" s="183"/>
      <c r="F507" s="183"/>
      <c r="G507" s="183"/>
      <c r="H507" s="183"/>
      <c r="I507" s="183"/>
      <c r="J507" s="183"/>
      <c r="K507" s="183"/>
      <c r="L507" s="183"/>
      <c r="M507" s="183"/>
      <c r="N507" s="183"/>
    </row>
    <row r="508" spans="1:14">
      <c r="A508" s="391"/>
      <c r="B508" s="183"/>
      <c r="C508" s="183"/>
      <c r="D508" s="183"/>
      <c r="E508" s="183"/>
      <c r="F508" s="183"/>
      <c r="G508" s="183"/>
      <c r="H508" s="183"/>
      <c r="I508" s="183"/>
      <c r="J508" s="183"/>
      <c r="K508" s="183"/>
      <c r="L508" s="183"/>
      <c r="M508" s="183"/>
      <c r="N508" s="183"/>
    </row>
    <row r="509" spans="1:14">
      <c r="A509" s="391"/>
      <c r="B509" s="183"/>
      <c r="C509" s="183"/>
      <c r="D509" s="183"/>
      <c r="E509" s="183"/>
      <c r="F509" s="183"/>
      <c r="G509" s="183"/>
      <c r="H509" s="183"/>
      <c r="I509" s="183"/>
      <c r="J509" s="183"/>
      <c r="K509" s="183"/>
      <c r="L509" s="183"/>
      <c r="M509" s="183"/>
      <c r="N509" s="183"/>
    </row>
    <row r="510" spans="1:14">
      <c r="A510" s="391"/>
      <c r="B510" s="183"/>
      <c r="C510" s="183"/>
      <c r="D510" s="183"/>
      <c r="E510" s="183"/>
      <c r="F510" s="183"/>
      <c r="G510" s="183"/>
      <c r="H510" s="183"/>
      <c r="I510" s="183"/>
      <c r="J510" s="183"/>
      <c r="K510" s="183"/>
      <c r="L510" s="183"/>
      <c r="M510" s="183"/>
      <c r="N510" s="183"/>
    </row>
    <row r="511" spans="1:14">
      <c r="A511" s="391"/>
      <c r="B511" s="183"/>
      <c r="C511" s="183"/>
      <c r="D511" s="183"/>
      <c r="E511" s="183"/>
      <c r="F511" s="183"/>
      <c r="G511" s="183"/>
      <c r="H511" s="183"/>
      <c r="I511" s="183"/>
      <c r="J511" s="183"/>
      <c r="K511" s="183"/>
      <c r="L511" s="183"/>
      <c r="M511" s="183"/>
      <c r="N511" s="183"/>
    </row>
    <row r="512" spans="1:14">
      <c r="A512" s="391"/>
      <c r="B512" s="183"/>
      <c r="C512" s="183"/>
      <c r="D512" s="183"/>
      <c r="E512" s="183"/>
      <c r="F512" s="183"/>
      <c r="G512" s="183"/>
      <c r="H512" s="183"/>
      <c r="I512" s="183"/>
      <c r="J512" s="183"/>
      <c r="K512" s="183"/>
      <c r="L512" s="183"/>
      <c r="M512" s="183"/>
      <c r="N512" s="183"/>
    </row>
    <row r="513" spans="1:14">
      <c r="A513" s="391"/>
      <c r="B513" s="183"/>
      <c r="C513" s="183"/>
      <c r="D513" s="183"/>
      <c r="E513" s="183"/>
      <c r="F513" s="183"/>
      <c r="G513" s="183"/>
      <c r="H513" s="183"/>
      <c r="I513" s="183"/>
      <c r="J513" s="183"/>
      <c r="K513" s="183"/>
      <c r="L513" s="183"/>
      <c r="M513" s="183"/>
      <c r="N513" s="183"/>
    </row>
    <row r="514" spans="1:14">
      <c r="A514" s="391"/>
      <c r="B514" s="183"/>
      <c r="C514" s="183"/>
      <c r="D514" s="183"/>
      <c r="E514" s="183"/>
      <c r="F514" s="183"/>
      <c r="G514" s="183"/>
      <c r="H514" s="183"/>
      <c r="I514" s="183"/>
      <c r="J514" s="183"/>
      <c r="K514" s="183"/>
      <c r="L514" s="183"/>
      <c r="M514" s="183"/>
      <c r="N514" s="183"/>
    </row>
    <row r="515" spans="1:14">
      <c r="A515" s="391"/>
      <c r="B515" s="183"/>
      <c r="C515" s="183"/>
      <c r="D515" s="183"/>
      <c r="E515" s="183"/>
      <c r="F515" s="183"/>
      <c r="G515" s="183"/>
      <c r="H515" s="183"/>
      <c r="I515" s="183"/>
      <c r="J515" s="183"/>
      <c r="K515" s="183"/>
      <c r="L515" s="183"/>
      <c r="M515" s="183"/>
      <c r="N515" s="183"/>
    </row>
    <row r="516" spans="1:14">
      <c r="A516" s="391"/>
      <c r="B516" s="183"/>
      <c r="C516" s="183"/>
      <c r="D516" s="183"/>
      <c r="E516" s="183"/>
      <c r="F516" s="183"/>
      <c r="G516" s="183"/>
      <c r="H516" s="183"/>
      <c r="I516" s="183"/>
      <c r="J516" s="183"/>
      <c r="K516" s="183"/>
      <c r="L516" s="183"/>
      <c r="M516" s="183"/>
      <c r="N516" s="183"/>
    </row>
    <row r="517" spans="1:14">
      <c r="A517" s="391"/>
      <c r="B517" s="183"/>
      <c r="C517" s="183"/>
      <c r="D517" s="183"/>
      <c r="E517" s="183"/>
      <c r="F517" s="183"/>
      <c r="G517" s="183"/>
      <c r="H517" s="183"/>
      <c r="I517" s="183"/>
      <c r="J517" s="183"/>
      <c r="K517" s="183"/>
      <c r="L517" s="183"/>
      <c r="M517" s="183"/>
      <c r="N517" s="183"/>
    </row>
    <row r="518" spans="1:14">
      <c r="A518" s="391"/>
      <c r="B518" s="183"/>
      <c r="C518" s="183"/>
      <c r="D518" s="183"/>
      <c r="E518" s="183"/>
      <c r="F518" s="183"/>
      <c r="G518" s="183"/>
      <c r="H518" s="183"/>
      <c r="I518" s="183"/>
      <c r="J518" s="183"/>
      <c r="K518" s="183"/>
      <c r="L518" s="183"/>
      <c r="M518" s="183"/>
      <c r="N518" s="183"/>
    </row>
    <row r="519" spans="1:14">
      <c r="A519" s="391"/>
      <c r="B519" s="183"/>
      <c r="C519" s="183"/>
      <c r="D519" s="183"/>
      <c r="E519" s="183"/>
      <c r="F519" s="183"/>
      <c r="G519" s="183"/>
      <c r="H519" s="183"/>
      <c r="I519" s="183"/>
      <c r="J519" s="183"/>
      <c r="K519" s="183"/>
      <c r="L519" s="183"/>
      <c r="M519" s="183"/>
      <c r="N519" s="183"/>
    </row>
    <row r="520" spans="1:14">
      <c r="A520" s="391"/>
      <c r="B520" s="183"/>
      <c r="C520" s="183"/>
      <c r="D520" s="183"/>
      <c r="E520" s="183"/>
      <c r="F520" s="183"/>
      <c r="G520" s="183"/>
      <c r="H520" s="183"/>
      <c r="I520" s="183"/>
      <c r="J520" s="183"/>
      <c r="K520" s="183"/>
      <c r="L520" s="183"/>
      <c r="M520" s="183"/>
      <c r="N520" s="183"/>
    </row>
    <row r="521" spans="1:14">
      <c r="A521" s="391"/>
      <c r="B521" s="183"/>
      <c r="C521" s="183"/>
      <c r="D521" s="183"/>
      <c r="E521" s="183"/>
      <c r="F521" s="183"/>
      <c r="G521" s="183"/>
      <c r="H521" s="183"/>
      <c r="I521" s="183"/>
      <c r="J521" s="183"/>
      <c r="K521" s="183"/>
      <c r="L521" s="183"/>
      <c r="M521" s="183"/>
      <c r="N521" s="183"/>
    </row>
    <row r="522" spans="1:14">
      <c r="A522" s="391"/>
      <c r="B522" s="183"/>
      <c r="C522" s="183"/>
      <c r="D522" s="183"/>
      <c r="E522" s="183"/>
      <c r="F522" s="183"/>
      <c r="G522" s="183"/>
      <c r="H522" s="183"/>
      <c r="I522" s="183"/>
      <c r="J522" s="183"/>
      <c r="K522" s="183"/>
      <c r="L522" s="183"/>
      <c r="M522" s="183"/>
      <c r="N522" s="183"/>
    </row>
    <row r="523" spans="1:14">
      <c r="A523" s="391"/>
      <c r="B523" s="183"/>
      <c r="C523" s="183"/>
      <c r="D523" s="183"/>
      <c r="E523" s="183"/>
      <c r="F523" s="183"/>
      <c r="G523" s="183"/>
      <c r="H523" s="183"/>
      <c r="I523" s="183"/>
      <c r="J523" s="183"/>
      <c r="K523" s="183"/>
      <c r="L523" s="183"/>
      <c r="M523" s="183"/>
      <c r="N523" s="183"/>
    </row>
    <row r="524" spans="1:14">
      <c r="A524" s="391"/>
      <c r="B524" s="183"/>
      <c r="C524" s="183"/>
      <c r="D524" s="183"/>
      <c r="E524" s="183"/>
      <c r="F524" s="183"/>
      <c r="G524" s="183"/>
      <c r="H524" s="183"/>
      <c r="I524" s="183"/>
      <c r="J524" s="183"/>
      <c r="K524" s="183"/>
      <c r="L524" s="183"/>
      <c r="M524" s="183"/>
      <c r="N524" s="183"/>
    </row>
    <row r="525" spans="1:14">
      <c r="A525" s="391"/>
      <c r="B525" s="183"/>
      <c r="C525" s="183"/>
      <c r="D525" s="183"/>
      <c r="E525" s="183"/>
      <c r="F525" s="183"/>
      <c r="G525" s="183"/>
      <c r="H525" s="183"/>
      <c r="I525" s="183"/>
      <c r="J525" s="183"/>
      <c r="K525" s="183"/>
      <c r="L525" s="183"/>
      <c r="M525" s="183"/>
      <c r="N525" s="183"/>
    </row>
    <row r="526" spans="1:14">
      <c r="A526" s="391"/>
      <c r="B526" s="183"/>
      <c r="C526" s="183"/>
      <c r="D526" s="183"/>
      <c r="E526" s="183"/>
      <c r="F526" s="183"/>
      <c r="G526" s="183"/>
      <c r="H526" s="183"/>
      <c r="I526" s="183"/>
      <c r="J526" s="183"/>
      <c r="K526" s="183"/>
      <c r="L526" s="183"/>
      <c r="M526" s="183"/>
      <c r="N526" s="183"/>
    </row>
    <row r="527" spans="1:14">
      <c r="A527" s="391"/>
      <c r="B527" s="183"/>
      <c r="C527" s="183"/>
      <c r="D527" s="183"/>
      <c r="E527" s="183"/>
      <c r="F527" s="183"/>
      <c r="G527" s="183"/>
      <c r="H527" s="183"/>
      <c r="I527" s="183"/>
      <c r="J527" s="183"/>
      <c r="K527" s="183"/>
      <c r="L527" s="183"/>
      <c r="M527" s="183"/>
      <c r="N527" s="183"/>
    </row>
    <row r="528" spans="1:14">
      <c r="A528" s="391"/>
      <c r="B528" s="183"/>
      <c r="C528" s="183"/>
      <c r="D528" s="183"/>
      <c r="E528" s="183"/>
      <c r="F528" s="183"/>
      <c r="G528" s="183"/>
      <c r="H528" s="183"/>
      <c r="I528" s="183"/>
      <c r="J528" s="183"/>
      <c r="K528" s="183"/>
      <c r="L528" s="183"/>
      <c r="M528" s="183"/>
      <c r="N528" s="183"/>
    </row>
    <row r="529" spans="1:14">
      <c r="A529" s="391"/>
      <c r="B529" s="183"/>
      <c r="C529" s="183"/>
      <c r="D529" s="183"/>
      <c r="E529" s="183"/>
      <c r="F529" s="183"/>
      <c r="G529" s="183"/>
      <c r="H529" s="183"/>
      <c r="I529" s="183"/>
      <c r="J529" s="183"/>
      <c r="K529" s="183"/>
      <c r="L529" s="183"/>
      <c r="M529" s="183"/>
      <c r="N529" s="183"/>
    </row>
    <row r="530" spans="1:14">
      <c r="A530" s="391"/>
      <c r="B530" s="183"/>
      <c r="C530" s="183"/>
      <c r="D530" s="183"/>
      <c r="E530" s="183"/>
      <c r="F530" s="183"/>
      <c r="G530" s="183"/>
      <c r="H530" s="183"/>
      <c r="I530" s="183"/>
      <c r="J530" s="183"/>
      <c r="K530" s="183"/>
      <c r="L530" s="183"/>
      <c r="M530" s="183"/>
      <c r="N530" s="183"/>
    </row>
    <row r="531" spans="1:14">
      <c r="A531" s="391"/>
      <c r="B531" s="183"/>
      <c r="C531" s="183"/>
      <c r="D531" s="183"/>
      <c r="E531" s="183"/>
      <c r="F531" s="183"/>
      <c r="G531" s="183"/>
      <c r="H531" s="183"/>
      <c r="I531" s="183"/>
      <c r="J531" s="183"/>
      <c r="K531" s="183"/>
      <c r="L531" s="183"/>
      <c r="M531" s="183"/>
      <c r="N531" s="183"/>
    </row>
    <row r="532" spans="1:14">
      <c r="A532" s="391"/>
      <c r="B532" s="183"/>
      <c r="C532" s="183"/>
      <c r="D532" s="183"/>
      <c r="E532" s="183"/>
      <c r="F532" s="183"/>
      <c r="G532" s="183"/>
      <c r="H532" s="183"/>
      <c r="I532" s="183"/>
      <c r="J532" s="183"/>
      <c r="K532" s="183"/>
      <c r="L532" s="183"/>
      <c r="M532" s="183"/>
      <c r="N532" s="183"/>
    </row>
    <row r="533" spans="1:14">
      <c r="A533" s="391"/>
      <c r="B533" s="183"/>
      <c r="C533" s="183"/>
      <c r="D533" s="183"/>
      <c r="E533" s="183"/>
      <c r="F533" s="183"/>
      <c r="G533" s="183"/>
      <c r="H533" s="183"/>
      <c r="I533" s="183"/>
      <c r="J533" s="183"/>
      <c r="K533" s="183"/>
      <c r="L533" s="183"/>
      <c r="M533" s="183"/>
      <c r="N533" s="183"/>
    </row>
    <row r="534" spans="1:14">
      <c r="A534" s="391"/>
      <c r="B534" s="183"/>
      <c r="C534" s="183"/>
      <c r="D534" s="183"/>
      <c r="E534" s="183"/>
      <c r="F534" s="183"/>
      <c r="G534" s="183"/>
      <c r="H534" s="183"/>
      <c r="I534" s="183"/>
      <c r="J534" s="183"/>
      <c r="K534" s="183"/>
      <c r="L534" s="183"/>
      <c r="M534" s="183"/>
      <c r="N534" s="183"/>
    </row>
    <row r="535" spans="1:14">
      <c r="A535" s="391"/>
      <c r="B535" s="183"/>
      <c r="C535" s="183"/>
      <c r="D535" s="183"/>
      <c r="E535" s="183"/>
      <c r="F535" s="183"/>
      <c r="G535" s="183"/>
      <c r="H535" s="183"/>
      <c r="I535" s="183"/>
      <c r="J535" s="183"/>
      <c r="K535" s="183"/>
      <c r="L535" s="183"/>
      <c r="M535" s="183"/>
      <c r="N535" s="183"/>
    </row>
    <row r="536" spans="1:14">
      <c r="A536" s="391"/>
      <c r="B536" s="183"/>
      <c r="C536" s="183"/>
      <c r="D536" s="183"/>
      <c r="E536" s="183"/>
      <c r="F536" s="183"/>
      <c r="G536" s="183"/>
      <c r="H536" s="183"/>
      <c r="I536" s="183"/>
      <c r="J536" s="183"/>
      <c r="K536" s="183"/>
      <c r="L536" s="183"/>
      <c r="M536" s="183"/>
      <c r="N536" s="183"/>
    </row>
    <row r="537" spans="1:14">
      <c r="A537" s="391"/>
      <c r="B537" s="183"/>
      <c r="C537" s="183"/>
      <c r="D537" s="183"/>
      <c r="E537" s="183"/>
      <c r="F537" s="183"/>
      <c r="G537" s="183"/>
      <c r="H537" s="183"/>
      <c r="I537" s="183"/>
      <c r="J537" s="183"/>
      <c r="K537" s="183"/>
      <c r="L537" s="183"/>
      <c r="M537" s="183"/>
      <c r="N537" s="183"/>
    </row>
    <row r="538" spans="1:14">
      <c r="A538" s="391"/>
      <c r="B538" s="183"/>
      <c r="C538" s="183"/>
      <c r="D538" s="183"/>
      <c r="E538" s="183"/>
      <c r="F538" s="183"/>
      <c r="G538" s="183"/>
      <c r="H538" s="183"/>
      <c r="I538" s="183"/>
      <c r="J538" s="183"/>
      <c r="K538" s="183"/>
      <c r="L538" s="183"/>
      <c r="M538" s="183"/>
      <c r="N538" s="183"/>
    </row>
    <row r="539" spans="1:14">
      <c r="A539" s="391"/>
      <c r="B539" s="183"/>
      <c r="C539" s="183"/>
      <c r="D539" s="183"/>
      <c r="E539" s="183"/>
      <c r="F539" s="183"/>
      <c r="G539" s="183"/>
      <c r="H539" s="183"/>
      <c r="I539" s="183"/>
      <c r="J539" s="183"/>
      <c r="K539" s="183"/>
      <c r="L539" s="183"/>
      <c r="M539" s="183"/>
      <c r="N539" s="183"/>
    </row>
    <row r="540" spans="1:14">
      <c r="A540" s="391"/>
      <c r="B540" s="183"/>
      <c r="C540" s="183"/>
      <c r="D540" s="183"/>
      <c r="E540" s="183"/>
      <c r="F540" s="183"/>
      <c r="G540" s="183"/>
      <c r="H540" s="183"/>
      <c r="I540" s="183"/>
      <c r="J540" s="183"/>
      <c r="K540" s="183"/>
      <c r="L540" s="183"/>
      <c r="M540" s="183"/>
      <c r="N540" s="183"/>
    </row>
    <row r="541" spans="1:14">
      <c r="A541" s="391"/>
      <c r="B541" s="183"/>
      <c r="C541" s="183"/>
      <c r="D541" s="183"/>
      <c r="E541" s="183"/>
      <c r="F541" s="183"/>
      <c r="G541" s="183"/>
      <c r="H541" s="183"/>
      <c r="I541" s="183"/>
      <c r="J541" s="183"/>
      <c r="K541" s="183"/>
      <c r="L541" s="183"/>
      <c r="M541" s="183"/>
      <c r="N541" s="183"/>
    </row>
    <row r="542" spans="1:14">
      <c r="A542" s="391"/>
      <c r="B542" s="183"/>
      <c r="C542" s="183"/>
      <c r="D542" s="183"/>
      <c r="E542" s="183"/>
      <c r="F542" s="183"/>
      <c r="G542" s="183"/>
      <c r="H542" s="183"/>
      <c r="I542" s="183"/>
      <c r="J542" s="183"/>
      <c r="K542" s="183"/>
      <c r="L542" s="183"/>
      <c r="M542" s="183"/>
      <c r="N542" s="183"/>
    </row>
    <row r="543" spans="1:14">
      <c r="A543" s="391"/>
      <c r="B543" s="183"/>
      <c r="C543" s="183"/>
      <c r="D543" s="183"/>
      <c r="E543" s="183"/>
      <c r="F543" s="183"/>
      <c r="G543" s="183"/>
      <c r="H543" s="183"/>
      <c r="I543" s="183"/>
      <c r="J543" s="183"/>
      <c r="K543" s="183"/>
      <c r="L543" s="183"/>
      <c r="M543" s="183"/>
      <c r="N543" s="183"/>
    </row>
    <row r="544" spans="1:14">
      <c r="A544" s="391"/>
      <c r="B544" s="183"/>
      <c r="C544" s="183"/>
      <c r="D544" s="183"/>
      <c r="E544" s="183"/>
      <c r="F544" s="183"/>
      <c r="G544" s="183"/>
      <c r="H544" s="183"/>
      <c r="I544" s="183"/>
      <c r="J544" s="183"/>
      <c r="K544" s="183"/>
      <c r="L544" s="183"/>
      <c r="M544" s="183"/>
      <c r="N544" s="183"/>
    </row>
    <row r="545" spans="1:14">
      <c r="A545" s="391"/>
      <c r="B545" s="183"/>
      <c r="C545" s="183"/>
      <c r="D545" s="183"/>
      <c r="E545" s="183"/>
      <c r="F545" s="183"/>
      <c r="G545" s="183"/>
      <c r="H545" s="183"/>
      <c r="I545" s="183"/>
      <c r="J545" s="183"/>
      <c r="K545" s="183"/>
      <c r="L545" s="183"/>
      <c r="M545" s="183"/>
      <c r="N545" s="183"/>
    </row>
    <row r="546" spans="1:14">
      <c r="A546" s="391"/>
      <c r="B546" s="183"/>
      <c r="C546" s="183"/>
      <c r="D546" s="183"/>
      <c r="E546" s="183"/>
      <c r="F546" s="183"/>
      <c r="G546" s="183"/>
      <c r="H546" s="183"/>
      <c r="I546" s="183"/>
      <c r="J546" s="183"/>
      <c r="K546" s="183"/>
      <c r="L546" s="183"/>
      <c r="M546" s="183"/>
      <c r="N546" s="183"/>
    </row>
    <row r="547" spans="1:14">
      <c r="A547" s="391"/>
      <c r="B547" s="183"/>
      <c r="C547" s="183"/>
      <c r="D547" s="183"/>
      <c r="E547" s="183"/>
      <c r="F547" s="183"/>
      <c r="G547" s="183"/>
      <c r="H547" s="183"/>
      <c r="I547" s="183"/>
      <c r="J547" s="183"/>
      <c r="K547" s="183"/>
      <c r="L547" s="183"/>
      <c r="M547" s="183"/>
      <c r="N547" s="183"/>
    </row>
    <row r="548" spans="1:14">
      <c r="A548" s="391"/>
      <c r="B548" s="183"/>
      <c r="C548" s="183"/>
      <c r="D548" s="183"/>
      <c r="E548" s="183"/>
      <c r="F548" s="183"/>
      <c r="G548" s="183"/>
      <c r="H548" s="183"/>
      <c r="I548" s="183"/>
      <c r="J548" s="183"/>
      <c r="K548" s="183"/>
      <c r="L548" s="183"/>
      <c r="M548" s="183"/>
      <c r="N548" s="183"/>
    </row>
    <row r="549" spans="1:14">
      <c r="A549" s="391"/>
      <c r="B549" s="183"/>
      <c r="C549" s="183"/>
      <c r="D549" s="183"/>
      <c r="E549" s="183"/>
      <c r="F549" s="183"/>
      <c r="G549" s="183"/>
      <c r="H549" s="183"/>
      <c r="I549" s="183"/>
      <c r="J549" s="183"/>
      <c r="K549" s="183"/>
      <c r="L549" s="183"/>
      <c r="M549" s="183"/>
      <c r="N549" s="183"/>
    </row>
    <row r="550" spans="1:14">
      <c r="A550" s="391"/>
      <c r="B550" s="183"/>
      <c r="C550" s="183"/>
      <c r="D550" s="183"/>
      <c r="E550" s="183"/>
      <c r="F550" s="183"/>
      <c r="G550" s="183"/>
      <c r="H550" s="183"/>
      <c r="I550" s="183"/>
      <c r="J550" s="183"/>
      <c r="K550" s="183"/>
      <c r="L550" s="183"/>
      <c r="M550" s="183"/>
      <c r="N550" s="183"/>
    </row>
    <row r="551" spans="1:14">
      <c r="A551" s="391"/>
      <c r="B551" s="183"/>
      <c r="C551" s="183"/>
      <c r="D551" s="183"/>
      <c r="E551" s="183"/>
      <c r="F551" s="183"/>
      <c r="G551" s="183"/>
      <c r="H551" s="183"/>
      <c r="I551" s="183"/>
      <c r="J551" s="183"/>
      <c r="K551" s="183"/>
      <c r="L551" s="183"/>
      <c r="M551" s="183"/>
      <c r="N551" s="183"/>
    </row>
    <row r="552" spans="1:14">
      <c r="A552" s="391"/>
      <c r="B552" s="183"/>
      <c r="C552" s="183"/>
      <c r="D552" s="183"/>
      <c r="E552" s="183"/>
      <c r="F552" s="183"/>
      <c r="G552" s="183"/>
      <c r="H552" s="183"/>
      <c r="I552" s="183"/>
      <c r="J552" s="183"/>
      <c r="K552" s="183"/>
      <c r="L552" s="183"/>
      <c r="M552" s="183"/>
      <c r="N552" s="183"/>
    </row>
    <row r="553" spans="1:14">
      <c r="A553" s="391"/>
      <c r="B553" s="183"/>
      <c r="C553" s="183"/>
      <c r="D553" s="183"/>
      <c r="E553" s="183"/>
      <c r="F553" s="183"/>
      <c r="G553" s="183"/>
      <c r="H553" s="183"/>
      <c r="I553" s="183"/>
      <c r="J553" s="183"/>
      <c r="K553" s="183"/>
      <c r="L553" s="183"/>
      <c r="M553" s="183"/>
      <c r="N553" s="183"/>
    </row>
    <row r="554" spans="1:14">
      <c r="A554" s="391"/>
      <c r="B554" s="183"/>
      <c r="C554" s="183"/>
      <c r="D554" s="183"/>
      <c r="E554" s="183"/>
      <c r="F554" s="183"/>
      <c r="G554" s="183"/>
      <c r="H554" s="183"/>
      <c r="I554" s="183"/>
      <c r="J554" s="183"/>
      <c r="K554" s="183"/>
      <c r="L554" s="183"/>
      <c r="M554" s="183"/>
      <c r="N554" s="183"/>
    </row>
    <row r="555" spans="1:14">
      <c r="A555" s="391"/>
      <c r="B555" s="183"/>
      <c r="C555" s="183"/>
      <c r="D555" s="183"/>
      <c r="E555" s="183"/>
      <c r="F555" s="183"/>
      <c r="G555" s="183"/>
      <c r="H555" s="183"/>
      <c r="I555" s="183"/>
      <c r="J555" s="183"/>
      <c r="K555" s="183"/>
      <c r="L555" s="183"/>
      <c r="M555" s="183"/>
      <c r="N555" s="183"/>
    </row>
    <row r="556" spans="1:14">
      <c r="A556" s="391"/>
      <c r="B556" s="183"/>
      <c r="C556" s="183"/>
      <c r="D556" s="183"/>
      <c r="E556" s="183"/>
      <c r="F556" s="183"/>
      <c r="G556" s="183"/>
      <c r="H556" s="183"/>
      <c r="I556" s="183"/>
      <c r="J556" s="183"/>
      <c r="K556" s="183"/>
      <c r="L556" s="183"/>
      <c r="M556" s="183"/>
      <c r="N556" s="183"/>
    </row>
    <row r="557" spans="1:14">
      <c r="A557" s="391"/>
      <c r="B557" s="183"/>
      <c r="C557" s="183"/>
      <c r="D557" s="183"/>
      <c r="E557" s="183"/>
      <c r="F557" s="183"/>
      <c r="G557" s="183"/>
      <c r="H557" s="183"/>
      <c r="I557" s="183"/>
      <c r="J557" s="183"/>
      <c r="K557" s="183"/>
      <c r="L557" s="183"/>
      <c r="M557" s="183"/>
      <c r="N557" s="183"/>
    </row>
    <row r="558" spans="1:14">
      <c r="A558" s="391"/>
      <c r="B558" s="183"/>
      <c r="C558" s="183"/>
      <c r="D558" s="183"/>
      <c r="E558" s="183"/>
      <c r="F558" s="183"/>
      <c r="G558" s="183"/>
      <c r="H558" s="183"/>
      <c r="I558" s="183"/>
      <c r="J558" s="183"/>
      <c r="K558" s="183"/>
      <c r="L558" s="183"/>
      <c r="M558" s="183"/>
      <c r="N558" s="183"/>
    </row>
    <row r="559" spans="1:14">
      <c r="A559" s="391"/>
      <c r="B559" s="183"/>
      <c r="C559" s="183"/>
      <c r="D559" s="183"/>
      <c r="E559" s="183"/>
      <c r="F559" s="183"/>
      <c r="G559" s="183"/>
      <c r="H559" s="183"/>
      <c r="I559" s="183"/>
      <c r="J559" s="183"/>
      <c r="K559" s="183"/>
      <c r="L559" s="183"/>
      <c r="M559" s="183"/>
      <c r="N559" s="183"/>
    </row>
    <row r="560" spans="1:14">
      <c r="A560" s="391"/>
      <c r="B560" s="183"/>
      <c r="C560" s="183"/>
      <c r="D560" s="183"/>
      <c r="E560" s="183"/>
      <c r="F560" s="183"/>
      <c r="G560" s="183"/>
      <c r="H560" s="183"/>
      <c r="I560" s="183"/>
      <c r="J560" s="183"/>
      <c r="K560" s="183"/>
      <c r="L560" s="183"/>
      <c r="M560" s="183"/>
      <c r="N560" s="183"/>
    </row>
    <row r="561" spans="1:14">
      <c r="A561" s="391"/>
      <c r="B561" s="183"/>
      <c r="C561" s="183"/>
      <c r="D561" s="183"/>
      <c r="E561" s="183"/>
      <c r="F561" s="183"/>
      <c r="G561" s="183"/>
      <c r="H561" s="183"/>
      <c r="I561" s="183"/>
      <c r="J561" s="183"/>
      <c r="K561" s="183"/>
      <c r="L561" s="183"/>
      <c r="M561" s="183"/>
      <c r="N561" s="183"/>
    </row>
    <row r="562" spans="1:14">
      <c r="A562" s="391"/>
      <c r="B562" s="183"/>
      <c r="C562" s="183"/>
      <c r="D562" s="183"/>
      <c r="E562" s="183"/>
      <c r="F562" s="183"/>
      <c r="G562" s="183"/>
      <c r="H562" s="183"/>
      <c r="I562" s="183"/>
      <c r="J562" s="183"/>
      <c r="K562" s="183"/>
      <c r="L562" s="183"/>
      <c r="M562" s="183"/>
      <c r="N562" s="183"/>
    </row>
    <row r="563" spans="1:14">
      <c r="A563" s="391"/>
      <c r="B563" s="183"/>
      <c r="C563" s="183"/>
      <c r="D563" s="183"/>
      <c r="E563" s="183"/>
      <c r="F563" s="183"/>
      <c r="G563" s="183"/>
      <c r="H563" s="183"/>
      <c r="I563" s="183"/>
      <c r="J563" s="183"/>
      <c r="K563" s="183"/>
      <c r="L563" s="183"/>
      <c r="M563" s="183"/>
      <c r="N563" s="183"/>
    </row>
    <row r="564" spans="1:14">
      <c r="A564" s="391"/>
      <c r="B564" s="183"/>
      <c r="C564" s="183"/>
      <c r="D564" s="183"/>
      <c r="E564" s="183"/>
      <c r="F564" s="183"/>
      <c r="G564" s="183"/>
      <c r="H564" s="183"/>
      <c r="I564" s="183"/>
      <c r="J564" s="183"/>
      <c r="K564" s="183"/>
      <c r="L564" s="183"/>
      <c r="M564" s="183"/>
      <c r="N564" s="183"/>
    </row>
    <row r="565" spans="1:14">
      <c r="A565" s="391"/>
      <c r="B565" s="183"/>
      <c r="C565" s="183"/>
      <c r="D565" s="183"/>
      <c r="E565" s="183"/>
      <c r="F565" s="183"/>
      <c r="G565" s="183"/>
      <c r="H565" s="183"/>
      <c r="I565" s="183"/>
      <c r="J565" s="183"/>
      <c r="K565" s="183"/>
      <c r="L565" s="183"/>
      <c r="M565" s="183"/>
      <c r="N565" s="183"/>
    </row>
    <row r="566" spans="1:14">
      <c r="A566" s="391"/>
      <c r="B566" s="183"/>
      <c r="C566" s="183"/>
      <c r="D566" s="183"/>
      <c r="E566" s="183"/>
      <c r="F566" s="183"/>
      <c r="G566" s="183"/>
      <c r="H566" s="183"/>
      <c r="I566" s="183"/>
      <c r="J566" s="183"/>
      <c r="K566" s="183"/>
      <c r="L566" s="183"/>
      <c r="M566" s="183"/>
      <c r="N566" s="183"/>
    </row>
    <row r="567" spans="1:14">
      <c r="A567" s="391"/>
      <c r="B567" s="183"/>
      <c r="C567" s="183"/>
      <c r="D567" s="183"/>
      <c r="E567" s="183"/>
      <c r="F567" s="183"/>
      <c r="G567" s="183"/>
      <c r="H567" s="183"/>
      <c r="I567" s="183"/>
      <c r="J567" s="183"/>
      <c r="K567" s="183"/>
      <c r="L567" s="183"/>
      <c r="M567" s="183"/>
      <c r="N567" s="183"/>
    </row>
    <row r="568" spans="1:14">
      <c r="A568" s="391"/>
      <c r="B568" s="183"/>
      <c r="C568" s="183"/>
      <c r="D568" s="183"/>
      <c r="E568" s="183"/>
      <c r="F568" s="183"/>
      <c r="G568" s="183"/>
      <c r="H568" s="183"/>
      <c r="I568" s="183"/>
      <c r="J568" s="183"/>
      <c r="K568" s="183"/>
      <c r="L568" s="183"/>
      <c r="M568" s="183"/>
      <c r="N568" s="183"/>
    </row>
    <row r="569" spans="1:14">
      <c r="A569" s="391"/>
      <c r="B569" s="183"/>
      <c r="C569" s="183"/>
      <c r="D569" s="183"/>
      <c r="E569" s="183"/>
      <c r="F569" s="183"/>
      <c r="G569" s="183"/>
      <c r="H569" s="183"/>
      <c r="I569" s="183"/>
      <c r="J569" s="183"/>
      <c r="K569" s="183"/>
      <c r="L569" s="183"/>
      <c r="M569" s="183"/>
      <c r="N569" s="183"/>
    </row>
    <row r="570" spans="1:14">
      <c r="A570" s="391"/>
      <c r="B570" s="183"/>
      <c r="C570" s="183"/>
      <c r="D570" s="183"/>
      <c r="E570" s="183"/>
      <c r="F570" s="183"/>
      <c r="G570" s="183"/>
      <c r="H570" s="183"/>
      <c r="I570" s="183"/>
      <c r="J570" s="183"/>
      <c r="K570" s="183"/>
      <c r="L570" s="183"/>
      <c r="M570" s="183"/>
      <c r="N570" s="183"/>
    </row>
    <row r="571" spans="1:14">
      <c r="A571" s="391"/>
      <c r="B571" s="183"/>
      <c r="C571" s="183"/>
      <c r="D571" s="183"/>
      <c r="E571" s="183"/>
      <c r="F571" s="183"/>
      <c r="G571" s="183"/>
      <c r="H571" s="183"/>
      <c r="I571" s="183"/>
      <c r="J571" s="183"/>
      <c r="K571" s="183"/>
      <c r="L571" s="183"/>
      <c r="M571" s="183"/>
      <c r="N571" s="183"/>
    </row>
    <row r="572" spans="1:14">
      <c r="A572" s="391"/>
      <c r="B572" s="183"/>
      <c r="C572" s="183"/>
      <c r="D572" s="183"/>
      <c r="E572" s="183"/>
      <c r="F572" s="183"/>
      <c r="G572" s="183"/>
      <c r="H572" s="183"/>
      <c r="I572" s="183"/>
      <c r="J572" s="183"/>
      <c r="K572" s="183"/>
      <c r="L572" s="183"/>
      <c r="M572" s="183"/>
      <c r="N572" s="183"/>
    </row>
    <row r="573" spans="1:14">
      <c r="A573" s="391"/>
      <c r="B573" s="183"/>
      <c r="C573" s="183"/>
      <c r="D573" s="183"/>
      <c r="E573" s="183"/>
      <c r="F573" s="183"/>
      <c r="G573" s="183"/>
      <c r="H573" s="183"/>
      <c r="I573" s="183"/>
      <c r="J573" s="183"/>
      <c r="K573" s="183"/>
      <c r="L573" s="183"/>
      <c r="M573" s="183"/>
      <c r="N573" s="183"/>
    </row>
    <row r="574" spans="1:14">
      <c r="A574" s="391"/>
      <c r="B574" s="183"/>
      <c r="C574" s="183"/>
      <c r="D574" s="183"/>
      <c r="E574" s="183"/>
      <c r="F574" s="183"/>
      <c r="G574" s="183"/>
      <c r="H574" s="183"/>
      <c r="I574" s="183"/>
      <c r="J574" s="183"/>
      <c r="K574" s="183"/>
      <c r="L574" s="183"/>
      <c r="M574" s="183"/>
      <c r="N574" s="183"/>
    </row>
    <row r="575" spans="1:14">
      <c r="A575" s="391"/>
      <c r="B575" s="183"/>
      <c r="C575" s="183"/>
      <c r="D575" s="183"/>
      <c r="E575" s="183"/>
      <c r="F575" s="183"/>
      <c r="G575" s="183"/>
      <c r="H575" s="183"/>
      <c r="I575" s="183"/>
      <c r="J575" s="183"/>
      <c r="K575" s="183"/>
      <c r="L575" s="183"/>
      <c r="M575" s="183"/>
      <c r="N575" s="183"/>
    </row>
    <row r="576" spans="1:14">
      <c r="A576" s="391"/>
      <c r="B576" s="183"/>
      <c r="C576" s="183"/>
      <c r="D576" s="183"/>
      <c r="E576" s="183"/>
      <c r="F576" s="183"/>
      <c r="G576" s="183"/>
      <c r="H576" s="183"/>
      <c r="I576" s="183"/>
      <c r="J576" s="183"/>
      <c r="K576" s="183"/>
      <c r="L576" s="183"/>
      <c r="M576" s="183"/>
      <c r="N576" s="183"/>
    </row>
    <row r="577" spans="1:14">
      <c r="A577" s="391"/>
      <c r="B577" s="183"/>
      <c r="C577" s="183"/>
      <c r="D577" s="183"/>
      <c r="E577" s="183"/>
      <c r="F577" s="183"/>
      <c r="G577" s="183"/>
      <c r="H577" s="183"/>
      <c r="I577" s="183"/>
      <c r="J577" s="183"/>
      <c r="K577" s="183"/>
      <c r="L577" s="183"/>
      <c r="M577" s="183"/>
      <c r="N577" s="183"/>
    </row>
    <row r="578" spans="1:14">
      <c r="A578" s="391"/>
      <c r="B578" s="183"/>
      <c r="C578" s="183"/>
      <c r="D578" s="183"/>
      <c r="E578" s="183"/>
      <c r="F578" s="183"/>
      <c r="G578" s="183"/>
      <c r="H578" s="183"/>
      <c r="I578" s="183"/>
      <c r="J578" s="183"/>
      <c r="K578" s="183"/>
      <c r="L578" s="183"/>
      <c r="M578" s="183"/>
      <c r="N578" s="183"/>
    </row>
    <row r="579" spans="1:14">
      <c r="A579" s="391"/>
      <c r="B579" s="183"/>
      <c r="C579" s="183"/>
      <c r="D579" s="183"/>
      <c r="E579" s="183"/>
      <c r="F579" s="183"/>
      <c r="G579" s="183"/>
      <c r="H579" s="183"/>
      <c r="I579" s="183"/>
      <c r="J579" s="183"/>
      <c r="K579" s="183"/>
      <c r="L579" s="183"/>
      <c r="M579" s="183"/>
      <c r="N579" s="183"/>
    </row>
    <row r="580" spans="1:14">
      <c r="A580" s="391"/>
      <c r="B580" s="183"/>
      <c r="C580" s="183"/>
      <c r="D580" s="183"/>
      <c r="E580" s="183"/>
      <c r="F580" s="183"/>
      <c r="G580" s="183"/>
      <c r="H580" s="183"/>
      <c r="I580" s="183"/>
      <c r="J580" s="183"/>
      <c r="K580" s="183"/>
      <c r="L580" s="183"/>
      <c r="M580" s="183"/>
      <c r="N580" s="183"/>
    </row>
    <row r="581" spans="1:14">
      <c r="A581" s="391"/>
      <c r="B581" s="183"/>
      <c r="C581" s="183"/>
      <c r="D581" s="183"/>
      <c r="E581" s="183"/>
      <c r="F581" s="183"/>
      <c r="G581" s="183"/>
      <c r="H581" s="183"/>
      <c r="I581" s="183"/>
      <c r="J581" s="183"/>
      <c r="K581" s="183"/>
      <c r="L581" s="183"/>
      <c r="M581" s="183"/>
      <c r="N581" s="183"/>
    </row>
    <row r="582" spans="1:14">
      <c r="A582" s="391"/>
      <c r="B582" s="183"/>
      <c r="C582" s="183"/>
      <c r="D582" s="183"/>
      <c r="E582" s="183"/>
      <c r="F582" s="183"/>
      <c r="G582" s="183"/>
      <c r="H582" s="183"/>
      <c r="I582" s="183"/>
      <c r="J582" s="183"/>
      <c r="K582" s="183"/>
      <c r="L582" s="183"/>
      <c r="M582" s="183"/>
      <c r="N582" s="183"/>
    </row>
    <row r="583" spans="1:14">
      <c r="A583" s="391"/>
      <c r="B583" s="183"/>
      <c r="C583" s="183"/>
      <c r="D583" s="183"/>
      <c r="E583" s="183"/>
      <c r="F583" s="183"/>
      <c r="G583" s="183"/>
      <c r="H583" s="183"/>
      <c r="I583" s="183"/>
      <c r="J583" s="183"/>
      <c r="K583" s="183"/>
      <c r="L583" s="183"/>
      <c r="M583" s="183"/>
      <c r="N583" s="183"/>
    </row>
    <row r="584" spans="1:14">
      <c r="A584" s="391"/>
      <c r="B584" s="183"/>
      <c r="C584" s="183"/>
      <c r="D584" s="183"/>
      <c r="E584" s="183"/>
      <c r="F584" s="183"/>
      <c r="G584" s="183"/>
      <c r="H584" s="183"/>
      <c r="I584" s="183"/>
      <c r="J584" s="183"/>
      <c r="K584" s="183"/>
      <c r="L584" s="183"/>
      <c r="M584" s="183"/>
      <c r="N584" s="183"/>
    </row>
    <row r="585" spans="1:14">
      <c r="A585" s="391"/>
      <c r="B585" s="183"/>
      <c r="C585" s="183"/>
      <c r="D585" s="183"/>
      <c r="E585" s="183"/>
      <c r="F585" s="183"/>
      <c r="G585" s="183"/>
      <c r="H585" s="183"/>
      <c r="I585" s="183"/>
      <c r="J585" s="183"/>
      <c r="K585" s="183"/>
      <c r="L585" s="183"/>
      <c r="M585" s="183"/>
      <c r="N585" s="183"/>
    </row>
    <row r="586" spans="1:14">
      <c r="A586" s="391"/>
      <c r="B586" s="183"/>
      <c r="C586" s="183"/>
      <c r="D586" s="183"/>
      <c r="E586" s="183"/>
      <c r="F586" s="183"/>
      <c r="G586" s="183"/>
      <c r="H586" s="183"/>
      <c r="I586" s="183"/>
      <c r="J586" s="183"/>
      <c r="K586" s="183"/>
      <c r="L586" s="183"/>
      <c r="M586" s="183"/>
      <c r="N586" s="183"/>
    </row>
    <row r="587" spans="1:14">
      <c r="A587" s="391"/>
      <c r="B587" s="183"/>
      <c r="C587" s="183"/>
      <c r="D587" s="183"/>
      <c r="E587" s="183"/>
      <c r="F587" s="183"/>
      <c r="G587" s="183"/>
      <c r="H587" s="183"/>
      <c r="I587" s="183"/>
      <c r="J587" s="183"/>
      <c r="K587" s="183"/>
      <c r="L587" s="183"/>
      <c r="M587" s="183"/>
      <c r="N587" s="183"/>
    </row>
    <row r="588" spans="1:14">
      <c r="A588" s="391"/>
      <c r="B588" s="183"/>
      <c r="C588" s="183"/>
      <c r="D588" s="183"/>
      <c r="E588" s="183"/>
      <c r="F588" s="183"/>
      <c r="G588" s="183"/>
      <c r="H588" s="183"/>
      <c r="I588" s="183"/>
      <c r="J588" s="183"/>
      <c r="K588" s="183"/>
      <c r="L588" s="183"/>
      <c r="M588" s="183"/>
      <c r="N588" s="183"/>
    </row>
    <row r="589" spans="1:14">
      <c r="A589" s="391"/>
      <c r="B589" s="183"/>
      <c r="C589" s="183"/>
      <c r="D589" s="183"/>
      <c r="E589" s="183"/>
      <c r="F589" s="183"/>
      <c r="G589" s="183"/>
      <c r="H589" s="183"/>
      <c r="I589" s="183"/>
      <c r="J589" s="183"/>
      <c r="K589" s="183"/>
      <c r="L589" s="183"/>
      <c r="M589" s="183"/>
      <c r="N589" s="183"/>
    </row>
    <row r="590" spans="1:14">
      <c r="A590" s="391"/>
      <c r="B590" s="183"/>
      <c r="C590" s="183"/>
      <c r="D590" s="183"/>
      <c r="E590" s="183"/>
      <c r="F590" s="183"/>
      <c r="G590" s="183"/>
      <c r="H590" s="183"/>
      <c r="I590" s="183"/>
      <c r="J590" s="183"/>
      <c r="K590" s="183"/>
      <c r="L590" s="183"/>
      <c r="M590" s="183"/>
      <c r="N590" s="183"/>
    </row>
    <row r="591" spans="1:14">
      <c r="A591" s="391"/>
      <c r="B591" s="183"/>
      <c r="C591" s="183"/>
      <c r="D591" s="183"/>
      <c r="E591" s="183"/>
      <c r="F591" s="183"/>
      <c r="G591" s="183"/>
      <c r="H591" s="183"/>
      <c r="I591" s="183"/>
      <c r="J591" s="183"/>
      <c r="K591" s="183"/>
      <c r="L591" s="183"/>
      <c r="M591" s="183"/>
      <c r="N591" s="183"/>
    </row>
    <row r="592" spans="1:14">
      <c r="A592" s="391"/>
      <c r="B592" s="183"/>
      <c r="C592" s="183"/>
      <c r="D592" s="183"/>
      <c r="E592" s="183"/>
      <c r="F592" s="183"/>
      <c r="G592" s="183"/>
      <c r="H592" s="183"/>
      <c r="I592" s="183"/>
      <c r="J592" s="183"/>
      <c r="K592" s="183"/>
      <c r="L592" s="183"/>
      <c r="M592" s="183"/>
      <c r="N592" s="183"/>
    </row>
    <row r="593" spans="1:14">
      <c r="A593" s="391"/>
      <c r="B593" s="183"/>
      <c r="C593" s="183"/>
      <c r="D593" s="183"/>
      <c r="E593" s="183"/>
      <c r="F593" s="183"/>
      <c r="G593" s="183"/>
      <c r="H593" s="183"/>
      <c r="I593" s="183"/>
      <c r="J593" s="183"/>
      <c r="K593" s="183"/>
      <c r="L593" s="183"/>
      <c r="M593" s="183"/>
      <c r="N593" s="183"/>
    </row>
    <row r="594" spans="1:14">
      <c r="A594" s="391"/>
      <c r="B594" s="183"/>
      <c r="C594" s="183"/>
      <c r="D594" s="183"/>
      <c r="E594" s="183"/>
      <c r="F594" s="183"/>
      <c r="G594" s="183"/>
      <c r="H594" s="183"/>
      <c r="I594" s="183"/>
      <c r="J594" s="183"/>
      <c r="K594" s="183"/>
      <c r="L594" s="183"/>
      <c r="M594" s="183"/>
      <c r="N594" s="183"/>
    </row>
    <row r="595" spans="1:14">
      <c r="A595" s="391"/>
      <c r="B595" s="183"/>
      <c r="C595" s="183"/>
      <c r="D595" s="183"/>
      <c r="E595" s="183"/>
      <c r="F595" s="183"/>
      <c r="G595" s="183"/>
      <c r="H595" s="183"/>
      <c r="I595" s="183"/>
      <c r="J595" s="183"/>
      <c r="K595" s="183"/>
      <c r="L595" s="183"/>
      <c r="M595" s="183"/>
      <c r="N595" s="183"/>
    </row>
    <row r="596" spans="1:14">
      <c r="A596" s="391"/>
      <c r="B596" s="183"/>
      <c r="C596" s="183"/>
      <c r="D596" s="183"/>
      <c r="E596" s="183"/>
      <c r="F596" s="183"/>
      <c r="G596" s="183"/>
      <c r="H596" s="183"/>
      <c r="I596" s="183"/>
      <c r="J596" s="183"/>
      <c r="K596" s="183"/>
      <c r="L596" s="183"/>
      <c r="M596" s="183"/>
      <c r="N596" s="183"/>
    </row>
    <row r="597" spans="1:14">
      <c r="A597" s="391"/>
      <c r="B597" s="183"/>
      <c r="C597" s="183"/>
      <c r="D597" s="183"/>
      <c r="E597" s="183"/>
      <c r="F597" s="183"/>
      <c r="G597" s="183"/>
      <c r="H597" s="183"/>
      <c r="I597" s="183"/>
      <c r="J597" s="183"/>
      <c r="K597" s="183"/>
      <c r="L597" s="183"/>
      <c r="M597" s="183"/>
      <c r="N597" s="183"/>
    </row>
    <row r="598" spans="1:14">
      <c r="A598" s="391"/>
      <c r="B598" s="183"/>
      <c r="C598" s="183"/>
      <c r="D598" s="183"/>
      <c r="E598" s="183"/>
      <c r="F598" s="183"/>
      <c r="G598" s="183"/>
      <c r="H598" s="183"/>
      <c r="I598" s="183"/>
      <c r="J598" s="183"/>
      <c r="K598" s="183"/>
      <c r="L598" s="183"/>
      <c r="M598" s="183"/>
      <c r="N598" s="183"/>
    </row>
    <row r="599" spans="1:14">
      <c r="A599" s="391"/>
      <c r="B599" s="183"/>
      <c r="C599" s="183"/>
      <c r="D599" s="183"/>
      <c r="E599" s="183"/>
      <c r="F599" s="183"/>
      <c r="G599" s="183"/>
      <c r="H599" s="183"/>
      <c r="I599" s="183"/>
      <c r="J599" s="183"/>
      <c r="K599" s="183"/>
      <c r="L599" s="183"/>
      <c r="M599" s="183"/>
      <c r="N599" s="183"/>
    </row>
    <row r="600" spans="1:14">
      <c r="A600" s="391"/>
      <c r="B600" s="183"/>
      <c r="C600" s="183"/>
      <c r="D600" s="183"/>
      <c r="E600" s="183"/>
      <c r="F600" s="183"/>
      <c r="G600" s="183"/>
      <c r="H600" s="183"/>
      <c r="I600" s="183"/>
      <c r="J600" s="183"/>
      <c r="K600" s="183"/>
      <c r="L600" s="183"/>
      <c r="M600" s="183"/>
      <c r="N600" s="183"/>
    </row>
    <row r="601" spans="1:14">
      <c r="A601" s="391"/>
      <c r="B601" s="183"/>
      <c r="C601" s="183"/>
      <c r="D601" s="183"/>
      <c r="E601" s="183"/>
      <c r="F601" s="183"/>
      <c r="G601" s="183"/>
      <c r="H601" s="183"/>
      <c r="I601" s="183"/>
      <c r="J601" s="183"/>
      <c r="K601" s="183"/>
      <c r="L601" s="183"/>
      <c r="M601" s="183"/>
      <c r="N601" s="183"/>
    </row>
    <row r="602" spans="1:14">
      <c r="A602" s="391"/>
      <c r="B602" s="183"/>
      <c r="C602" s="183"/>
      <c r="D602" s="183"/>
      <c r="E602" s="183"/>
      <c r="F602" s="183"/>
      <c r="G602" s="183"/>
      <c r="H602" s="183"/>
      <c r="I602" s="183"/>
      <c r="J602" s="183"/>
      <c r="K602" s="183"/>
      <c r="L602" s="183"/>
      <c r="M602" s="183"/>
      <c r="N602" s="183"/>
    </row>
    <row r="603" spans="1:14">
      <c r="A603" s="391"/>
      <c r="B603" s="183"/>
      <c r="C603" s="183"/>
      <c r="D603" s="183"/>
      <c r="E603" s="183"/>
      <c r="F603" s="183"/>
      <c r="G603" s="183"/>
      <c r="H603" s="183"/>
      <c r="I603" s="183"/>
      <c r="J603" s="183"/>
      <c r="K603" s="183"/>
      <c r="L603" s="183"/>
      <c r="M603" s="183"/>
      <c r="N603" s="183"/>
    </row>
    <row r="604" spans="1:14">
      <c r="A604" s="391"/>
      <c r="B604" s="183"/>
      <c r="C604" s="183"/>
      <c r="D604" s="183"/>
      <c r="E604" s="183"/>
      <c r="F604" s="183"/>
      <c r="G604" s="183"/>
      <c r="H604" s="183"/>
      <c r="I604" s="183"/>
      <c r="J604" s="183"/>
      <c r="K604" s="183"/>
      <c r="L604" s="183"/>
      <c r="M604" s="183"/>
      <c r="N604" s="183"/>
    </row>
    <row r="605" spans="1:14">
      <c r="A605" s="391"/>
      <c r="B605" s="183"/>
      <c r="C605" s="183"/>
      <c r="D605" s="183"/>
      <c r="E605" s="183"/>
      <c r="F605" s="183"/>
      <c r="G605" s="183"/>
      <c r="H605" s="183"/>
      <c r="I605" s="183"/>
      <c r="J605" s="183"/>
      <c r="K605" s="183"/>
      <c r="L605" s="183"/>
      <c r="M605" s="183"/>
      <c r="N605" s="183"/>
    </row>
    <row r="606" spans="1:14">
      <c r="A606" s="391"/>
      <c r="B606" s="183"/>
      <c r="C606" s="183"/>
      <c r="D606" s="183"/>
      <c r="E606" s="183"/>
      <c r="F606" s="183"/>
      <c r="G606" s="183"/>
      <c r="H606" s="183"/>
      <c r="I606" s="183"/>
      <c r="J606" s="183"/>
      <c r="K606" s="183"/>
      <c r="L606" s="183"/>
      <c r="M606" s="183"/>
      <c r="N606" s="183"/>
    </row>
    <row r="607" spans="1:14">
      <c r="A607" s="391"/>
      <c r="B607" s="183"/>
      <c r="C607" s="183"/>
      <c r="D607" s="183"/>
      <c r="E607" s="183"/>
      <c r="F607" s="183"/>
      <c r="G607" s="183"/>
      <c r="H607" s="183"/>
      <c r="I607" s="183"/>
      <c r="J607" s="183"/>
      <c r="K607" s="183"/>
      <c r="L607" s="183"/>
      <c r="M607" s="183"/>
      <c r="N607" s="183"/>
    </row>
    <row r="608" spans="1:14">
      <c r="A608" s="391"/>
      <c r="B608" s="183"/>
      <c r="C608" s="183"/>
      <c r="D608" s="183"/>
      <c r="E608" s="183"/>
      <c r="F608" s="183"/>
      <c r="G608" s="183"/>
      <c r="H608" s="183"/>
      <c r="I608" s="183"/>
      <c r="J608" s="183"/>
      <c r="K608" s="183"/>
      <c r="L608" s="183"/>
      <c r="M608" s="183"/>
      <c r="N608" s="183"/>
    </row>
    <row r="609" spans="1:14">
      <c r="A609" s="391"/>
      <c r="B609" s="183"/>
      <c r="C609" s="183"/>
      <c r="D609" s="183"/>
      <c r="E609" s="183"/>
      <c r="F609" s="183"/>
      <c r="G609" s="183"/>
      <c r="H609" s="183"/>
      <c r="I609" s="183"/>
      <c r="J609" s="183"/>
      <c r="K609" s="183"/>
      <c r="L609" s="183"/>
      <c r="M609" s="183"/>
      <c r="N609" s="183"/>
    </row>
    <row r="610" spans="1:14">
      <c r="A610" s="391"/>
      <c r="B610" s="183"/>
      <c r="C610" s="183"/>
      <c r="D610" s="183"/>
      <c r="E610" s="183"/>
      <c r="F610" s="183"/>
      <c r="G610" s="183"/>
      <c r="H610" s="183"/>
      <c r="I610" s="183"/>
      <c r="J610" s="183"/>
      <c r="K610" s="183"/>
      <c r="L610" s="183"/>
      <c r="M610" s="183"/>
      <c r="N610" s="183"/>
    </row>
    <row r="611" spans="1:14">
      <c r="A611" s="391"/>
      <c r="B611" s="183"/>
      <c r="C611" s="183"/>
      <c r="D611" s="183"/>
      <c r="E611" s="183"/>
      <c r="F611" s="183"/>
      <c r="G611" s="183"/>
      <c r="H611" s="183"/>
      <c r="I611" s="183"/>
      <c r="J611" s="183"/>
      <c r="K611" s="183"/>
      <c r="L611" s="183"/>
      <c r="M611" s="183"/>
      <c r="N611" s="183"/>
    </row>
    <row r="612" spans="1:14">
      <c r="A612" s="391"/>
      <c r="B612" s="183"/>
      <c r="C612" s="183"/>
      <c r="D612" s="183"/>
      <c r="E612" s="183"/>
      <c r="F612" s="183"/>
      <c r="G612" s="183"/>
      <c r="H612" s="183"/>
      <c r="I612" s="183"/>
      <c r="J612" s="183"/>
      <c r="K612" s="183"/>
      <c r="L612" s="183"/>
      <c r="M612" s="183"/>
      <c r="N612" s="183"/>
    </row>
    <row r="613" spans="1:14">
      <c r="A613" s="391"/>
      <c r="B613" s="183"/>
      <c r="C613" s="183"/>
      <c r="D613" s="183"/>
      <c r="E613" s="183"/>
      <c r="F613" s="183"/>
      <c r="G613" s="183"/>
      <c r="H613" s="183"/>
      <c r="I613" s="183"/>
      <c r="J613" s="183"/>
      <c r="K613" s="183"/>
      <c r="L613" s="183"/>
      <c r="M613" s="183"/>
      <c r="N613" s="183"/>
    </row>
    <row r="614" spans="1:14">
      <c r="A614" s="391"/>
      <c r="B614" s="183"/>
      <c r="C614" s="183"/>
      <c r="D614" s="183"/>
      <c r="E614" s="183"/>
      <c r="F614" s="183"/>
      <c r="G614" s="183"/>
      <c r="H614" s="183"/>
      <c r="I614" s="183"/>
      <c r="J614" s="183"/>
      <c r="K614" s="183"/>
      <c r="L614" s="183"/>
      <c r="M614" s="183"/>
      <c r="N614" s="183"/>
    </row>
    <row r="615" spans="1:14">
      <c r="A615" s="391"/>
      <c r="B615" s="183"/>
      <c r="C615" s="183"/>
      <c r="D615" s="183"/>
      <c r="E615" s="183"/>
      <c r="F615" s="183"/>
      <c r="G615" s="183"/>
      <c r="H615" s="183"/>
      <c r="I615" s="183"/>
      <c r="J615" s="183"/>
      <c r="K615" s="183"/>
      <c r="L615" s="183"/>
      <c r="M615" s="183"/>
      <c r="N615" s="183"/>
    </row>
    <row r="616" spans="1:14">
      <c r="A616" s="391"/>
      <c r="B616" s="183"/>
      <c r="C616" s="183"/>
      <c r="D616" s="183"/>
      <c r="E616" s="183"/>
      <c r="F616" s="183"/>
      <c r="G616" s="183"/>
      <c r="H616" s="183"/>
      <c r="I616" s="183"/>
      <c r="J616" s="183"/>
      <c r="K616" s="183"/>
      <c r="L616" s="183"/>
      <c r="M616" s="183"/>
      <c r="N616" s="183"/>
    </row>
    <row r="617" spans="1:14">
      <c r="A617" s="391"/>
      <c r="B617" s="183"/>
      <c r="C617" s="183"/>
      <c r="D617" s="183"/>
      <c r="E617" s="183"/>
      <c r="F617" s="183"/>
      <c r="G617" s="183"/>
      <c r="H617" s="183"/>
      <c r="I617" s="183"/>
      <c r="J617" s="183"/>
      <c r="K617" s="183"/>
      <c r="L617" s="183"/>
      <c r="M617" s="183"/>
      <c r="N617" s="183"/>
    </row>
    <row r="618" spans="1:14">
      <c r="A618" s="391"/>
      <c r="B618" s="183"/>
      <c r="C618" s="183"/>
      <c r="D618" s="183"/>
      <c r="E618" s="183"/>
      <c r="F618" s="183"/>
      <c r="G618" s="183"/>
      <c r="H618" s="183"/>
      <c r="I618" s="183"/>
      <c r="J618" s="183"/>
      <c r="K618" s="183"/>
      <c r="L618" s="183"/>
      <c r="M618" s="183"/>
      <c r="N618" s="183"/>
    </row>
    <row r="619" spans="1:14">
      <c r="A619" s="391"/>
      <c r="B619" s="183"/>
      <c r="C619" s="183"/>
      <c r="D619" s="183"/>
      <c r="E619" s="183"/>
      <c r="F619" s="183"/>
      <c r="G619" s="183"/>
      <c r="H619" s="183"/>
      <c r="I619" s="183"/>
      <c r="J619" s="183"/>
      <c r="K619" s="183"/>
      <c r="L619" s="183"/>
      <c r="M619" s="183"/>
      <c r="N619" s="183"/>
    </row>
    <row r="620" spans="1:14">
      <c r="A620" s="391"/>
      <c r="B620" s="183"/>
      <c r="C620" s="183"/>
      <c r="D620" s="183"/>
      <c r="E620" s="183"/>
      <c r="F620" s="183"/>
      <c r="G620" s="183"/>
      <c r="H620" s="183"/>
      <c r="I620" s="183"/>
      <c r="J620" s="183"/>
      <c r="K620" s="183"/>
      <c r="L620" s="183"/>
      <c r="M620" s="183"/>
      <c r="N620" s="183"/>
    </row>
    <row r="621" spans="1:14">
      <c r="A621" s="391"/>
      <c r="B621" s="183"/>
      <c r="C621" s="183"/>
      <c r="D621" s="183"/>
      <c r="E621" s="183"/>
      <c r="F621" s="183"/>
      <c r="G621" s="183"/>
      <c r="H621" s="183"/>
      <c r="I621" s="183"/>
      <c r="J621" s="183"/>
      <c r="K621" s="183"/>
      <c r="L621" s="183"/>
      <c r="M621" s="183"/>
      <c r="N621" s="183"/>
    </row>
    <row r="622" spans="1:14">
      <c r="A622" s="391"/>
      <c r="B622" s="183"/>
      <c r="C622" s="183"/>
      <c r="D622" s="183"/>
      <c r="E622" s="183"/>
      <c r="F622" s="183"/>
      <c r="G622" s="183"/>
      <c r="H622" s="183"/>
      <c r="I622" s="183"/>
      <c r="J622" s="183"/>
      <c r="K622" s="183"/>
      <c r="L622" s="183"/>
      <c r="M622" s="183"/>
      <c r="N622" s="183"/>
    </row>
    <row r="623" spans="1:14">
      <c r="A623" s="391"/>
      <c r="B623" s="183"/>
      <c r="C623" s="183"/>
      <c r="D623" s="183"/>
      <c r="E623" s="183"/>
      <c r="F623" s="183"/>
      <c r="G623" s="183"/>
      <c r="H623" s="183"/>
      <c r="I623" s="183"/>
      <c r="J623" s="183"/>
      <c r="K623" s="183"/>
      <c r="L623" s="183"/>
      <c r="M623" s="183"/>
      <c r="N623" s="183"/>
    </row>
    <row r="624" spans="1:14">
      <c r="A624" s="391"/>
      <c r="B624" s="183"/>
      <c r="C624" s="183"/>
      <c r="D624" s="183"/>
      <c r="E624" s="183"/>
      <c r="F624" s="183"/>
      <c r="G624" s="183"/>
      <c r="H624" s="183"/>
      <c r="I624" s="183"/>
      <c r="J624" s="183"/>
      <c r="K624" s="183"/>
      <c r="L624" s="183"/>
      <c r="M624" s="183"/>
      <c r="N624" s="183"/>
    </row>
    <row r="625" spans="1:14">
      <c r="A625" s="391"/>
      <c r="B625" s="183"/>
      <c r="C625" s="183"/>
      <c r="D625" s="183"/>
      <c r="E625" s="183"/>
      <c r="F625" s="183"/>
      <c r="G625" s="183"/>
      <c r="H625" s="183"/>
      <c r="I625" s="183"/>
      <c r="J625" s="183"/>
      <c r="K625" s="183"/>
      <c r="L625" s="183"/>
      <c r="M625" s="183"/>
      <c r="N625" s="183"/>
    </row>
    <row r="626" spans="1:14">
      <c r="A626" s="391"/>
      <c r="B626" s="183"/>
      <c r="C626" s="183"/>
      <c r="D626" s="183"/>
      <c r="E626" s="183"/>
      <c r="F626" s="183"/>
      <c r="G626" s="183"/>
      <c r="H626" s="183"/>
      <c r="I626" s="183"/>
      <c r="J626" s="183"/>
      <c r="K626" s="183"/>
      <c r="L626" s="183"/>
      <c r="M626" s="183"/>
      <c r="N626" s="183"/>
    </row>
    <row r="627" spans="1:14">
      <c r="A627" s="391"/>
      <c r="B627" s="183"/>
      <c r="C627" s="183"/>
      <c r="D627" s="183"/>
      <c r="E627" s="183"/>
      <c r="F627" s="183"/>
      <c r="G627" s="183"/>
      <c r="H627" s="183"/>
      <c r="I627" s="183"/>
      <c r="J627" s="183"/>
      <c r="K627" s="183"/>
      <c r="L627" s="183"/>
      <c r="M627" s="183"/>
      <c r="N627" s="183"/>
    </row>
    <row r="628" spans="1:14">
      <c r="A628" s="391"/>
      <c r="B628" s="183"/>
      <c r="C628" s="183"/>
      <c r="D628" s="183"/>
      <c r="E628" s="183"/>
      <c r="F628" s="183"/>
      <c r="G628" s="183"/>
      <c r="H628" s="183"/>
      <c r="I628" s="183"/>
      <c r="J628" s="183"/>
      <c r="K628" s="183"/>
      <c r="L628" s="183"/>
      <c r="M628" s="183"/>
      <c r="N628" s="183"/>
    </row>
    <row r="629" spans="1:14">
      <c r="A629" s="391"/>
      <c r="B629" s="183"/>
      <c r="C629" s="183"/>
      <c r="D629" s="183"/>
      <c r="E629" s="183"/>
      <c r="F629" s="183"/>
      <c r="G629" s="183"/>
      <c r="H629" s="183"/>
      <c r="I629" s="183"/>
      <c r="J629" s="183"/>
      <c r="K629" s="183"/>
      <c r="L629" s="183"/>
      <c r="M629" s="183"/>
      <c r="N629" s="183"/>
    </row>
    <row r="630" spans="1:14">
      <c r="A630" s="391"/>
      <c r="B630" s="183"/>
      <c r="C630" s="183"/>
      <c r="D630" s="183"/>
      <c r="E630" s="183"/>
      <c r="F630" s="183"/>
      <c r="G630" s="183"/>
      <c r="H630" s="183"/>
      <c r="I630" s="183"/>
      <c r="J630" s="183"/>
      <c r="K630" s="183"/>
      <c r="L630" s="183"/>
      <c r="M630" s="183"/>
      <c r="N630" s="183"/>
    </row>
    <row r="631" spans="1:14">
      <c r="A631" s="391"/>
      <c r="B631" s="183"/>
      <c r="C631" s="183"/>
      <c r="D631" s="183"/>
      <c r="E631" s="183"/>
      <c r="F631" s="183"/>
      <c r="G631" s="183"/>
      <c r="H631" s="183"/>
      <c r="I631" s="183"/>
      <c r="J631" s="183"/>
      <c r="K631" s="183"/>
      <c r="L631" s="183"/>
      <c r="M631" s="183"/>
      <c r="N631" s="183"/>
    </row>
    <row r="632" spans="1:14">
      <c r="A632" s="391"/>
      <c r="B632" s="183"/>
      <c r="C632" s="183"/>
      <c r="D632" s="183"/>
      <c r="E632" s="183"/>
      <c r="F632" s="183"/>
      <c r="G632" s="183"/>
      <c r="H632" s="183"/>
      <c r="I632" s="183"/>
      <c r="J632" s="183"/>
      <c r="K632" s="183"/>
      <c r="L632" s="183"/>
      <c r="M632" s="183"/>
      <c r="N632" s="183"/>
    </row>
    <row r="633" spans="1:14">
      <c r="A633" s="391"/>
      <c r="B633" s="183"/>
      <c r="C633" s="183"/>
      <c r="D633" s="183"/>
      <c r="E633" s="183"/>
      <c r="F633" s="183"/>
      <c r="G633" s="183"/>
      <c r="H633" s="183"/>
      <c r="I633" s="183"/>
      <c r="J633" s="183"/>
      <c r="K633" s="183"/>
      <c r="L633" s="183"/>
      <c r="M633" s="183"/>
      <c r="N633" s="183"/>
    </row>
    <row r="634" spans="1:14">
      <c r="A634" s="391"/>
      <c r="B634" s="183"/>
      <c r="C634" s="183"/>
      <c r="D634" s="183"/>
      <c r="E634" s="183"/>
      <c r="F634" s="183"/>
      <c r="G634" s="183"/>
      <c r="H634" s="183"/>
      <c r="I634" s="183"/>
      <c r="J634" s="183"/>
      <c r="K634" s="183"/>
      <c r="L634" s="183"/>
      <c r="M634" s="183"/>
      <c r="N634" s="183"/>
    </row>
    <row r="635" spans="1:14">
      <c r="A635" s="391"/>
      <c r="B635" s="183"/>
      <c r="C635" s="183"/>
      <c r="D635" s="183"/>
      <c r="E635" s="183"/>
      <c r="F635" s="183"/>
      <c r="G635" s="183"/>
      <c r="H635" s="183"/>
      <c r="I635" s="183"/>
      <c r="J635" s="183"/>
      <c r="K635" s="183"/>
      <c r="L635" s="183"/>
      <c r="M635" s="183"/>
      <c r="N635" s="183"/>
    </row>
    <row r="636" spans="1:14">
      <c r="A636" s="391"/>
      <c r="B636" s="183"/>
      <c r="C636" s="183"/>
      <c r="D636" s="183"/>
      <c r="E636" s="183"/>
      <c r="F636" s="183"/>
      <c r="G636" s="183"/>
      <c r="H636" s="183"/>
      <c r="I636" s="183"/>
      <c r="J636" s="183"/>
      <c r="K636" s="183"/>
      <c r="L636" s="183"/>
      <c r="M636" s="183"/>
      <c r="N636" s="183"/>
    </row>
    <row r="637" spans="1:14">
      <c r="A637" s="391"/>
      <c r="B637" s="183"/>
      <c r="C637" s="183"/>
      <c r="D637" s="183"/>
      <c r="E637" s="183"/>
      <c r="F637" s="183"/>
      <c r="G637" s="183"/>
      <c r="H637" s="183"/>
      <c r="I637" s="183"/>
      <c r="J637" s="183"/>
      <c r="K637" s="183"/>
      <c r="L637" s="183"/>
      <c r="M637" s="183"/>
      <c r="N637" s="183"/>
    </row>
    <row r="638" spans="1:14">
      <c r="A638" s="391"/>
      <c r="B638" s="183"/>
      <c r="C638" s="183"/>
      <c r="D638" s="183"/>
      <c r="E638" s="183"/>
      <c r="F638" s="183"/>
      <c r="G638" s="183"/>
      <c r="H638" s="183"/>
      <c r="I638" s="183"/>
      <c r="J638" s="183"/>
      <c r="K638" s="183"/>
      <c r="L638" s="183"/>
      <c r="M638" s="183"/>
      <c r="N638" s="183"/>
    </row>
    <row r="639" spans="1:14">
      <c r="A639" s="391"/>
      <c r="B639" s="183"/>
      <c r="C639" s="183"/>
      <c r="D639" s="183"/>
      <c r="E639" s="183"/>
      <c r="F639" s="183"/>
      <c r="G639" s="183"/>
      <c r="H639" s="183"/>
      <c r="I639" s="183"/>
      <c r="J639" s="183"/>
      <c r="K639" s="183"/>
      <c r="L639" s="183"/>
      <c r="M639" s="183"/>
      <c r="N639" s="183"/>
    </row>
    <row r="640" spans="1:14">
      <c r="A640" s="391"/>
      <c r="B640" s="183"/>
      <c r="C640" s="183"/>
      <c r="D640" s="183"/>
      <c r="E640" s="183"/>
      <c r="F640" s="183"/>
      <c r="G640" s="183"/>
      <c r="H640" s="183"/>
      <c r="I640" s="183"/>
      <c r="J640" s="183"/>
      <c r="K640" s="183"/>
      <c r="L640" s="183"/>
      <c r="M640" s="183"/>
      <c r="N640" s="183"/>
    </row>
    <row r="641" spans="1:14">
      <c r="A641" s="391"/>
      <c r="B641" s="183"/>
      <c r="C641" s="183"/>
      <c r="D641" s="183"/>
      <c r="E641" s="183"/>
      <c r="F641" s="183"/>
      <c r="G641" s="183"/>
      <c r="H641" s="183"/>
      <c r="I641" s="183"/>
      <c r="J641" s="183"/>
      <c r="K641" s="183"/>
      <c r="L641" s="183"/>
      <c r="M641" s="183"/>
      <c r="N641" s="183"/>
    </row>
    <row r="642" spans="1:14">
      <c r="A642" s="391"/>
      <c r="B642" s="183"/>
      <c r="C642" s="183"/>
      <c r="D642" s="183"/>
      <c r="E642" s="183"/>
      <c r="F642" s="183"/>
      <c r="G642" s="183"/>
      <c r="H642" s="183"/>
      <c r="I642" s="183"/>
      <c r="J642" s="183"/>
      <c r="K642" s="183"/>
      <c r="L642" s="183"/>
      <c r="M642" s="183"/>
      <c r="N642" s="183"/>
    </row>
    <row r="643" spans="1:14">
      <c r="A643" s="391"/>
      <c r="B643" s="183"/>
      <c r="C643" s="183"/>
      <c r="D643" s="183"/>
      <c r="E643" s="183"/>
      <c r="F643" s="183"/>
      <c r="G643" s="183"/>
      <c r="H643" s="183"/>
      <c r="I643" s="183"/>
      <c r="J643" s="183"/>
      <c r="K643" s="183"/>
      <c r="L643" s="183"/>
      <c r="M643" s="183"/>
      <c r="N643" s="183"/>
    </row>
    <row r="644" spans="1:14">
      <c r="A644" s="391"/>
      <c r="B644" s="183"/>
      <c r="C644" s="183"/>
      <c r="D644" s="183"/>
      <c r="E644" s="183"/>
      <c r="F644" s="183"/>
      <c r="G644" s="183"/>
      <c r="H644" s="183"/>
      <c r="I644" s="183"/>
      <c r="J644" s="183"/>
      <c r="K644" s="183"/>
      <c r="L644" s="183"/>
      <c r="M644" s="183"/>
      <c r="N644" s="183"/>
    </row>
    <row r="645" spans="1:14">
      <c r="A645" s="391"/>
      <c r="B645" s="183"/>
      <c r="C645" s="183"/>
      <c r="D645" s="183"/>
      <c r="E645" s="183"/>
      <c r="F645" s="183"/>
      <c r="G645" s="183"/>
      <c r="H645" s="183"/>
      <c r="I645" s="183"/>
      <c r="J645" s="183"/>
      <c r="K645" s="183"/>
      <c r="L645" s="183"/>
      <c r="M645" s="183"/>
      <c r="N645" s="183"/>
    </row>
    <row r="646" spans="1:14">
      <c r="A646" s="391"/>
      <c r="B646" s="183"/>
      <c r="C646" s="183"/>
      <c r="D646" s="183"/>
      <c r="E646" s="183"/>
      <c r="F646" s="183"/>
      <c r="G646" s="183"/>
      <c r="H646" s="183"/>
      <c r="I646" s="183"/>
      <c r="J646" s="183"/>
      <c r="K646" s="183"/>
      <c r="L646" s="183"/>
      <c r="M646" s="183"/>
      <c r="N646" s="183"/>
    </row>
    <row r="647" spans="1:14">
      <c r="A647" s="391"/>
      <c r="B647" s="183"/>
      <c r="C647" s="183"/>
      <c r="D647" s="183"/>
      <c r="E647" s="183"/>
      <c r="F647" s="183"/>
      <c r="G647" s="183"/>
      <c r="H647" s="183"/>
      <c r="I647" s="183"/>
      <c r="J647" s="183"/>
      <c r="K647" s="183"/>
      <c r="L647" s="183"/>
      <c r="M647" s="183"/>
      <c r="N647" s="183"/>
    </row>
    <row r="648" spans="1:14">
      <c r="A648" s="391"/>
      <c r="B648" s="183"/>
      <c r="C648" s="183"/>
      <c r="D648" s="183"/>
      <c r="E648" s="183"/>
      <c r="F648" s="183"/>
      <c r="G648" s="183"/>
      <c r="H648" s="183"/>
      <c r="I648" s="183"/>
      <c r="J648" s="183"/>
      <c r="K648" s="183"/>
      <c r="L648" s="183"/>
      <c r="M648" s="183"/>
      <c r="N648" s="183"/>
    </row>
    <row r="649" spans="1:14">
      <c r="A649" s="391"/>
      <c r="B649" s="183"/>
      <c r="C649" s="183"/>
      <c r="D649" s="183"/>
      <c r="E649" s="183"/>
      <c r="F649" s="183"/>
      <c r="G649" s="183"/>
      <c r="H649" s="183"/>
      <c r="I649" s="183"/>
      <c r="J649" s="183"/>
      <c r="K649" s="183"/>
      <c r="L649" s="183"/>
      <c r="M649" s="183"/>
      <c r="N649" s="183"/>
    </row>
    <row r="650" spans="1:14">
      <c r="A650" s="391"/>
      <c r="B650" s="183"/>
      <c r="C650" s="183"/>
      <c r="D650" s="183"/>
      <c r="E650" s="183"/>
      <c r="F650" s="183"/>
      <c r="G650" s="183"/>
      <c r="H650" s="183"/>
      <c r="I650" s="183"/>
      <c r="J650" s="183"/>
      <c r="K650" s="183"/>
      <c r="L650" s="183"/>
      <c r="M650" s="183"/>
      <c r="N650" s="183"/>
    </row>
    <row r="651" spans="1:14">
      <c r="A651" s="391"/>
      <c r="B651" s="183"/>
      <c r="C651" s="183"/>
      <c r="D651" s="183"/>
      <c r="E651" s="183"/>
      <c r="F651" s="183"/>
      <c r="G651" s="183"/>
      <c r="H651" s="183"/>
      <c r="I651" s="183"/>
      <c r="J651" s="183"/>
      <c r="K651" s="183"/>
      <c r="L651" s="183"/>
      <c r="M651" s="183"/>
      <c r="N651" s="183"/>
    </row>
    <row r="652" spans="1:14">
      <c r="A652" s="391"/>
      <c r="B652" s="183"/>
      <c r="C652" s="183"/>
      <c r="D652" s="183"/>
      <c r="E652" s="183"/>
      <c r="F652" s="183"/>
      <c r="G652" s="183"/>
      <c r="H652" s="183"/>
      <c r="I652" s="183"/>
      <c r="J652" s="183"/>
      <c r="K652" s="183"/>
      <c r="L652" s="183"/>
      <c r="M652" s="183"/>
      <c r="N652" s="183"/>
    </row>
    <row r="653" spans="1:14">
      <c r="A653" s="391"/>
      <c r="B653" s="183"/>
      <c r="C653" s="183"/>
      <c r="D653" s="183"/>
      <c r="E653" s="183"/>
      <c r="F653" s="183"/>
      <c r="G653" s="183"/>
      <c r="H653" s="183"/>
      <c r="I653" s="183"/>
      <c r="J653" s="183"/>
      <c r="K653" s="183"/>
      <c r="L653" s="183"/>
      <c r="M653" s="183"/>
      <c r="N653" s="183"/>
    </row>
    <row r="654" spans="1:14">
      <c r="A654" s="391"/>
      <c r="B654" s="183"/>
      <c r="C654" s="183"/>
      <c r="D654" s="183"/>
      <c r="E654" s="183"/>
      <c r="F654" s="183"/>
      <c r="G654" s="183"/>
      <c r="H654" s="183"/>
      <c r="I654" s="183"/>
      <c r="J654" s="183"/>
      <c r="K654" s="183"/>
      <c r="L654" s="183"/>
      <c r="M654" s="183"/>
      <c r="N654" s="183"/>
    </row>
    <row r="655" spans="1:14">
      <c r="A655" s="391"/>
      <c r="B655" s="183"/>
      <c r="C655" s="183"/>
      <c r="D655" s="183"/>
      <c r="E655" s="183"/>
      <c r="F655" s="183"/>
      <c r="G655" s="183"/>
      <c r="H655" s="183"/>
      <c r="I655" s="183"/>
      <c r="J655" s="183"/>
      <c r="K655" s="183"/>
      <c r="L655" s="183"/>
      <c r="M655" s="183"/>
      <c r="N655" s="183"/>
    </row>
    <row r="656" spans="1:14">
      <c r="A656" s="391"/>
      <c r="B656" s="183"/>
      <c r="C656" s="183"/>
      <c r="D656" s="183"/>
      <c r="E656" s="183"/>
      <c r="F656" s="183"/>
      <c r="G656" s="183"/>
      <c r="H656" s="183"/>
      <c r="I656" s="183"/>
      <c r="J656" s="183"/>
      <c r="K656" s="183"/>
      <c r="L656" s="183"/>
      <c r="M656" s="183"/>
      <c r="N656" s="183"/>
    </row>
    <row r="657" spans="1:14">
      <c r="A657" s="391"/>
      <c r="B657" s="183"/>
      <c r="C657" s="183"/>
      <c r="D657" s="183"/>
      <c r="E657" s="183"/>
      <c r="F657" s="183"/>
      <c r="G657" s="183"/>
      <c r="H657" s="183"/>
      <c r="I657" s="183"/>
      <c r="J657" s="183"/>
      <c r="K657" s="183"/>
      <c r="L657" s="183"/>
      <c r="M657" s="183"/>
      <c r="N657" s="183"/>
    </row>
    <row r="658" spans="1:14">
      <c r="A658" s="391"/>
      <c r="B658" s="183"/>
      <c r="C658" s="183"/>
      <c r="D658" s="183"/>
      <c r="E658" s="183"/>
      <c r="F658" s="183"/>
      <c r="G658" s="183"/>
      <c r="H658" s="183"/>
      <c r="I658" s="183"/>
      <c r="J658" s="183"/>
      <c r="K658" s="183"/>
      <c r="L658" s="183"/>
      <c r="M658" s="183"/>
      <c r="N658" s="183"/>
    </row>
    <row r="659" spans="1:14">
      <c r="A659" s="391"/>
      <c r="B659" s="183"/>
      <c r="C659" s="183"/>
      <c r="D659" s="183"/>
      <c r="E659" s="183"/>
      <c r="F659" s="183"/>
      <c r="G659" s="183"/>
      <c r="H659" s="183"/>
      <c r="I659" s="183"/>
      <c r="J659" s="183"/>
      <c r="K659" s="183"/>
      <c r="L659" s="183"/>
      <c r="M659" s="183"/>
      <c r="N659" s="183"/>
    </row>
    <row r="660" spans="1:14">
      <c r="A660" s="391"/>
      <c r="B660" s="183"/>
      <c r="C660" s="183"/>
      <c r="D660" s="183"/>
      <c r="E660" s="183"/>
      <c r="F660" s="183"/>
      <c r="G660" s="183"/>
      <c r="H660" s="183"/>
      <c r="I660" s="183"/>
      <c r="J660" s="183"/>
      <c r="K660" s="183"/>
      <c r="L660" s="183"/>
      <c r="M660" s="183"/>
      <c r="N660" s="183"/>
    </row>
    <row r="661" spans="1:14">
      <c r="A661" s="391"/>
      <c r="B661" s="183"/>
      <c r="C661" s="183"/>
      <c r="D661" s="183"/>
      <c r="E661" s="183"/>
      <c r="F661" s="183"/>
      <c r="G661" s="183"/>
      <c r="H661" s="183"/>
      <c r="I661" s="183"/>
      <c r="J661" s="183"/>
      <c r="K661" s="183"/>
      <c r="L661" s="183"/>
      <c r="M661" s="183"/>
      <c r="N661" s="183"/>
    </row>
    <row r="662" spans="1:14">
      <c r="A662" s="391"/>
      <c r="B662" s="183"/>
      <c r="C662" s="183"/>
      <c r="D662" s="183"/>
      <c r="E662" s="183"/>
      <c r="F662" s="183"/>
      <c r="G662" s="183"/>
      <c r="H662" s="183"/>
      <c r="I662" s="183"/>
      <c r="J662" s="183"/>
      <c r="K662" s="183"/>
      <c r="L662" s="183"/>
      <c r="M662" s="183"/>
      <c r="N662" s="183"/>
    </row>
    <row r="663" spans="1:14">
      <c r="A663" s="391"/>
      <c r="B663" s="183"/>
      <c r="C663" s="183"/>
      <c r="D663" s="183"/>
      <c r="E663" s="183"/>
      <c r="F663" s="183"/>
      <c r="G663" s="183"/>
      <c r="H663" s="183"/>
      <c r="I663" s="183"/>
      <c r="J663" s="183"/>
      <c r="K663" s="183"/>
      <c r="L663" s="183"/>
      <c r="M663" s="183"/>
      <c r="N663" s="183"/>
    </row>
    <row r="664" spans="1:14">
      <c r="A664" s="391"/>
      <c r="B664" s="183"/>
      <c r="C664" s="183"/>
      <c r="D664" s="183"/>
      <c r="E664" s="183"/>
      <c r="F664" s="183"/>
      <c r="G664" s="183"/>
      <c r="H664" s="183"/>
      <c r="I664" s="183"/>
      <c r="J664" s="183"/>
      <c r="K664" s="183"/>
      <c r="L664" s="183"/>
      <c r="M664" s="183"/>
      <c r="N664" s="183"/>
    </row>
    <row r="665" spans="1:14">
      <c r="A665" s="391"/>
      <c r="B665" s="183"/>
      <c r="C665" s="183"/>
      <c r="D665" s="183"/>
      <c r="E665" s="183"/>
      <c r="F665" s="183"/>
      <c r="G665" s="183"/>
      <c r="H665" s="183"/>
      <c r="I665" s="183"/>
      <c r="J665" s="183"/>
      <c r="K665" s="183"/>
      <c r="L665" s="183"/>
      <c r="M665" s="183"/>
      <c r="N665" s="183"/>
    </row>
    <row r="666" spans="1:14">
      <c r="A666" s="391"/>
      <c r="B666" s="183"/>
      <c r="C666" s="183"/>
      <c r="D666" s="183"/>
      <c r="E666" s="183"/>
      <c r="F666" s="183"/>
      <c r="G666" s="183"/>
      <c r="H666" s="183"/>
      <c r="I666" s="183"/>
      <c r="J666" s="183"/>
      <c r="K666" s="183"/>
      <c r="L666" s="183"/>
      <c r="M666" s="183"/>
      <c r="N666" s="183"/>
    </row>
    <row r="667" spans="1:14">
      <c r="A667" s="391"/>
      <c r="B667" s="183"/>
      <c r="C667" s="183"/>
      <c r="D667" s="183"/>
      <c r="E667" s="183"/>
      <c r="F667" s="183"/>
      <c r="G667" s="183"/>
      <c r="H667" s="183"/>
      <c r="I667" s="183"/>
      <c r="J667" s="183"/>
      <c r="K667" s="183"/>
      <c r="L667" s="183"/>
      <c r="M667" s="183"/>
      <c r="N667" s="183"/>
    </row>
    <row r="668" spans="1:14">
      <c r="A668" s="391"/>
      <c r="B668" s="183"/>
      <c r="C668" s="183"/>
      <c r="D668" s="183"/>
      <c r="E668" s="183"/>
      <c r="F668" s="183"/>
      <c r="G668" s="183"/>
      <c r="H668" s="183"/>
      <c r="I668" s="183"/>
      <c r="J668" s="183"/>
      <c r="K668" s="183"/>
      <c r="L668" s="183"/>
      <c r="M668" s="183"/>
      <c r="N668" s="183"/>
    </row>
    <row r="669" spans="1:14">
      <c r="A669" s="391"/>
      <c r="B669" s="183"/>
      <c r="C669" s="183"/>
      <c r="D669" s="183"/>
      <c r="E669" s="183"/>
      <c r="F669" s="183"/>
      <c r="G669" s="183"/>
      <c r="H669" s="183"/>
      <c r="I669" s="183"/>
      <c r="J669" s="183"/>
      <c r="K669" s="183"/>
      <c r="L669" s="183"/>
      <c r="M669" s="183"/>
      <c r="N669" s="183"/>
    </row>
    <row r="670" spans="1:14">
      <c r="A670" s="391"/>
      <c r="B670" s="183"/>
      <c r="C670" s="183"/>
      <c r="D670" s="183"/>
      <c r="E670" s="183"/>
      <c r="F670" s="183"/>
      <c r="G670" s="183"/>
      <c r="H670" s="183"/>
      <c r="I670" s="183"/>
      <c r="J670" s="183"/>
      <c r="K670" s="183"/>
      <c r="L670" s="183"/>
      <c r="M670" s="183"/>
      <c r="N670" s="183"/>
    </row>
    <row r="671" spans="1:14">
      <c r="A671" s="391"/>
      <c r="B671" s="183"/>
      <c r="C671" s="183"/>
      <c r="D671" s="183"/>
      <c r="E671" s="183"/>
      <c r="F671" s="183"/>
      <c r="G671" s="183"/>
      <c r="H671" s="183"/>
      <c r="I671" s="183"/>
      <c r="J671" s="183"/>
      <c r="K671" s="183"/>
      <c r="L671" s="183"/>
      <c r="M671" s="183"/>
      <c r="N671" s="183"/>
    </row>
    <row r="672" spans="1:14">
      <c r="A672" s="391"/>
      <c r="B672" s="183"/>
      <c r="C672" s="183"/>
      <c r="D672" s="183"/>
      <c r="E672" s="183"/>
      <c r="F672" s="183"/>
      <c r="G672" s="183"/>
      <c r="H672" s="183"/>
      <c r="I672" s="183"/>
      <c r="J672" s="183"/>
      <c r="K672" s="183"/>
      <c r="L672" s="183"/>
      <c r="M672" s="183"/>
      <c r="N672" s="183"/>
    </row>
    <row r="673" spans="1:14">
      <c r="A673" s="391"/>
      <c r="B673" s="183"/>
      <c r="C673" s="183"/>
      <c r="D673" s="183"/>
      <c r="E673" s="183"/>
      <c r="F673" s="183"/>
      <c r="G673" s="183"/>
      <c r="H673" s="183"/>
      <c r="I673" s="183"/>
      <c r="J673" s="183"/>
      <c r="K673" s="183"/>
      <c r="L673" s="183"/>
      <c r="M673" s="183"/>
      <c r="N673" s="183"/>
    </row>
    <row r="674" spans="1:14">
      <c r="A674" s="391"/>
      <c r="B674" s="183"/>
      <c r="C674" s="183"/>
      <c r="D674" s="183"/>
      <c r="E674" s="183"/>
      <c r="F674" s="183"/>
      <c r="G674" s="183"/>
      <c r="H674" s="183"/>
      <c r="I674" s="183"/>
      <c r="J674" s="183"/>
      <c r="K674" s="183"/>
      <c r="L674" s="183"/>
      <c r="M674" s="183"/>
      <c r="N674" s="183"/>
    </row>
    <row r="675" spans="1:14">
      <c r="A675" s="391"/>
      <c r="B675" s="183"/>
      <c r="C675" s="183"/>
      <c r="D675" s="183"/>
      <c r="E675" s="183"/>
      <c r="F675" s="183"/>
      <c r="G675" s="183"/>
      <c r="H675" s="183"/>
      <c r="I675" s="183"/>
      <c r="J675" s="183"/>
      <c r="K675" s="183"/>
      <c r="L675" s="183"/>
      <c r="M675" s="183"/>
      <c r="N675" s="183"/>
    </row>
    <row r="676" spans="1:14">
      <c r="A676" s="391"/>
      <c r="B676" s="183"/>
      <c r="C676" s="183"/>
      <c r="D676" s="183"/>
      <c r="E676" s="183"/>
      <c r="F676" s="183"/>
      <c r="G676" s="183"/>
      <c r="H676" s="183"/>
      <c r="I676" s="183"/>
      <c r="J676" s="183"/>
      <c r="K676" s="183"/>
      <c r="L676" s="183"/>
      <c r="M676" s="183"/>
      <c r="N676" s="183"/>
    </row>
    <row r="677" spans="1:14">
      <c r="A677" s="391"/>
      <c r="B677" s="183"/>
      <c r="C677" s="183"/>
      <c r="D677" s="183"/>
      <c r="E677" s="183"/>
      <c r="F677" s="183"/>
      <c r="G677" s="183"/>
      <c r="H677" s="183"/>
      <c r="I677" s="183"/>
      <c r="J677" s="183"/>
      <c r="K677" s="183"/>
      <c r="L677" s="183"/>
      <c r="M677" s="183"/>
      <c r="N677" s="183"/>
    </row>
    <row r="678" spans="1:14">
      <c r="A678" s="391"/>
      <c r="B678" s="183"/>
      <c r="C678" s="183"/>
      <c r="D678" s="183"/>
      <c r="E678" s="183"/>
      <c r="F678" s="183"/>
      <c r="G678" s="183"/>
      <c r="H678" s="183"/>
      <c r="I678" s="183"/>
      <c r="J678" s="183"/>
      <c r="K678" s="183"/>
      <c r="L678" s="183"/>
      <c r="M678" s="183"/>
      <c r="N678" s="183"/>
    </row>
    <row r="679" spans="1:14">
      <c r="A679" s="391"/>
      <c r="B679" s="183"/>
      <c r="C679" s="183"/>
      <c r="D679" s="183"/>
      <c r="E679" s="183"/>
      <c r="F679" s="183"/>
      <c r="G679" s="183"/>
      <c r="H679" s="183"/>
      <c r="I679" s="183"/>
      <c r="J679" s="183"/>
      <c r="K679" s="183"/>
      <c r="L679" s="183"/>
      <c r="M679" s="183"/>
      <c r="N679" s="183"/>
    </row>
    <row r="680" spans="1:14">
      <c r="A680" s="391"/>
      <c r="B680" s="183"/>
      <c r="C680" s="183"/>
      <c r="D680" s="183"/>
      <c r="E680" s="183"/>
      <c r="F680" s="183"/>
      <c r="G680" s="183"/>
      <c r="H680" s="183"/>
      <c r="I680" s="183"/>
      <c r="J680" s="183"/>
      <c r="K680" s="183"/>
      <c r="L680" s="183"/>
      <c r="M680" s="183"/>
      <c r="N680" s="183"/>
    </row>
    <row r="681" spans="1:14">
      <c r="A681" s="391"/>
      <c r="B681" s="183"/>
      <c r="C681" s="183"/>
      <c r="D681" s="183"/>
      <c r="E681" s="183"/>
      <c r="F681" s="183"/>
      <c r="G681" s="183"/>
      <c r="H681" s="183"/>
      <c r="I681" s="183"/>
      <c r="J681" s="183"/>
      <c r="K681" s="183"/>
      <c r="L681" s="183"/>
      <c r="M681" s="183"/>
      <c r="N681" s="183"/>
    </row>
    <row r="682" spans="1:14">
      <c r="A682" s="391"/>
      <c r="B682" s="183"/>
      <c r="C682" s="183"/>
      <c r="D682" s="183"/>
      <c r="E682" s="183"/>
      <c r="F682" s="183"/>
      <c r="G682" s="183"/>
      <c r="H682" s="183"/>
      <c r="I682" s="183"/>
      <c r="J682" s="183"/>
      <c r="K682" s="183"/>
      <c r="L682" s="183"/>
      <c r="M682" s="183"/>
      <c r="N682" s="183"/>
    </row>
    <row r="683" spans="1:14">
      <c r="A683" s="391"/>
      <c r="B683" s="183"/>
      <c r="C683" s="183"/>
      <c r="D683" s="183"/>
      <c r="E683" s="183"/>
      <c r="F683" s="183"/>
      <c r="G683" s="183"/>
      <c r="H683" s="183"/>
      <c r="I683" s="183"/>
      <c r="J683" s="183"/>
      <c r="K683" s="183"/>
      <c r="L683" s="183"/>
      <c r="M683" s="183"/>
      <c r="N683" s="183"/>
    </row>
    <row r="684" spans="1:14">
      <c r="A684" s="391"/>
      <c r="B684" s="183"/>
      <c r="C684" s="183"/>
      <c r="D684" s="183"/>
      <c r="E684" s="183"/>
      <c r="F684" s="183"/>
      <c r="G684" s="183"/>
      <c r="H684" s="183"/>
      <c r="I684" s="183"/>
      <c r="J684" s="183"/>
      <c r="K684" s="183"/>
      <c r="L684" s="183"/>
      <c r="M684" s="183"/>
      <c r="N684" s="183"/>
    </row>
    <row r="685" spans="1:14">
      <c r="A685" s="391"/>
      <c r="B685" s="183"/>
      <c r="C685" s="183"/>
      <c r="D685" s="183"/>
      <c r="E685" s="183"/>
      <c r="F685" s="183"/>
      <c r="G685" s="183"/>
      <c r="H685" s="183"/>
      <c r="I685" s="183"/>
      <c r="J685" s="183"/>
      <c r="K685" s="183"/>
      <c r="L685" s="183"/>
      <c r="M685" s="183"/>
      <c r="N685" s="183"/>
    </row>
    <row r="686" spans="1:14">
      <c r="A686" s="391"/>
      <c r="B686" s="183"/>
      <c r="C686" s="183"/>
      <c r="D686" s="183"/>
      <c r="E686" s="183"/>
      <c r="F686" s="183"/>
      <c r="G686" s="183"/>
      <c r="H686" s="183"/>
      <c r="I686" s="183"/>
      <c r="J686" s="183"/>
      <c r="K686" s="183"/>
      <c r="L686" s="183"/>
      <c r="M686" s="183"/>
      <c r="N686" s="183"/>
    </row>
    <row r="687" spans="1:14">
      <c r="A687" s="391"/>
      <c r="B687" s="183"/>
      <c r="C687" s="183"/>
      <c r="D687" s="183"/>
      <c r="E687" s="183"/>
      <c r="F687" s="183"/>
      <c r="G687" s="183"/>
      <c r="H687" s="183"/>
      <c r="I687" s="183"/>
      <c r="J687" s="183"/>
      <c r="K687" s="183"/>
      <c r="L687" s="183"/>
      <c r="M687" s="183"/>
      <c r="N687" s="183"/>
    </row>
    <row r="688" spans="1:14">
      <c r="A688" s="391"/>
      <c r="B688" s="183"/>
      <c r="C688" s="183"/>
      <c r="D688" s="183"/>
      <c r="E688" s="183"/>
      <c r="F688" s="183"/>
      <c r="G688" s="183"/>
      <c r="H688" s="183"/>
      <c r="I688" s="183"/>
      <c r="J688" s="183"/>
      <c r="K688" s="183"/>
      <c r="L688" s="183"/>
      <c r="M688" s="183"/>
      <c r="N688" s="183"/>
    </row>
    <row r="689" spans="1:14">
      <c r="A689" s="391"/>
      <c r="B689" s="183"/>
      <c r="C689" s="183"/>
      <c r="D689" s="183"/>
      <c r="E689" s="183"/>
      <c r="F689" s="183"/>
      <c r="G689" s="183"/>
      <c r="H689" s="183"/>
      <c r="I689" s="183"/>
      <c r="J689" s="183"/>
      <c r="K689" s="183"/>
      <c r="L689" s="183"/>
      <c r="M689" s="183"/>
      <c r="N689" s="183"/>
    </row>
    <row r="690" spans="1:14">
      <c r="A690" s="391"/>
      <c r="B690" s="183"/>
      <c r="C690" s="183"/>
      <c r="D690" s="183"/>
      <c r="E690" s="183"/>
      <c r="F690" s="183"/>
      <c r="G690" s="183"/>
      <c r="H690" s="183"/>
      <c r="I690" s="183"/>
      <c r="J690" s="183"/>
      <c r="K690" s="183"/>
      <c r="L690" s="183"/>
      <c r="M690" s="183"/>
      <c r="N690" s="183"/>
    </row>
    <row r="691" spans="1:14">
      <c r="A691" s="391"/>
      <c r="B691" s="183"/>
      <c r="C691" s="183"/>
      <c r="D691" s="183"/>
      <c r="E691" s="183"/>
      <c r="F691" s="183"/>
      <c r="G691" s="183"/>
      <c r="H691" s="183"/>
      <c r="I691" s="183"/>
      <c r="J691" s="183"/>
      <c r="K691" s="183"/>
      <c r="L691" s="183"/>
      <c r="M691" s="183"/>
      <c r="N691" s="183"/>
    </row>
    <row r="692" spans="1:14">
      <c r="A692" s="391"/>
      <c r="B692" s="183"/>
      <c r="C692" s="183"/>
      <c r="D692" s="183"/>
      <c r="E692" s="183"/>
      <c r="F692" s="183"/>
      <c r="G692" s="183"/>
      <c r="H692" s="183"/>
      <c r="I692" s="183"/>
      <c r="J692" s="183"/>
      <c r="K692" s="183"/>
      <c r="L692" s="183"/>
      <c r="M692" s="183"/>
      <c r="N692" s="183"/>
    </row>
    <row r="693" spans="1:14">
      <c r="A693" s="391"/>
      <c r="B693" s="183"/>
      <c r="C693" s="183"/>
      <c r="D693" s="183"/>
      <c r="E693" s="183"/>
      <c r="F693" s="183"/>
      <c r="G693" s="183"/>
      <c r="H693" s="183"/>
      <c r="I693" s="183"/>
      <c r="J693" s="183"/>
      <c r="K693" s="183"/>
      <c r="L693" s="183"/>
      <c r="M693" s="183"/>
      <c r="N693" s="183"/>
    </row>
    <row r="694" spans="1:14">
      <c r="A694" s="391"/>
      <c r="B694" s="183"/>
      <c r="C694" s="183"/>
      <c r="D694" s="183"/>
      <c r="E694" s="183"/>
      <c r="F694" s="183"/>
      <c r="G694" s="183"/>
      <c r="H694" s="183"/>
      <c r="I694" s="183"/>
      <c r="J694" s="183"/>
      <c r="K694" s="183"/>
      <c r="L694" s="183"/>
      <c r="M694" s="183"/>
      <c r="N694" s="183"/>
    </row>
    <row r="695" spans="1:14">
      <c r="A695" s="391"/>
      <c r="B695" s="183"/>
      <c r="C695" s="183"/>
      <c r="D695" s="183"/>
      <c r="E695" s="183"/>
      <c r="F695" s="183"/>
      <c r="G695" s="183"/>
      <c r="H695" s="183"/>
      <c r="I695" s="183"/>
      <c r="J695" s="183"/>
      <c r="K695" s="183"/>
      <c r="L695" s="183"/>
      <c r="M695" s="183"/>
      <c r="N695" s="183"/>
    </row>
    <row r="696" spans="1:14">
      <c r="A696" s="391"/>
      <c r="B696" s="183"/>
      <c r="C696" s="183"/>
      <c r="D696" s="183"/>
      <c r="E696" s="183"/>
      <c r="F696" s="183"/>
      <c r="G696" s="183"/>
      <c r="H696" s="183"/>
      <c r="I696" s="183"/>
      <c r="J696" s="183"/>
      <c r="K696" s="183"/>
      <c r="L696" s="183"/>
      <c r="M696" s="183"/>
      <c r="N696" s="183"/>
    </row>
    <row r="697" spans="1:14">
      <c r="A697" s="391"/>
      <c r="B697" s="183"/>
      <c r="C697" s="183"/>
      <c r="D697" s="183"/>
      <c r="E697" s="183"/>
      <c r="F697" s="183"/>
      <c r="G697" s="183"/>
      <c r="H697" s="183"/>
      <c r="I697" s="183"/>
      <c r="J697" s="183"/>
      <c r="K697" s="183"/>
      <c r="L697" s="183"/>
      <c r="M697" s="183"/>
      <c r="N697" s="183"/>
    </row>
    <row r="698" spans="1:14">
      <c r="A698" s="391"/>
      <c r="B698" s="183"/>
      <c r="C698" s="183"/>
      <c r="D698" s="183"/>
      <c r="E698" s="183"/>
      <c r="F698" s="183"/>
      <c r="G698" s="183"/>
      <c r="H698" s="183"/>
      <c r="I698" s="183"/>
      <c r="J698" s="183"/>
      <c r="K698" s="183"/>
      <c r="L698" s="183"/>
      <c r="M698" s="183"/>
      <c r="N698" s="183"/>
    </row>
    <row r="699" spans="1:14">
      <c r="A699" s="391"/>
      <c r="B699" s="183"/>
      <c r="C699" s="183"/>
      <c r="D699" s="183"/>
      <c r="E699" s="183"/>
      <c r="F699" s="183"/>
      <c r="G699" s="183"/>
      <c r="H699" s="183"/>
      <c r="I699" s="183"/>
      <c r="J699" s="183"/>
      <c r="K699" s="183"/>
      <c r="L699" s="183"/>
      <c r="M699" s="183"/>
      <c r="N699" s="183"/>
    </row>
    <row r="700" spans="1:14">
      <c r="A700" s="391"/>
      <c r="B700" s="183"/>
      <c r="C700" s="183"/>
      <c r="D700" s="183"/>
      <c r="E700" s="183"/>
      <c r="F700" s="183"/>
      <c r="G700" s="183"/>
      <c r="H700" s="183"/>
      <c r="I700" s="183"/>
      <c r="J700" s="183"/>
      <c r="K700" s="183"/>
      <c r="L700" s="183"/>
      <c r="M700" s="183"/>
      <c r="N700" s="183"/>
    </row>
    <row r="701" spans="1:14">
      <c r="A701" s="391"/>
      <c r="B701" s="183"/>
      <c r="C701" s="183"/>
      <c r="D701" s="183"/>
      <c r="E701" s="183"/>
      <c r="F701" s="183"/>
      <c r="G701" s="183"/>
      <c r="H701" s="183"/>
      <c r="I701" s="183"/>
      <c r="J701" s="183"/>
      <c r="K701" s="183"/>
      <c r="L701" s="183"/>
      <c r="M701" s="183"/>
      <c r="N701" s="183"/>
    </row>
    <row r="702" spans="1:14">
      <c r="A702" s="391"/>
      <c r="B702" s="183"/>
      <c r="C702" s="183"/>
      <c r="D702" s="183"/>
      <c r="E702" s="183"/>
      <c r="F702" s="183"/>
      <c r="G702" s="183"/>
      <c r="H702" s="183"/>
      <c r="I702" s="183"/>
      <c r="J702" s="183"/>
      <c r="K702" s="183"/>
      <c r="L702" s="183"/>
      <c r="M702" s="183"/>
      <c r="N702" s="183"/>
    </row>
    <row r="703" spans="1:14">
      <c r="A703" s="391"/>
      <c r="B703" s="183"/>
      <c r="C703" s="183"/>
      <c r="D703" s="183"/>
      <c r="E703" s="183"/>
      <c r="F703" s="183"/>
      <c r="G703" s="183"/>
      <c r="H703" s="183"/>
      <c r="I703" s="183"/>
      <c r="J703" s="183"/>
      <c r="K703" s="183"/>
      <c r="L703" s="183"/>
      <c r="M703" s="183"/>
      <c r="N703" s="183"/>
    </row>
    <row r="704" spans="1:14">
      <c r="A704" s="391"/>
      <c r="B704" s="183"/>
      <c r="C704" s="183"/>
      <c r="D704" s="183"/>
      <c r="E704" s="183"/>
      <c r="F704" s="183"/>
      <c r="G704" s="183"/>
      <c r="H704" s="183"/>
      <c r="I704" s="183"/>
      <c r="J704" s="183"/>
      <c r="K704" s="183"/>
      <c r="L704" s="183"/>
      <c r="M704" s="183"/>
      <c r="N704" s="183"/>
    </row>
    <row r="705" spans="1:14">
      <c r="A705" s="391"/>
      <c r="B705" s="183"/>
      <c r="C705" s="183"/>
      <c r="D705" s="183"/>
      <c r="E705" s="183"/>
      <c r="F705" s="183"/>
      <c r="G705" s="183"/>
      <c r="H705" s="183"/>
      <c r="I705" s="183"/>
      <c r="J705" s="183"/>
      <c r="K705" s="183"/>
      <c r="L705" s="183"/>
      <c r="M705" s="183"/>
      <c r="N705" s="183"/>
    </row>
    <row r="706" spans="1:14">
      <c r="A706" s="391"/>
      <c r="B706" s="183"/>
      <c r="C706" s="183"/>
      <c r="D706" s="183"/>
      <c r="E706" s="183"/>
      <c r="F706" s="183"/>
      <c r="G706" s="183"/>
      <c r="H706" s="183"/>
      <c r="I706" s="183"/>
      <c r="J706" s="183"/>
      <c r="K706" s="183"/>
      <c r="L706" s="183"/>
      <c r="M706" s="183"/>
      <c r="N706" s="183"/>
    </row>
    <row r="707" spans="1:14">
      <c r="A707" s="391"/>
      <c r="B707" s="183"/>
      <c r="C707" s="183"/>
      <c r="D707" s="183"/>
      <c r="E707" s="183"/>
      <c r="F707" s="183"/>
      <c r="G707" s="183"/>
      <c r="H707" s="183"/>
      <c r="I707" s="183"/>
      <c r="J707" s="183"/>
      <c r="K707" s="183"/>
      <c r="L707" s="183"/>
      <c r="M707" s="183"/>
      <c r="N707" s="183"/>
    </row>
    <row r="708" spans="1:14">
      <c r="A708" s="391"/>
      <c r="B708" s="183"/>
      <c r="C708" s="183"/>
      <c r="D708" s="183"/>
      <c r="E708" s="183"/>
      <c r="F708" s="183"/>
      <c r="G708" s="183"/>
      <c r="H708" s="183"/>
      <c r="I708" s="183"/>
      <c r="J708" s="183"/>
      <c r="K708" s="183"/>
      <c r="L708" s="183"/>
      <c r="M708" s="183"/>
      <c r="N708" s="183"/>
    </row>
    <row r="709" spans="1:14">
      <c r="A709" s="391"/>
      <c r="B709" s="183"/>
      <c r="C709" s="183"/>
      <c r="D709" s="183"/>
      <c r="E709" s="183"/>
      <c r="F709" s="183"/>
      <c r="G709" s="183"/>
      <c r="H709" s="183"/>
      <c r="I709" s="183"/>
      <c r="J709" s="183"/>
      <c r="K709" s="183"/>
      <c r="L709" s="183"/>
      <c r="M709" s="183"/>
      <c r="N709" s="183"/>
    </row>
    <row r="710" spans="1:14">
      <c r="A710" s="391"/>
      <c r="B710" s="183"/>
      <c r="C710" s="183"/>
      <c r="D710" s="183"/>
      <c r="E710" s="183"/>
      <c r="F710" s="183"/>
      <c r="G710" s="183"/>
      <c r="H710" s="183"/>
      <c r="I710" s="183"/>
      <c r="J710" s="183"/>
      <c r="K710" s="183"/>
      <c r="L710" s="183"/>
      <c r="M710" s="183"/>
      <c r="N710" s="183"/>
    </row>
    <row r="711" spans="1:14">
      <c r="A711" s="391"/>
      <c r="B711" s="183"/>
      <c r="C711" s="183"/>
      <c r="D711" s="183"/>
      <c r="E711" s="183"/>
      <c r="F711" s="183"/>
      <c r="G711" s="183"/>
      <c r="H711" s="183"/>
      <c r="I711" s="183"/>
      <c r="J711" s="183"/>
      <c r="K711" s="183"/>
      <c r="L711" s="183"/>
      <c r="M711" s="183"/>
      <c r="N711" s="183"/>
    </row>
    <row r="712" spans="1:14">
      <c r="A712" s="391"/>
      <c r="B712" s="183"/>
      <c r="C712" s="183"/>
      <c r="D712" s="183"/>
      <c r="E712" s="183"/>
      <c r="F712" s="183"/>
      <c r="G712" s="183"/>
      <c r="H712" s="183"/>
      <c r="I712" s="183"/>
      <c r="J712" s="183"/>
      <c r="K712" s="183"/>
      <c r="L712" s="183"/>
      <c r="M712" s="183"/>
      <c r="N712" s="183"/>
    </row>
    <row r="713" spans="1:14">
      <c r="A713" s="391"/>
      <c r="B713" s="183"/>
      <c r="C713" s="183"/>
      <c r="D713" s="183"/>
      <c r="E713" s="183"/>
      <c r="F713" s="183"/>
      <c r="G713" s="183"/>
      <c r="H713" s="183"/>
      <c r="I713" s="183"/>
      <c r="J713" s="183"/>
      <c r="K713" s="183"/>
      <c r="L713" s="183"/>
      <c r="M713" s="183"/>
      <c r="N713" s="183"/>
    </row>
    <row r="714" spans="1:14">
      <c r="A714" s="391"/>
      <c r="B714" s="183"/>
      <c r="C714" s="183"/>
      <c r="D714" s="183"/>
      <c r="E714" s="183"/>
      <c r="F714" s="183"/>
      <c r="G714" s="183"/>
      <c r="H714" s="183"/>
      <c r="I714" s="183"/>
      <c r="J714" s="183"/>
      <c r="K714" s="183"/>
      <c r="L714" s="183"/>
      <c r="M714" s="183"/>
      <c r="N714" s="183"/>
    </row>
    <row r="715" spans="1:14">
      <c r="A715" s="391"/>
      <c r="B715" s="183"/>
      <c r="C715" s="183"/>
      <c r="D715" s="183"/>
      <c r="E715" s="183"/>
      <c r="F715" s="183"/>
      <c r="G715" s="183"/>
      <c r="H715" s="183"/>
      <c r="I715" s="183"/>
      <c r="J715" s="183"/>
      <c r="K715" s="183"/>
      <c r="L715" s="183"/>
      <c r="M715" s="183"/>
      <c r="N715" s="183"/>
    </row>
    <row r="716" spans="1:14">
      <c r="A716" s="391"/>
      <c r="B716" s="183"/>
      <c r="C716" s="183"/>
      <c r="D716" s="183"/>
      <c r="E716" s="183"/>
      <c r="F716" s="183"/>
      <c r="G716" s="183"/>
      <c r="H716" s="183"/>
      <c r="I716" s="183"/>
      <c r="J716" s="183"/>
      <c r="K716" s="183"/>
      <c r="L716" s="183"/>
      <c r="M716" s="183"/>
      <c r="N716" s="183"/>
    </row>
    <row r="717" spans="1:14">
      <c r="A717" s="391"/>
      <c r="B717" s="183"/>
      <c r="C717" s="183"/>
      <c r="D717" s="183"/>
      <c r="E717" s="183"/>
      <c r="F717" s="183"/>
      <c r="G717" s="183"/>
      <c r="H717" s="183"/>
      <c r="I717" s="183"/>
      <c r="J717" s="183"/>
      <c r="K717" s="183"/>
      <c r="L717" s="183"/>
      <c r="M717" s="183"/>
      <c r="N717" s="183"/>
    </row>
    <row r="718" spans="1:14">
      <c r="A718" s="391"/>
      <c r="B718" s="183"/>
      <c r="C718" s="183"/>
      <c r="D718" s="183"/>
      <c r="E718" s="183"/>
      <c r="F718" s="183"/>
      <c r="G718" s="183"/>
      <c r="H718" s="183"/>
      <c r="I718" s="183"/>
      <c r="J718" s="183"/>
      <c r="K718" s="183"/>
      <c r="L718" s="183"/>
      <c r="M718" s="183"/>
      <c r="N718" s="183"/>
    </row>
    <row r="719" spans="1:14">
      <c r="A719" s="391"/>
      <c r="B719" s="183"/>
      <c r="C719" s="183"/>
      <c r="D719" s="183"/>
      <c r="E719" s="183"/>
      <c r="F719" s="183"/>
      <c r="G719" s="183"/>
      <c r="H719" s="183"/>
      <c r="I719" s="183"/>
      <c r="J719" s="183"/>
      <c r="K719" s="183"/>
      <c r="L719" s="183"/>
      <c r="M719" s="183"/>
      <c r="N719" s="183"/>
    </row>
    <row r="720" spans="1:14">
      <c r="A720" s="391"/>
      <c r="B720" s="183"/>
      <c r="C720" s="183"/>
      <c r="D720" s="183"/>
      <c r="E720" s="183"/>
      <c r="F720" s="183"/>
      <c r="G720" s="183"/>
      <c r="H720" s="183"/>
      <c r="I720" s="183"/>
      <c r="J720" s="183"/>
      <c r="K720" s="183"/>
      <c r="L720" s="183"/>
      <c r="M720" s="183"/>
      <c r="N720" s="183"/>
    </row>
    <row r="721" spans="1:14">
      <c r="A721" s="391"/>
      <c r="B721" s="183"/>
      <c r="C721" s="183"/>
      <c r="D721" s="183"/>
      <c r="E721" s="183"/>
      <c r="F721" s="183"/>
      <c r="G721" s="183"/>
      <c r="H721" s="183"/>
      <c r="I721" s="183"/>
      <c r="J721" s="183"/>
      <c r="K721" s="183"/>
      <c r="L721" s="183"/>
      <c r="M721" s="183"/>
      <c r="N721" s="183"/>
    </row>
    <row r="722" spans="1:14">
      <c r="A722" s="391"/>
      <c r="B722" s="183"/>
      <c r="C722" s="183"/>
      <c r="D722" s="183"/>
      <c r="E722" s="183"/>
      <c r="F722" s="183"/>
      <c r="G722" s="183"/>
      <c r="H722" s="183"/>
      <c r="I722" s="183"/>
      <c r="J722" s="183"/>
      <c r="K722" s="183"/>
      <c r="L722" s="183"/>
      <c r="M722" s="183"/>
      <c r="N722" s="183"/>
    </row>
    <row r="723" spans="1:14">
      <c r="A723" s="391"/>
      <c r="B723" s="183"/>
      <c r="C723" s="183"/>
      <c r="D723" s="183"/>
      <c r="E723" s="183"/>
      <c r="F723" s="183"/>
      <c r="G723" s="183"/>
      <c r="H723" s="183"/>
      <c r="I723" s="183"/>
      <c r="J723" s="183"/>
      <c r="K723" s="183"/>
      <c r="L723" s="183"/>
      <c r="M723" s="183"/>
      <c r="N723" s="183"/>
    </row>
    <row r="724" spans="1:14">
      <c r="A724" s="391"/>
      <c r="B724" s="183"/>
      <c r="C724" s="183"/>
      <c r="D724" s="183"/>
      <c r="E724" s="183"/>
      <c r="F724" s="183"/>
      <c r="G724" s="183"/>
      <c r="H724" s="183"/>
      <c r="I724" s="183"/>
      <c r="J724" s="183"/>
      <c r="K724" s="183"/>
      <c r="L724" s="183"/>
      <c r="M724" s="183"/>
      <c r="N724" s="183"/>
    </row>
    <row r="725" spans="1:14">
      <c r="A725" s="391"/>
      <c r="B725" s="183"/>
      <c r="C725" s="183"/>
      <c r="D725" s="183"/>
      <c r="E725" s="183"/>
      <c r="F725" s="183"/>
      <c r="G725" s="183"/>
      <c r="H725" s="183"/>
      <c r="I725" s="183"/>
      <c r="J725" s="183"/>
      <c r="K725" s="183"/>
      <c r="L725" s="183"/>
      <c r="M725" s="183"/>
      <c r="N725" s="183"/>
    </row>
    <row r="726" spans="1:14">
      <c r="A726" s="391"/>
      <c r="B726" s="183"/>
      <c r="C726" s="183"/>
      <c r="D726" s="183"/>
      <c r="E726" s="183"/>
      <c r="F726" s="183"/>
      <c r="G726" s="183"/>
      <c r="H726" s="183"/>
      <c r="I726" s="183"/>
      <c r="J726" s="183"/>
      <c r="K726" s="183"/>
      <c r="L726" s="183"/>
      <c r="M726" s="183"/>
      <c r="N726" s="183"/>
    </row>
    <row r="727" spans="1:14">
      <c r="A727" s="391"/>
      <c r="B727" s="183"/>
      <c r="C727" s="183"/>
      <c r="D727" s="183"/>
      <c r="E727" s="183"/>
      <c r="F727" s="183"/>
      <c r="G727" s="183"/>
      <c r="H727" s="183"/>
      <c r="I727" s="183"/>
      <c r="J727" s="183"/>
      <c r="K727" s="183"/>
      <c r="L727" s="183"/>
      <c r="M727" s="183"/>
      <c r="N727" s="183"/>
    </row>
    <row r="728" spans="1:14">
      <c r="A728" s="391"/>
      <c r="B728" s="183"/>
      <c r="C728" s="183"/>
      <c r="D728" s="183"/>
      <c r="E728" s="183"/>
      <c r="F728" s="183"/>
      <c r="G728" s="183"/>
      <c r="H728" s="183"/>
      <c r="I728" s="183"/>
      <c r="J728" s="183"/>
      <c r="K728" s="183"/>
      <c r="L728" s="183"/>
      <c r="M728" s="183"/>
      <c r="N728" s="183"/>
    </row>
    <row r="729" spans="1:14">
      <c r="A729" s="391"/>
      <c r="B729" s="183"/>
      <c r="C729" s="183"/>
      <c r="D729" s="183"/>
      <c r="E729" s="183"/>
      <c r="F729" s="183"/>
      <c r="G729" s="183"/>
      <c r="H729" s="183"/>
      <c r="I729" s="183"/>
      <c r="J729" s="183"/>
      <c r="K729" s="183"/>
      <c r="L729" s="183"/>
      <c r="M729" s="183"/>
      <c r="N729" s="183"/>
    </row>
    <row r="730" spans="1:14">
      <c r="A730" s="391"/>
      <c r="B730" s="183"/>
      <c r="C730" s="183"/>
      <c r="D730" s="183"/>
      <c r="E730" s="183"/>
      <c r="F730" s="183"/>
      <c r="G730" s="183"/>
      <c r="H730" s="183"/>
      <c r="I730" s="183"/>
      <c r="J730" s="183"/>
      <c r="K730" s="183"/>
      <c r="L730" s="183"/>
      <c r="M730" s="183"/>
      <c r="N730" s="183"/>
    </row>
    <row r="731" spans="1:14">
      <c r="A731" s="391"/>
      <c r="B731" s="183"/>
      <c r="C731" s="183"/>
      <c r="D731" s="183"/>
      <c r="E731" s="183"/>
      <c r="F731" s="183"/>
      <c r="G731" s="183"/>
      <c r="H731" s="183"/>
      <c r="I731" s="183"/>
      <c r="J731" s="183"/>
      <c r="K731" s="183"/>
      <c r="L731" s="183"/>
      <c r="M731" s="183"/>
      <c r="N731" s="183"/>
    </row>
    <row r="732" spans="1:14">
      <c r="A732" s="391"/>
      <c r="B732" s="183"/>
      <c r="C732" s="183"/>
      <c r="D732" s="183"/>
      <c r="E732" s="183"/>
      <c r="F732" s="183"/>
      <c r="G732" s="183"/>
      <c r="H732" s="183"/>
      <c r="I732" s="183"/>
      <c r="J732" s="183"/>
      <c r="K732" s="183"/>
      <c r="L732" s="183"/>
      <c r="M732" s="183"/>
      <c r="N732" s="183"/>
    </row>
    <row r="733" spans="1:14">
      <c r="A733" s="391"/>
      <c r="B733" s="183"/>
      <c r="C733" s="183"/>
      <c r="D733" s="183"/>
      <c r="E733" s="183"/>
      <c r="F733" s="183"/>
      <c r="G733" s="183"/>
      <c r="H733" s="183"/>
      <c r="I733" s="183"/>
      <c r="J733" s="183"/>
      <c r="K733" s="183"/>
      <c r="L733" s="183"/>
      <c r="M733" s="183"/>
      <c r="N733" s="183"/>
    </row>
    <row r="734" spans="1:14">
      <c r="A734" s="391"/>
      <c r="B734" s="183"/>
      <c r="C734" s="183"/>
      <c r="D734" s="183"/>
      <c r="E734" s="183"/>
      <c r="F734" s="183"/>
      <c r="G734" s="183"/>
      <c r="H734" s="183"/>
      <c r="I734" s="183"/>
      <c r="J734" s="183"/>
      <c r="K734" s="183"/>
      <c r="L734" s="183"/>
      <c r="M734" s="183"/>
      <c r="N734" s="183"/>
    </row>
    <row r="735" spans="1:14">
      <c r="A735" s="391"/>
      <c r="B735" s="183"/>
      <c r="C735" s="183"/>
      <c r="D735" s="183"/>
      <c r="E735" s="183"/>
      <c r="F735" s="183"/>
      <c r="G735" s="183"/>
      <c r="H735" s="183"/>
      <c r="I735" s="183"/>
      <c r="J735" s="183"/>
      <c r="K735" s="183"/>
      <c r="L735" s="183"/>
      <c r="M735" s="183"/>
      <c r="N735" s="183"/>
    </row>
    <row r="736" spans="1:14">
      <c r="A736" s="391"/>
      <c r="B736" s="183"/>
      <c r="C736" s="183"/>
      <c r="D736" s="183"/>
      <c r="E736" s="183"/>
      <c r="F736" s="183"/>
      <c r="G736" s="183"/>
      <c r="H736" s="183"/>
      <c r="I736" s="183"/>
      <c r="J736" s="183"/>
      <c r="K736" s="183"/>
      <c r="L736" s="183"/>
      <c r="M736" s="183"/>
      <c r="N736" s="183"/>
    </row>
    <row r="737" spans="1:14">
      <c r="A737" s="391"/>
      <c r="B737" s="183"/>
      <c r="C737" s="183"/>
      <c r="D737" s="183"/>
      <c r="E737" s="183"/>
      <c r="F737" s="183"/>
      <c r="G737" s="183"/>
      <c r="H737" s="183"/>
      <c r="I737" s="183"/>
      <c r="J737" s="183"/>
      <c r="K737" s="183"/>
      <c r="L737" s="183"/>
      <c r="M737" s="183"/>
      <c r="N737" s="183"/>
    </row>
    <row r="738" spans="1:14">
      <c r="A738" s="391"/>
      <c r="B738" s="183"/>
      <c r="C738" s="183"/>
      <c r="D738" s="183"/>
      <c r="E738" s="183"/>
      <c r="F738" s="183"/>
      <c r="G738" s="183"/>
      <c r="H738" s="183"/>
      <c r="I738" s="183"/>
      <c r="J738" s="183"/>
      <c r="K738" s="183"/>
      <c r="L738" s="183"/>
      <c r="M738" s="183"/>
      <c r="N738" s="183"/>
    </row>
    <row r="739" spans="1:14">
      <c r="A739" s="391"/>
      <c r="B739" s="183"/>
      <c r="C739" s="183"/>
      <c r="D739" s="183"/>
      <c r="E739" s="183"/>
      <c r="F739" s="183"/>
      <c r="G739" s="183"/>
      <c r="H739" s="183"/>
      <c r="I739" s="183"/>
      <c r="J739" s="183"/>
      <c r="K739" s="183"/>
      <c r="L739" s="183"/>
      <c r="M739" s="183"/>
      <c r="N739" s="183"/>
    </row>
    <row r="740" spans="1:14">
      <c r="A740" s="391"/>
      <c r="B740" s="183"/>
      <c r="C740" s="183"/>
      <c r="D740" s="183"/>
      <c r="E740" s="183"/>
      <c r="F740" s="183"/>
      <c r="G740" s="183"/>
      <c r="H740" s="183"/>
      <c r="I740" s="183"/>
      <c r="J740" s="183"/>
      <c r="K740" s="183"/>
      <c r="L740" s="183"/>
      <c r="M740" s="183"/>
      <c r="N740" s="183"/>
    </row>
    <row r="741" spans="1:14">
      <c r="A741" s="391"/>
      <c r="B741" s="183"/>
      <c r="C741" s="183"/>
      <c r="D741" s="183"/>
      <c r="E741" s="183"/>
      <c r="F741" s="183"/>
      <c r="G741" s="183"/>
      <c r="H741" s="183"/>
      <c r="I741" s="183"/>
      <c r="J741" s="183"/>
      <c r="K741" s="183"/>
      <c r="L741" s="183"/>
      <c r="M741" s="183"/>
      <c r="N741" s="183"/>
    </row>
    <row r="742" spans="1:14">
      <c r="A742" s="391"/>
      <c r="B742" s="183"/>
      <c r="C742" s="183"/>
      <c r="D742" s="183"/>
      <c r="E742" s="183"/>
      <c r="F742" s="183"/>
      <c r="G742" s="183"/>
      <c r="H742" s="183"/>
      <c r="I742" s="183"/>
      <c r="J742" s="183"/>
      <c r="K742" s="183"/>
      <c r="L742" s="183"/>
      <c r="M742" s="183"/>
      <c r="N742" s="183"/>
    </row>
    <row r="743" spans="1:14">
      <c r="A743" s="391"/>
      <c r="B743" s="183"/>
      <c r="C743" s="183"/>
      <c r="D743" s="183"/>
      <c r="E743" s="183"/>
      <c r="F743" s="183"/>
      <c r="G743" s="183"/>
      <c r="H743" s="183"/>
      <c r="I743" s="183"/>
      <c r="J743" s="183"/>
      <c r="K743" s="183"/>
      <c r="L743" s="183"/>
      <c r="M743" s="183"/>
      <c r="N743" s="183"/>
    </row>
    <row r="744" spans="1:14">
      <c r="A744" s="391"/>
      <c r="B744" s="183"/>
      <c r="C744" s="183"/>
      <c r="D744" s="183"/>
      <c r="E744" s="183"/>
      <c r="F744" s="183"/>
      <c r="G744" s="183"/>
      <c r="H744" s="183"/>
      <c r="I744" s="183"/>
      <c r="J744" s="183"/>
      <c r="K744" s="183"/>
      <c r="L744" s="183"/>
      <c r="M744" s="183"/>
      <c r="N744" s="183"/>
    </row>
    <row r="745" spans="1:14">
      <c r="A745" s="391"/>
      <c r="B745" s="183"/>
      <c r="C745" s="183"/>
      <c r="D745" s="183"/>
      <c r="E745" s="183"/>
      <c r="F745" s="183"/>
      <c r="G745" s="183"/>
      <c r="H745" s="183"/>
      <c r="I745" s="183"/>
      <c r="J745" s="183"/>
      <c r="K745" s="183"/>
      <c r="L745" s="183"/>
      <c r="M745" s="183"/>
      <c r="N745" s="183"/>
    </row>
    <row r="746" spans="1:14">
      <c r="A746" s="391"/>
      <c r="B746" s="183"/>
      <c r="C746" s="183"/>
      <c r="D746" s="183"/>
      <c r="E746" s="183"/>
      <c r="F746" s="183"/>
      <c r="G746" s="183"/>
      <c r="H746" s="183"/>
      <c r="I746" s="183"/>
      <c r="J746" s="183"/>
      <c r="K746" s="183"/>
      <c r="L746" s="183"/>
      <c r="M746" s="183"/>
      <c r="N746" s="183"/>
    </row>
    <row r="747" spans="1:14">
      <c r="A747" s="391"/>
      <c r="B747" s="183"/>
      <c r="C747" s="183"/>
      <c r="D747" s="183"/>
      <c r="E747" s="183"/>
      <c r="F747" s="183"/>
      <c r="G747" s="183"/>
      <c r="H747" s="183"/>
      <c r="I747" s="183"/>
      <c r="J747" s="183"/>
      <c r="K747" s="183"/>
      <c r="L747" s="183"/>
      <c r="M747" s="183"/>
      <c r="N747" s="183"/>
    </row>
    <row r="748" spans="1:14">
      <c r="A748" s="391"/>
      <c r="B748" s="183"/>
      <c r="C748" s="183"/>
      <c r="D748" s="183"/>
      <c r="E748" s="183"/>
      <c r="F748" s="183"/>
      <c r="G748" s="183"/>
      <c r="H748" s="183"/>
      <c r="I748" s="183"/>
      <c r="J748" s="183"/>
      <c r="K748" s="183"/>
      <c r="L748" s="183"/>
      <c r="M748" s="183"/>
      <c r="N748" s="183"/>
    </row>
    <row r="749" spans="1:14">
      <c r="A749" s="391"/>
      <c r="B749" s="183"/>
      <c r="C749" s="183"/>
      <c r="D749" s="183"/>
      <c r="E749" s="183"/>
      <c r="F749" s="183"/>
      <c r="G749" s="183"/>
      <c r="H749" s="183"/>
      <c r="I749" s="183"/>
      <c r="J749" s="183"/>
      <c r="K749" s="183"/>
      <c r="L749" s="183"/>
      <c r="M749" s="183"/>
      <c r="N749" s="183"/>
    </row>
    <row r="750" spans="1:14">
      <c r="A750" s="391"/>
      <c r="B750" s="183"/>
      <c r="C750" s="183"/>
      <c r="D750" s="183"/>
      <c r="E750" s="183"/>
      <c r="F750" s="183"/>
      <c r="G750" s="183"/>
      <c r="H750" s="183"/>
      <c r="I750" s="183"/>
      <c r="J750" s="183"/>
      <c r="K750" s="183"/>
      <c r="L750" s="183"/>
      <c r="M750" s="183"/>
      <c r="N750" s="183"/>
    </row>
    <row r="751" spans="1:14">
      <c r="A751" s="391"/>
      <c r="B751" s="183"/>
      <c r="C751" s="183"/>
      <c r="D751" s="183"/>
      <c r="E751" s="183"/>
      <c r="F751" s="183"/>
      <c r="G751" s="183"/>
      <c r="H751" s="183"/>
      <c r="I751" s="183"/>
      <c r="J751" s="183"/>
      <c r="K751" s="183"/>
      <c r="L751" s="183"/>
      <c r="M751" s="183"/>
      <c r="N751" s="183"/>
    </row>
    <row r="752" spans="1:14">
      <c r="A752" s="391"/>
      <c r="B752" s="183"/>
      <c r="C752" s="183"/>
      <c r="D752" s="183"/>
      <c r="E752" s="183"/>
      <c r="F752" s="183"/>
      <c r="G752" s="183"/>
      <c r="H752" s="183"/>
      <c r="I752" s="183"/>
      <c r="J752" s="183"/>
      <c r="K752" s="183"/>
      <c r="L752" s="183"/>
      <c r="M752" s="183"/>
      <c r="N752" s="183"/>
    </row>
    <row r="753" spans="1:14">
      <c r="A753" s="391"/>
      <c r="B753" s="183"/>
      <c r="C753" s="183"/>
      <c r="D753" s="183"/>
      <c r="E753" s="183"/>
      <c r="F753" s="183"/>
      <c r="G753" s="183"/>
      <c r="H753" s="183"/>
      <c r="I753" s="183"/>
      <c r="J753" s="183"/>
      <c r="K753" s="183"/>
      <c r="L753" s="183"/>
      <c r="M753" s="183"/>
      <c r="N753" s="183"/>
    </row>
    <row r="754" spans="1:14">
      <c r="A754" s="391"/>
      <c r="B754" s="183"/>
      <c r="C754" s="183"/>
      <c r="D754" s="183"/>
      <c r="E754" s="183"/>
      <c r="F754" s="183"/>
      <c r="G754" s="183"/>
      <c r="H754" s="183"/>
      <c r="I754" s="183"/>
      <c r="J754" s="183"/>
      <c r="K754" s="183"/>
      <c r="L754" s="183"/>
      <c r="M754" s="183"/>
      <c r="N754" s="183"/>
    </row>
    <row r="755" spans="1:14">
      <c r="A755" s="391"/>
      <c r="B755" s="183"/>
      <c r="C755" s="183"/>
      <c r="D755" s="183"/>
      <c r="E755" s="183"/>
      <c r="F755" s="183"/>
      <c r="G755" s="183"/>
      <c r="H755" s="183"/>
      <c r="I755" s="183"/>
      <c r="J755" s="183"/>
      <c r="K755" s="183"/>
      <c r="L755" s="183"/>
      <c r="M755" s="183"/>
      <c r="N755" s="183"/>
    </row>
    <row r="756" spans="1:14">
      <c r="A756" s="391"/>
      <c r="B756" s="183"/>
      <c r="C756" s="183"/>
      <c r="D756" s="183"/>
      <c r="E756" s="183"/>
      <c r="F756" s="183"/>
      <c r="G756" s="183"/>
      <c r="H756" s="183"/>
      <c r="I756" s="183"/>
      <c r="J756" s="183"/>
      <c r="K756" s="183"/>
      <c r="L756" s="183"/>
      <c r="M756" s="183"/>
      <c r="N756" s="183"/>
    </row>
    <row r="757" spans="1:14">
      <c r="A757" s="391"/>
      <c r="B757" s="183"/>
      <c r="C757" s="183"/>
      <c r="D757" s="183"/>
      <c r="E757" s="183"/>
      <c r="F757" s="183"/>
      <c r="G757" s="183"/>
      <c r="H757" s="183"/>
      <c r="I757" s="183"/>
      <c r="J757" s="183"/>
      <c r="K757" s="183"/>
      <c r="L757" s="183"/>
      <c r="M757" s="183"/>
      <c r="N757" s="183"/>
    </row>
    <row r="758" spans="1:14">
      <c r="A758" s="391"/>
      <c r="B758" s="183"/>
      <c r="C758" s="183"/>
      <c r="D758" s="183"/>
      <c r="E758" s="183"/>
      <c r="F758" s="183"/>
      <c r="G758" s="183"/>
      <c r="H758" s="183"/>
      <c r="I758" s="183"/>
      <c r="J758" s="183"/>
      <c r="K758" s="183"/>
      <c r="L758" s="183"/>
      <c r="M758" s="183"/>
      <c r="N758" s="183"/>
    </row>
    <row r="759" spans="1:14">
      <c r="A759" s="391"/>
      <c r="B759" s="183"/>
      <c r="C759" s="183"/>
      <c r="D759" s="183"/>
      <c r="E759" s="183"/>
      <c r="F759" s="183"/>
      <c r="G759" s="183"/>
      <c r="H759" s="183"/>
      <c r="I759" s="183"/>
      <c r="J759" s="183"/>
      <c r="K759" s="183"/>
      <c r="L759" s="183"/>
      <c r="M759" s="183"/>
      <c r="N759" s="183"/>
    </row>
    <row r="760" spans="1:14">
      <c r="A760" s="391"/>
      <c r="B760" s="183"/>
      <c r="C760" s="183"/>
      <c r="D760" s="183"/>
      <c r="E760" s="183"/>
      <c r="F760" s="183"/>
      <c r="G760" s="183"/>
      <c r="H760" s="183"/>
      <c r="I760" s="183"/>
      <c r="J760" s="183"/>
      <c r="K760" s="183"/>
      <c r="L760" s="183"/>
      <c r="M760" s="183"/>
      <c r="N760" s="183"/>
    </row>
    <row r="761" spans="1:14">
      <c r="A761" s="391"/>
      <c r="B761" s="183"/>
      <c r="C761" s="183"/>
      <c r="D761" s="183"/>
      <c r="E761" s="183"/>
      <c r="F761" s="183"/>
      <c r="G761" s="183"/>
      <c r="H761" s="183"/>
      <c r="I761" s="183"/>
      <c r="J761" s="183"/>
      <c r="K761" s="183"/>
      <c r="L761" s="183"/>
      <c r="M761" s="183"/>
      <c r="N761" s="183"/>
    </row>
    <row r="762" spans="1:14">
      <c r="A762" s="391"/>
      <c r="B762" s="183"/>
      <c r="C762" s="183"/>
      <c r="D762" s="183"/>
      <c r="E762" s="183"/>
      <c r="F762" s="183"/>
      <c r="G762" s="183"/>
      <c r="H762" s="183"/>
      <c r="I762" s="183"/>
      <c r="J762" s="183"/>
      <c r="K762" s="183"/>
      <c r="L762" s="183"/>
      <c r="M762" s="183"/>
      <c r="N762" s="183"/>
    </row>
    <row r="763" spans="1:14">
      <c r="A763" s="391"/>
      <c r="B763" s="183"/>
      <c r="C763" s="183"/>
      <c r="D763" s="183"/>
      <c r="E763" s="183"/>
      <c r="F763" s="183"/>
      <c r="G763" s="183"/>
      <c r="H763" s="183"/>
      <c r="I763" s="183"/>
      <c r="J763" s="183"/>
      <c r="K763" s="183"/>
      <c r="L763" s="183"/>
      <c r="M763" s="183"/>
      <c r="N763" s="183"/>
    </row>
    <row r="764" spans="1:14">
      <c r="A764" s="391"/>
      <c r="B764" s="183"/>
      <c r="C764" s="183"/>
      <c r="D764" s="183"/>
      <c r="E764" s="183"/>
      <c r="F764" s="183"/>
      <c r="G764" s="183"/>
      <c r="H764" s="183"/>
      <c r="I764" s="183"/>
      <c r="J764" s="183"/>
      <c r="K764" s="183"/>
      <c r="L764" s="183"/>
      <c r="M764" s="183"/>
      <c r="N764" s="183"/>
    </row>
    <row r="765" spans="1:14">
      <c r="A765" s="391"/>
      <c r="B765" s="183"/>
      <c r="C765" s="183"/>
      <c r="D765" s="183"/>
      <c r="E765" s="183"/>
      <c r="F765" s="183"/>
      <c r="G765" s="183"/>
      <c r="H765" s="183"/>
      <c r="I765" s="183"/>
      <c r="J765" s="183"/>
      <c r="K765" s="183"/>
      <c r="L765" s="183"/>
      <c r="M765" s="183"/>
      <c r="N765" s="183"/>
    </row>
    <row r="766" spans="1:14">
      <c r="A766" s="391"/>
      <c r="B766" s="183"/>
      <c r="C766" s="183"/>
      <c r="D766" s="183"/>
      <c r="E766" s="183"/>
      <c r="F766" s="183"/>
      <c r="G766" s="183"/>
      <c r="H766" s="183"/>
      <c r="I766" s="183"/>
      <c r="J766" s="183"/>
      <c r="K766" s="183"/>
      <c r="L766" s="183"/>
      <c r="M766" s="183"/>
      <c r="N766" s="183"/>
    </row>
    <row r="767" spans="1:14">
      <c r="A767" s="391"/>
      <c r="B767" s="183"/>
      <c r="C767" s="183"/>
      <c r="D767" s="183"/>
      <c r="E767" s="183"/>
      <c r="F767" s="183"/>
      <c r="G767" s="183"/>
      <c r="H767" s="183"/>
      <c r="I767" s="183"/>
      <c r="J767" s="183"/>
      <c r="K767" s="183"/>
      <c r="L767" s="183"/>
      <c r="M767" s="183"/>
      <c r="N767" s="183"/>
    </row>
    <row r="768" spans="1:14">
      <c r="A768" s="391"/>
      <c r="B768" s="183"/>
      <c r="C768" s="183"/>
      <c r="D768" s="183"/>
      <c r="E768" s="183"/>
      <c r="F768" s="183"/>
      <c r="G768" s="183"/>
      <c r="H768" s="183"/>
      <c r="I768" s="183"/>
      <c r="J768" s="183"/>
      <c r="K768" s="183"/>
      <c r="L768" s="183"/>
      <c r="M768" s="183"/>
      <c r="N768" s="183"/>
    </row>
    <row r="769" spans="1:14">
      <c r="A769" s="391"/>
      <c r="B769" s="183"/>
      <c r="C769" s="183"/>
      <c r="D769" s="183"/>
      <c r="E769" s="183"/>
      <c r="F769" s="183"/>
      <c r="G769" s="183"/>
      <c r="H769" s="183"/>
      <c r="I769" s="183"/>
      <c r="J769" s="183"/>
      <c r="K769" s="183"/>
      <c r="L769" s="183"/>
      <c r="M769" s="183"/>
      <c r="N769" s="183"/>
    </row>
    <row r="770" spans="1:14">
      <c r="A770" s="391"/>
      <c r="B770" s="183"/>
      <c r="C770" s="183"/>
      <c r="D770" s="183"/>
      <c r="E770" s="183"/>
      <c r="F770" s="183"/>
      <c r="G770" s="183"/>
      <c r="H770" s="183"/>
      <c r="I770" s="183"/>
      <c r="J770" s="183"/>
      <c r="K770" s="183"/>
      <c r="L770" s="183"/>
      <c r="M770" s="183"/>
      <c r="N770" s="183"/>
    </row>
    <row r="771" spans="1:14">
      <c r="A771" s="391"/>
      <c r="B771" s="183"/>
      <c r="C771" s="183"/>
      <c r="D771" s="183"/>
      <c r="E771" s="183"/>
      <c r="F771" s="183"/>
      <c r="G771" s="183"/>
      <c r="H771" s="183"/>
      <c r="I771" s="183"/>
      <c r="J771" s="183"/>
      <c r="K771" s="183"/>
      <c r="L771" s="183"/>
      <c r="M771" s="183"/>
      <c r="N771" s="183"/>
    </row>
    <row r="772" spans="1:14">
      <c r="A772" s="391"/>
      <c r="B772" s="183"/>
      <c r="C772" s="183"/>
      <c r="D772" s="183"/>
      <c r="E772" s="183"/>
      <c r="F772" s="183"/>
      <c r="G772" s="183"/>
      <c r="H772" s="183"/>
      <c r="I772" s="183"/>
      <c r="J772" s="183"/>
      <c r="K772" s="183"/>
      <c r="L772" s="183"/>
      <c r="M772" s="183"/>
      <c r="N772" s="183"/>
    </row>
    <row r="773" spans="1:14">
      <c r="A773" s="391"/>
      <c r="B773" s="183"/>
      <c r="C773" s="183"/>
      <c r="D773" s="183"/>
      <c r="E773" s="183"/>
      <c r="F773" s="183"/>
      <c r="G773" s="183"/>
      <c r="H773" s="183"/>
      <c r="I773" s="183"/>
      <c r="J773" s="183"/>
      <c r="K773" s="183"/>
      <c r="L773" s="183"/>
      <c r="M773" s="183"/>
      <c r="N773" s="183"/>
    </row>
    <row r="774" spans="1:14">
      <c r="A774" s="391"/>
      <c r="B774" s="183"/>
      <c r="C774" s="183"/>
      <c r="D774" s="183"/>
      <c r="E774" s="183"/>
      <c r="F774" s="183"/>
      <c r="G774" s="183"/>
      <c r="H774" s="183"/>
      <c r="I774" s="183"/>
      <c r="J774" s="183"/>
      <c r="K774" s="183"/>
      <c r="L774" s="183"/>
      <c r="M774" s="183"/>
      <c r="N774" s="183"/>
    </row>
    <row r="775" spans="1:14">
      <c r="A775" s="391"/>
      <c r="B775" s="183"/>
      <c r="C775" s="183"/>
      <c r="D775" s="183"/>
      <c r="E775" s="183"/>
      <c r="F775" s="183"/>
      <c r="G775" s="183"/>
      <c r="H775" s="183"/>
      <c r="I775" s="183"/>
      <c r="J775" s="183"/>
      <c r="K775" s="183"/>
      <c r="L775" s="183"/>
      <c r="M775" s="183"/>
      <c r="N775" s="183"/>
    </row>
    <row r="776" spans="1:14">
      <c r="A776" s="391"/>
      <c r="B776" s="183"/>
      <c r="C776" s="183"/>
      <c r="D776" s="183"/>
      <c r="E776" s="183"/>
      <c r="F776" s="183"/>
      <c r="G776" s="183"/>
      <c r="H776" s="183"/>
      <c r="I776" s="183"/>
      <c r="J776" s="183"/>
      <c r="K776" s="183"/>
      <c r="L776" s="183"/>
      <c r="M776" s="183"/>
      <c r="N776" s="183"/>
    </row>
    <row r="777" spans="1:14">
      <c r="A777" s="391"/>
      <c r="B777" s="183"/>
      <c r="C777" s="183"/>
      <c r="D777" s="183"/>
      <c r="E777" s="183"/>
      <c r="F777" s="183"/>
      <c r="G777" s="183"/>
      <c r="H777" s="183"/>
      <c r="I777" s="183"/>
      <c r="J777" s="183"/>
      <c r="K777" s="183"/>
      <c r="L777" s="183"/>
      <c r="M777" s="183"/>
      <c r="N777" s="183"/>
    </row>
    <row r="778" spans="1:14">
      <c r="A778" s="391"/>
      <c r="B778" s="183"/>
      <c r="C778" s="183"/>
      <c r="D778" s="183"/>
      <c r="E778" s="183"/>
      <c r="F778" s="183"/>
      <c r="G778" s="183"/>
      <c r="H778" s="183"/>
      <c r="I778" s="183"/>
      <c r="J778" s="183"/>
      <c r="K778" s="183"/>
      <c r="L778" s="183"/>
      <c r="M778" s="183"/>
      <c r="N778" s="183"/>
    </row>
    <row r="779" spans="1:14">
      <c r="A779" s="391"/>
      <c r="B779" s="183"/>
      <c r="C779" s="183"/>
      <c r="D779" s="183"/>
      <c r="E779" s="183"/>
      <c r="F779" s="183"/>
      <c r="G779" s="183"/>
      <c r="H779" s="183"/>
      <c r="I779" s="183"/>
      <c r="J779" s="183"/>
      <c r="K779" s="183"/>
      <c r="L779" s="183"/>
      <c r="M779" s="183"/>
      <c r="N779" s="183"/>
    </row>
    <row r="780" spans="1:14">
      <c r="A780" s="391"/>
      <c r="B780" s="183"/>
      <c r="C780" s="183"/>
      <c r="D780" s="183"/>
      <c r="E780" s="183"/>
      <c r="F780" s="183"/>
      <c r="G780" s="183"/>
      <c r="H780" s="183"/>
      <c r="I780" s="183"/>
      <c r="J780" s="183"/>
      <c r="K780" s="183"/>
      <c r="L780" s="183"/>
      <c r="M780" s="183"/>
      <c r="N780" s="183"/>
    </row>
    <row r="781" spans="1:14">
      <c r="A781" s="391"/>
      <c r="B781" s="183"/>
      <c r="C781" s="183"/>
      <c r="D781" s="183"/>
      <c r="E781" s="183"/>
      <c r="F781" s="183"/>
      <c r="G781" s="183"/>
      <c r="H781" s="183"/>
      <c r="I781" s="183"/>
      <c r="J781" s="183"/>
      <c r="K781" s="183"/>
      <c r="L781" s="183"/>
      <c r="M781" s="183"/>
      <c r="N781" s="183"/>
    </row>
    <row r="782" spans="1:14">
      <c r="A782" s="391"/>
      <c r="B782" s="183"/>
      <c r="C782" s="183"/>
      <c r="D782" s="183"/>
      <c r="E782" s="183"/>
      <c r="F782" s="183"/>
      <c r="G782" s="183"/>
      <c r="H782" s="183"/>
      <c r="I782" s="183"/>
      <c r="J782" s="183"/>
      <c r="K782" s="183"/>
      <c r="L782" s="183"/>
      <c r="M782" s="183"/>
      <c r="N782" s="183"/>
    </row>
    <row r="783" spans="1:14">
      <c r="A783" s="391"/>
      <c r="B783" s="183"/>
      <c r="C783" s="183"/>
      <c r="D783" s="183"/>
      <c r="E783" s="183"/>
      <c r="F783" s="183"/>
      <c r="G783" s="183"/>
      <c r="H783" s="183"/>
      <c r="I783" s="183"/>
      <c r="J783" s="183"/>
      <c r="K783" s="183"/>
      <c r="L783" s="183"/>
      <c r="M783" s="183"/>
      <c r="N783" s="183"/>
    </row>
    <row r="784" spans="1:14">
      <c r="A784" s="391"/>
      <c r="B784" s="183"/>
      <c r="C784" s="183"/>
      <c r="D784" s="183"/>
      <c r="E784" s="183"/>
      <c r="F784" s="183"/>
      <c r="G784" s="183"/>
      <c r="H784" s="183"/>
      <c r="I784" s="183"/>
      <c r="J784" s="183"/>
      <c r="K784" s="183"/>
      <c r="L784" s="183"/>
      <c r="M784" s="183"/>
      <c r="N784" s="183"/>
    </row>
    <row r="785" spans="1:14">
      <c r="A785" s="391"/>
      <c r="B785" s="183"/>
      <c r="C785" s="183"/>
      <c r="D785" s="183"/>
      <c r="E785" s="183"/>
      <c r="F785" s="183"/>
      <c r="G785" s="183"/>
      <c r="H785" s="183"/>
      <c r="I785" s="183"/>
      <c r="J785" s="183"/>
      <c r="K785" s="183"/>
      <c r="L785" s="183"/>
      <c r="M785" s="183"/>
      <c r="N785" s="183"/>
    </row>
    <row r="786" spans="1:14">
      <c r="A786" s="391"/>
      <c r="B786" s="183"/>
      <c r="C786" s="183"/>
      <c r="D786" s="183"/>
      <c r="E786" s="183"/>
      <c r="F786" s="183"/>
      <c r="G786" s="183"/>
      <c r="H786" s="183"/>
      <c r="I786" s="183"/>
      <c r="J786" s="183"/>
      <c r="K786" s="183"/>
      <c r="L786" s="183"/>
      <c r="M786" s="183"/>
      <c r="N786" s="183"/>
    </row>
    <row r="787" spans="1:14">
      <c r="A787" s="391"/>
      <c r="B787" s="183"/>
      <c r="C787" s="183"/>
      <c r="D787" s="183"/>
      <c r="E787" s="183"/>
      <c r="F787" s="183"/>
      <c r="G787" s="183"/>
      <c r="H787" s="183"/>
      <c r="I787" s="183"/>
      <c r="J787" s="183"/>
      <c r="K787" s="183"/>
      <c r="L787" s="183"/>
      <c r="M787" s="183"/>
      <c r="N787" s="183"/>
    </row>
    <row r="788" spans="1:14">
      <c r="A788" s="391"/>
      <c r="B788" s="183"/>
      <c r="C788" s="183"/>
      <c r="D788" s="183"/>
      <c r="E788" s="183"/>
      <c r="F788" s="183"/>
      <c r="G788" s="183"/>
      <c r="H788" s="183"/>
      <c r="I788" s="183"/>
      <c r="J788" s="183"/>
      <c r="K788" s="183"/>
      <c r="L788" s="183"/>
      <c r="M788" s="183"/>
      <c r="N788" s="183"/>
    </row>
    <row r="789" spans="1:14">
      <c r="A789" s="391"/>
      <c r="B789" s="183"/>
      <c r="C789" s="183"/>
      <c r="D789" s="183"/>
      <c r="E789" s="183"/>
      <c r="F789" s="183"/>
      <c r="G789" s="183"/>
      <c r="H789" s="183"/>
      <c r="I789" s="183"/>
      <c r="J789" s="183"/>
      <c r="K789" s="183"/>
      <c r="L789" s="183"/>
      <c r="M789" s="183"/>
      <c r="N789" s="183"/>
    </row>
    <row r="790" spans="1:14">
      <c r="A790" s="391"/>
      <c r="B790" s="183"/>
      <c r="C790" s="183"/>
      <c r="D790" s="183"/>
      <c r="E790" s="183"/>
      <c r="F790" s="183"/>
      <c r="G790" s="183"/>
      <c r="H790" s="183"/>
      <c r="I790" s="183"/>
      <c r="J790" s="183"/>
      <c r="K790" s="183"/>
      <c r="L790" s="183"/>
      <c r="M790" s="183"/>
      <c r="N790" s="183"/>
    </row>
    <row r="791" spans="1:14">
      <c r="A791" s="391"/>
      <c r="B791" s="183"/>
      <c r="C791" s="183"/>
      <c r="D791" s="183"/>
      <c r="E791" s="183"/>
      <c r="F791" s="183"/>
      <c r="G791" s="183"/>
      <c r="H791" s="183"/>
      <c r="I791" s="183"/>
      <c r="J791" s="183"/>
      <c r="K791" s="183"/>
      <c r="L791" s="183"/>
      <c r="M791" s="183"/>
      <c r="N791" s="183"/>
    </row>
    <row r="792" spans="1:14">
      <c r="A792" s="391"/>
      <c r="B792" s="183"/>
      <c r="C792" s="183"/>
      <c r="D792" s="183"/>
      <c r="E792" s="183"/>
      <c r="F792" s="183"/>
      <c r="G792" s="183"/>
      <c r="H792" s="183"/>
      <c r="I792" s="183"/>
      <c r="J792" s="183"/>
      <c r="K792" s="183"/>
      <c r="L792" s="183"/>
      <c r="M792" s="183"/>
      <c r="N792" s="183"/>
    </row>
    <row r="793" spans="1:14">
      <c r="A793" s="391"/>
      <c r="B793" s="183"/>
      <c r="C793" s="183"/>
      <c r="D793" s="183"/>
      <c r="E793" s="183"/>
      <c r="F793" s="183"/>
      <c r="G793" s="183"/>
      <c r="H793" s="183"/>
      <c r="I793" s="183"/>
      <c r="J793" s="183"/>
      <c r="K793" s="183"/>
      <c r="L793" s="183"/>
      <c r="M793" s="183"/>
      <c r="N793" s="183"/>
    </row>
    <row r="794" spans="1:14">
      <c r="A794" s="391"/>
      <c r="B794" s="183"/>
      <c r="C794" s="183"/>
      <c r="D794" s="183"/>
      <c r="E794" s="183"/>
      <c r="F794" s="183"/>
      <c r="G794" s="183"/>
      <c r="H794" s="183"/>
      <c r="I794" s="183"/>
      <c r="J794" s="183"/>
      <c r="K794" s="183"/>
      <c r="L794" s="183"/>
      <c r="M794" s="183"/>
      <c r="N794" s="183"/>
    </row>
    <row r="795" spans="1:14">
      <c r="A795" s="391"/>
      <c r="B795" s="183"/>
      <c r="C795" s="183"/>
      <c r="D795" s="183"/>
      <c r="E795" s="183"/>
      <c r="F795" s="183"/>
      <c r="G795" s="183"/>
      <c r="H795" s="183"/>
      <c r="I795" s="183"/>
      <c r="J795" s="183"/>
      <c r="K795" s="183"/>
      <c r="L795" s="183"/>
      <c r="M795" s="183"/>
      <c r="N795" s="183"/>
    </row>
    <row r="796" spans="1:14">
      <c r="A796" s="391"/>
      <c r="B796" s="183"/>
      <c r="C796" s="183"/>
      <c r="D796" s="183"/>
      <c r="E796" s="183"/>
      <c r="F796" s="183"/>
      <c r="G796" s="183"/>
      <c r="H796" s="183"/>
      <c r="I796" s="183"/>
      <c r="J796" s="183"/>
      <c r="K796" s="183"/>
      <c r="L796" s="183"/>
      <c r="M796" s="183"/>
      <c r="N796" s="183"/>
    </row>
    <row r="797" spans="1:14">
      <c r="A797" s="391"/>
      <c r="B797" s="183"/>
      <c r="C797" s="183"/>
      <c r="D797" s="183"/>
      <c r="E797" s="183"/>
      <c r="F797" s="183"/>
      <c r="G797" s="183"/>
      <c r="H797" s="183"/>
      <c r="I797" s="183"/>
      <c r="J797" s="183"/>
      <c r="K797" s="183"/>
      <c r="L797" s="183"/>
      <c r="M797" s="183"/>
      <c r="N797" s="183"/>
    </row>
    <row r="798" spans="1:14">
      <c r="A798" s="391"/>
      <c r="B798" s="183"/>
      <c r="C798" s="183"/>
      <c r="D798" s="183"/>
      <c r="E798" s="183"/>
      <c r="F798" s="183"/>
      <c r="G798" s="183"/>
      <c r="H798" s="183"/>
      <c r="I798" s="183"/>
      <c r="J798" s="183"/>
      <c r="K798" s="183"/>
      <c r="L798" s="183"/>
      <c r="M798" s="183"/>
      <c r="N798" s="183"/>
    </row>
    <row r="799" spans="1:14">
      <c r="A799" s="391"/>
      <c r="B799" s="183"/>
      <c r="C799" s="183"/>
      <c r="D799" s="183"/>
      <c r="E799" s="183"/>
      <c r="F799" s="183"/>
      <c r="G799" s="183"/>
      <c r="H799" s="183"/>
      <c r="I799" s="183"/>
      <c r="J799" s="183"/>
      <c r="K799" s="183"/>
      <c r="L799" s="183"/>
      <c r="M799" s="183"/>
      <c r="N799" s="183"/>
    </row>
    <row r="800" spans="1:14">
      <c r="A800" s="391"/>
      <c r="B800" s="183"/>
      <c r="C800" s="183"/>
      <c r="D800" s="183"/>
      <c r="E800" s="183"/>
      <c r="F800" s="183"/>
      <c r="G800" s="183"/>
      <c r="H800" s="183"/>
      <c r="I800" s="183"/>
      <c r="J800" s="183"/>
      <c r="K800" s="183"/>
      <c r="L800" s="183"/>
      <c r="M800" s="183"/>
      <c r="N800" s="183"/>
    </row>
    <row r="801" spans="1:14">
      <c r="A801" s="391"/>
      <c r="B801" s="183"/>
      <c r="C801" s="183"/>
      <c r="D801" s="183"/>
      <c r="E801" s="183"/>
      <c r="F801" s="183"/>
      <c r="G801" s="183"/>
      <c r="H801" s="183"/>
      <c r="I801" s="183"/>
      <c r="J801" s="183"/>
      <c r="K801" s="183"/>
      <c r="L801" s="183"/>
      <c r="M801" s="183"/>
      <c r="N801" s="183"/>
    </row>
    <row r="802" spans="1:14">
      <c r="A802" s="391"/>
      <c r="B802" s="183"/>
      <c r="C802" s="183"/>
      <c r="D802" s="183"/>
      <c r="E802" s="183"/>
      <c r="F802" s="183"/>
      <c r="G802" s="183"/>
      <c r="H802" s="183"/>
      <c r="I802" s="183"/>
      <c r="J802" s="183"/>
      <c r="K802" s="183"/>
      <c r="L802" s="183"/>
      <c r="M802" s="183"/>
      <c r="N802" s="183"/>
    </row>
    <row r="803" spans="1:14">
      <c r="A803" s="391"/>
      <c r="B803" s="183"/>
      <c r="C803" s="183"/>
      <c r="D803" s="183"/>
      <c r="E803" s="183"/>
      <c r="F803" s="183"/>
      <c r="G803" s="183"/>
      <c r="H803" s="183"/>
      <c r="I803" s="183"/>
      <c r="J803" s="183"/>
      <c r="K803" s="183"/>
      <c r="L803" s="183"/>
      <c r="M803" s="183"/>
      <c r="N803" s="183"/>
    </row>
    <row r="804" spans="1:14">
      <c r="A804" s="391"/>
      <c r="B804" s="183"/>
      <c r="C804" s="183"/>
      <c r="D804" s="183"/>
      <c r="E804" s="183"/>
      <c r="F804" s="183"/>
      <c r="G804" s="183"/>
      <c r="H804" s="183"/>
      <c r="I804" s="183"/>
      <c r="J804" s="183"/>
      <c r="K804" s="183"/>
      <c r="L804" s="183"/>
      <c r="M804" s="183"/>
      <c r="N804" s="183"/>
    </row>
    <row r="805" spans="1:14">
      <c r="A805" s="391"/>
      <c r="B805" s="183"/>
      <c r="C805" s="183"/>
      <c r="D805" s="183"/>
      <c r="E805" s="183"/>
      <c r="F805" s="183"/>
      <c r="G805" s="183"/>
      <c r="H805" s="183"/>
      <c r="I805" s="183"/>
      <c r="J805" s="183"/>
      <c r="K805" s="183"/>
      <c r="L805" s="183"/>
      <c r="M805" s="183"/>
      <c r="N805" s="183"/>
    </row>
    <row r="806" spans="1:14">
      <c r="A806" s="391"/>
      <c r="B806" s="183"/>
      <c r="C806" s="183"/>
      <c r="D806" s="183"/>
      <c r="E806" s="183"/>
      <c r="F806" s="183"/>
      <c r="G806" s="183"/>
      <c r="H806" s="183"/>
      <c r="I806" s="183"/>
      <c r="J806" s="183"/>
      <c r="K806" s="183"/>
      <c r="L806" s="183"/>
      <c r="M806" s="183"/>
      <c r="N806" s="183"/>
    </row>
    <row r="807" spans="1:14">
      <c r="A807" s="391"/>
      <c r="B807" s="183"/>
      <c r="C807" s="183"/>
      <c r="D807" s="183"/>
      <c r="E807" s="183"/>
      <c r="F807" s="183"/>
      <c r="G807" s="183"/>
      <c r="H807" s="183"/>
      <c r="I807" s="183"/>
      <c r="J807" s="183"/>
      <c r="K807" s="183"/>
      <c r="L807" s="183"/>
      <c r="M807" s="183"/>
      <c r="N807" s="183"/>
    </row>
    <row r="808" spans="1:14">
      <c r="A808" s="391"/>
      <c r="B808" s="183"/>
      <c r="C808" s="183"/>
      <c r="D808" s="183"/>
      <c r="E808" s="183"/>
      <c r="F808" s="183"/>
      <c r="G808" s="183"/>
      <c r="H808" s="183"/>
      <c r="I808" s="183"/>
      <c r="J808" s="183"/>
      <c r="K808" s="183"/>
      <c r="L808" s="183"/>
      <c r="M808" s="183"/>
      <c r="N808" s="183"/>
    </row>
    <row r="809" spans="1:14">
      <c r="A809" s="391"/>
      <c r="B809" s="183"/>
      <c r="C809" s="183"/>
      <c r="D809" s="183"/>
      <c r="E809" s="183"/>
      <c r="F809" s="183"/>
      <c r="G809" s="183"/>
      <c r="H809" s="183"/>
      <c r="I809" s="183"/>
      <c r="J809" s="183"/>
      <c r="K809" s="183"/>
      <c r="L809" s="183"/>
      <c r="M809" s="183"/>
      <c r="N809" s="183"/>
    </row>
    <row r="810" spans="1:14">
      <c r="A810" s="391"/>
      <c r="B810" s="183"/>
      <c r="C810" s="183"/>
      <c r="D810" s="183"/>
      <c r="E810" s="183"/>
      <c r="F810" s="183"/>
      <c r="G810" s="183"/>
      <c r="H810" s="183"/>
      <c r="I810" s="183"/>
      <c r="J810" s="183"/>
      <c r="K810" s="183"/>
      <c r="L810" s="183"/>
      <c r="M810" s="183"/>
      <c r="N810" s="183"/>
    </row>
    <row r="811" spans="1:14">
      <c r="A811" s="391"/>
      <c r="B811" s="183"/>
      <c r="C811" s="183"/>
      <c r="D811" s="183"/>
      <c r="E811" s="183"/>
      <c r="F811" s="183"/>
      <c r="G811" s="183"/>
      <c r="H811" s="183"/>
      <c r="I811" s="183"/>
      <c r="J811" s="183"/>
      <c r="K811" s="183"/>
      <c r="L811" s="183"/>
      <c r="M811" s="183"/>
      <c r="N811" s="183"/>
    </row>
    <row r="812" spans="1:14">
      <c r="A812" s="391"/>
      <c r="B812" s="183"/>
      <c r="C812" s="183"/>
      <c r="D812" s="183"/>
      <c r="E812" s="183"/>
      <c r="F812" s="183"/>
      <c r="G812" s="183"/>
      <c r="H812" s="183"/>
      <c r="I812" s="183"/>
      <c r="J812" s="183"/>
      <c r="K812" s="183"/>
      <c r="L812" s="183"/>
      <c r="M812" s="183"/>
      <c r="N812" s="183"/>
    </row>
    <row r="813" spans="1:14">
      <c r="A813" s="391"/>
      <c r="B813" s="183"/>
      <c r="C813" s="183"/>
      <c r="D813" s="183"/>
      <c r="E813" s="183"/>
      <c r="F813" s="183"/>
      <c r="G813" s="183"/>
      <c r="H813" s="183"/>
      <c r="I813" s="183"/>
      <c r="J813" s="183"/>
      <c r="K813" s="183"/>
      <c r="L813" s="183"/>
      <c r="M813" s="183"/>
      <c r="N813" s="183"/>
    </row>
    <row r="814" spans="1:14">
      <c r="A814" s="391"/>
      <c r="B814" s="183"/>
      <c r="C814" s="183"/>
      <c r="D814" s="183"/>
      <c r="E814" s="183"/>
      <c r="F814" s="183"/>
      <c r="G814" s="183"/>
      <c r="H814" s="183"/>
      <c r="I814" s="183"/>
      <c r="J814" s="183"/>
      <c r="K814" s="183"/>
      <c r="L814" s="183"/>
      <c r="M814" s="183"/>
      <c r="N814" s="183"/>
    </row>
    <row r="815" spans="1:14">
      <c r="A815" s="391"/>
      <c r="B815" s="183"/>
      <c r="C815" s="183"/>
      <c r="D815" s="183"/>
      <c r="E815" s="183"/>
      <c r="F815" s="183"/>
      <c r="G815" s="183"/>
      <c r="H815" s="183"/>
      <c r="I815" s="183"/>
      <c r="J815" s="183"/>
      <c r="K815" s="183"/>
      <c r="L815" s="183"/>
      <c r="M815" s="183"/>
      <c r="N815" s="183"/>
    </row>
    <row r="816" spans="1:14">
      <c r="A816" s="391"/>
      <c r="B816" s="183"/>
      <c r="C816" s="183"/>
      <c r="D816" s="183"/>
      <c r="E816" s="183"/>
      <c r="F816" s="183"/>
      <c r="G816" s="183"/>
      <c r="H816" s="183"/>
      <c r="I816" s="183"/>
      <c r="J816" s="183"/>
      <c r="K816" s="183"/>
      <c r="L816" s="183"/>
      <c r="M816" s="183"/>
      <c r="N816" s="183"/>
    </row>
    <row r="817" spans="1:14">
      <c r="A817" s="391"/>
      <c r="B817" s="183"/>
      <c r="C817" s="183"/>
      <c r="D817" s="183"/>
      <c r="E817" s="183"/>
      <c r="F817" s="183"/>
      <c r="G817" s="183"/>
      <c r="H817" s="183"/>
      <c r="I817" s="183"/>
      <c r="J817" s="183"/>
      <c r="K817" s="183"/>
      <c r="L817" s="183"/>
      <c r="M817" s="183"/>
      <c r="N817" s="183"/>
    </row>
    <row r="818" spans="1:14">
      <c r="A818" s="391"/>
      <c r="B818" s="183"/>
      <c r="C818" s="183"/>
      <c r="D818" s="183"/>
      <c r="E818" s="183"/>
      <c r="F818" s="183"/>
      <c r="G818" s="183"/>
      <c r="H818" s="183"/>
      <c r="I818" s="183"/>
      <c r="J818" s="183"/>
      <c r="K818" s="183"/>
      <c r="L818" s="183"/>
      <c r="M818" s="183"/>
      <c r="N818" s="183"/>
    </row>
    <row r="819" spans="1:14">
      <c r="A819" s="391"/>
      <c r="B819" s="183"/>
      <c r="C819" s="183"/>
      <c r="D819" s="183"/>
      <c r="E819" s="183"/>
      <c r="F819" s="183"/>
      <c r="G819" s="183"/>
      <c r="H819" s="183"/>
      <c r="I819" s="183"/>
      <c r="J819" s="183"/>
      <c r="K819" s="183"/>
      <c r="L819" s="183"/>
      <c r="M819" s="183"/>
      <c r="N819" s="183"/>
    </row>
    <row r="820" spans="1:14">
      <c r="A820" s="391"/>
      <c r="B820" s="183"/>
      <c r="C820" s="183"/>
      <c r="D820" s="183"/>
      <c r="E820" s="183"/>
      <c r="F820" s="183"/>
      <c r="G820" s="183"/>
      <c r="H820" s="183"/>
      <c r="I820" s="183"/>
      <c r="J820" s="183"/>
      <c r="K820" s="183"/>
      <c r="L820" s="183"/>
      <c r="M820" s="183"/>
      <c r="N820" s="183"/>
    </row>
    <row r="821" spans="1:14">
      <c r="A821" s="391"/>
      <c r="B821" s="183"/>
      <c r="C821" s="183"/>
      <c r="D821" s="183"/>
      <c r="E821" s="183"/>
      <c r="F821" s="183"/>
      <c r="G821" s="183"/>
      <c r="H821" s="183"/>
      <c r="I821" s="183"/>
      <c r="J821" s="183"/>
      <c r="K821" s="183"/>
      <c r="L821" s="183"/>
      <c r="M821" s="183"/>
      <c r="N821" s="183"/>
    </row>
    <row r="822" spans="1:14">
      <c r="A822" s="391"/>
      <c r="B822" s="183"/>
      <c r="C822" s="183"/>
      <c r="D822" s="183"/>
      <c r="E822" s="183"/>
      <c r="F822" s="183"/>
      <c r="G822" s="183"/>
      <c r="H822" s="183"/>
      <c r="I822" s="183"/>
      <c r="J822" s="183"/>
      <c r="K822" s="183"/>
      <c r="L822" s="183"/>
      <c r="M822" s="183"/>
      <c r="N822" s="183"/>
    </row>
    <row r="823" spans="1:14">
      <c r="A823" s="391"/>
      <c r="B823" s="183"/>
      <c r="C823" s="183"/>
      <c r="D823" s="183"/>
      <c r="E823" s="183"/>
      <c r="F823" s="183"/>
      <c r="G823" s="183"/>
      <c r="H823" s="183"/>
      <c r="I823" s="183"/>
      <c r="J823" s="183"/>
      <c r="K823" s="183"/>
      <c r="L823" s="183"/>
      <c r="M823" s="183"/>
      <c r="N823" s="183"/>
    </row>
    <row r="824" spans="1:14">
      <c r="A824" s="391"/>
      <c r="B824" s="183"/>
      <c r="C824" s="183"/>
      <c r="D824" s="183"/>
      <c r="E824" s="183"/>
      <c r="F824" s="183"/>
      <c r="G824" s="183"/>
      <c r="H824" s="183"/>
      <c r="I824" s="183"/>
      <c r="J824" s="183"/>
      <c r="K824" s="183"/>
      <c r="L824" s="183"/>
      <c r="M824" s="183"/>
      <c r="N824" s="183"/>
    </row>
    <row r="825" spans="1:14">
      <c r="A825" s="391"/>
      <c r="B825" s="183"/>
      <c r="C825" s="183"/>
      <c r="D825" s="183"/>
      <c r="E825" s="183"/>
      <c r="F825" s="183"/>
      <c r="G825" s="183"/>
      <c r="H825" s="183"/>
      <c r="I825" s="183"/>
      <c r="J825" s="183"/>
      <c r="K825" s="183"/>
      <c r="L825" s="183"/>
      <c r="M825" s="183"/>
      <c r="N825" s="183"/>
    </row>
    <row r="826" spans="1:14">
      <c r="A826" s="391"/>
      <c r="B826" s="183"/>
      <c r="C826" s="183"/>
      <c r="D826" s="183"/>
      <c r="E826" s="183"/>
      <c r="F826" s="183"/>
      <c r="G826" s="183"/>
      <c r="H826" s="183"/>
      <c r="I826" s="183"/>
      <c r="J826" s="183"/>
      <c r="K826" s="183"/>
      <c r="L826" s="183"/>
      <c r="M826" s="183"/>
      <c r="N826" s="183"/>
    </row>
    <row r="827" spans="1:14">
      <c r="A827" s="391"/>
      <c r="B827" s="183"/>
      <c r="C827" s="183"/>
      <c r="D827" s="183"/>
      <c r="E827" s="183"/>
      <c r="F827" s="183"/>
      <c r="G827" s="183"/>
      <c r="H827" s="183"/>
      <c r="I827" s="183"/>
      <c r="J827" s="183"/>
      <c r="K827" s="183"/>
      <c r="L827" s="183"/>
      <c r="M827" s="183"/>
      <c r="N827" s="183"/>
    </row>
    <row r="828" spans="1:14">
      <c r="A828" s="391"/>
      <c r="B828" s="183"/>
      <c r="C828" s="183"/>
      <c r="D828" s="183"/>
      <c r="E828" s="183"/>
      <c r="F828" s="183"/>
      <c r="G828" s="183"/>
      <c r="H828" s="183"/>
      <c r="I828" s="183"/>
      <c r="J828" s="183"/>
      <c r="K828" s="183"/>
      <c r="L828" s="183"/>
      <c r="M828" s="183"/>
      <c r="N828" s="183"/>
    </row>
    <row r="829" spans="1:14">
      <c r="A829" s="391"/>
      <c r="B829" s="183"/>
      <c r="C829" s="183"/>
      <c r="D829" s="183"/>
      <c r="E829" s="183"/>
      <c r="F829" s="183"/>
      <c r="G829" s="183"/>
      <c r="H829" s="183"/>
      <c r="I829" s="183"/>
      <c r="J829" s="183"/>
      <c r="K829" s="183"/>
      <c r="L829" s="183"/>
      <c r="M829" s="183"/>
      <c r="N829" s="183"/>
    </row>
    <row r="830" spans="1:14">
      <c r="A830" s="391"/>
      <c r="B830" s="183"/>
      <c r="C830" s="183"/>
      <c r="D830" s="183"/>
      <c r="E830" s="183"/>
      <c r="F830" s="183"/>
      <c r="G830" s="183"/>
      <c r="H830" s="183"/>
      <c r="I830" s="183"/>
      <c r="J830" s="183"/>
      <c r="K830" s="183"/>
      <c r="L830" s="183"/>
      <c r="M830" s="183"/>
      <c r="N830" s="183"/>
    </row>
    <row r="831" spans="1:14">
      <c r="A831" s="391"/>
      <c r="B831" s="183"/>
      <c r="C831" s="183"/>
      <c r="D831" s="183"/>
      <c r="E831" s="183"/>
      <c r="F831" s="183"/>
      <c r="G831" s="183"/>
      <c r="H831" s="183"/>
      <c r="I831" s="183"/>
      <c r="J831" s="183"/>
      <c r="K831" s="183"/>
      <c r="L831" s="183"/>
      <c r="M831" s="183"/>
      <c r="N831" s="183"/>
    </row>
    <row r="832" spans="1:14">
      <c r="A832" s="391"/>
      <c r="B832" s="183"/>
      <c r="C832" s="183"/>
      <c r="D832" s="183"/>
      <c r="E832" s="183"/>
      <c r="F832" s="183"/>
      <c r="G832" s="183"/>
      <c r="H832" s="183"/>
      <c r="I832" s="183"/>
      <c r="J832" s="183"/>
      <c r="K832" s="183"/>
      <c r="L832" s="183"/>
      <c r="M832" s="183"/>
      <c r="N832" s="183"/>
    </row>
    <row r="833" spans="1:14">
      <c r="A833" s="391"/>
      <c r="B833" s="183"/>
      <c r="C833" s="183"/>
      <c r="D833" s="183"/>
      <c r="E833" s="183"/>
      <c r="F833" s="183"/>
      <c r="G833" s="183"/>
      <c r="H833" s="183"/>
      <c r="I833" s="183"/>
      <c r="J833" s="183"/>
      <c r="K833" s="183"/>
      <c r="L833" s="183"/>
      <c r="M833" s="183"/>
      <c r="N833" s="183"/>
    </row>
    <row r="834" spans="1:14">
      <c r="A834" s="391"/>
      <c r="B834" s="183"/>
      <c r="C834" s="183"/>
      <c r="D834" s="183"/>
      <c r="E834" s="183"/>
      <c r="F834" s="183"/>
      <c r="G834" s="183"/>
      <c r="H834" s="183"/>
      <c r="I834" s="183"/>
      <c r="J834" s="183"/>
      <c r="K834" s="183"/>
      <c r="L834" s="183"/>
      <c r="M834" s="183"/>
      <c r="N834" s="183"/>
    </row>
    <row r="835" spans="1:14">
      <c r="A835" s="391"/>
      <c r="B835" s="183"/>
      <c r="C835" s="183"/>
      <c r="D835" s="183"/>
      <c r="E835" s="183"/>
      <c r="F835" s="183"/>
      <c r="G835" s="183"/>
      <c r="H835" s="183"/>
      <c r="I835" s="183"/>
      <c r="J835" s="183"/>
      <c r="K835" s="183"/>
      <c r="L835" s="183"/>
      <c r="M835" s="183"/>
      <c r="N835" s="183"/>
    </row>
    <row r="836" spans="1:14">
      <c r="A836" s="391"/>
      <c r="B836" s="183"/>
      <c r="C836" s="183"/>
      <c r="D836" s="183"/>
      <c r="E836" s="183"/>
      <c r="F836" s="183"/>
      <c r="G836" s="183"/>
      <c r="H836" s="183"/>
      <c r="I836" s="183"/>
      <c r="J836" s="183"/>
      <c r="K836" s="183"/>
      <c r="L836" s="183"/>
      <c r="M836" s="183"/>
      <c r="N836" s="183"/>
    </row>
    <row r="837" spans="1:14">
      <c r="A837" s="391"/>
      <c r="B837" s="183"/>
      <c r="C837" s="183"/>
      <c r="D837" s="183"/>
      <c r="E837" s="183"/>
      <c r="F837" s="183"/>
      <c r="G837" s="183"/>
      <c r="H837" s="183"/>
      <c r="I837" s="183"/>
      <c r="J837" s="183"/>
      <c r="K837" s="183"/>
      <c r="L837" s="183"/>
      <c r="M837" s="183"/>
      <c r="N837" s="183"/>
    </row>
    <row r="838" spans="1:14">
      <c r="A838" s="391"/>
      <c r="B838" s="183"/>
      <c r="C838" s="183"/>
      <c r="D838" s="183"/>
      <c r="E838" s="183"/>
      <c r="F838" s="183"/>
      <c r="G838" s="183"/>
      <c r="H838" s="183"/>
      <c r="I838" s="183"/>
      <c r="J838" s="183"/>
      <c r="K838" s="183"/>
      <c r="L838" s="183"/>
      <c r="M838" s="183"/>
      <c r="N838" s="183"/>
    </row>
    <row r="839" spans="1:14">
      <c r="A839" s="391"/>
      <c r="B839" s="183"/>
      <c r="C839" s="183"/>
      <c r="D839" s="183"/>
      <c r="E839" s="183"/>
      <c r="F839" s="183"/>
      <c r="G839" s="183"/>
      <c r="H839" s="183"/>
      <c r="I839" s="183"/>
      <c r="J839" s="183"/>
      <c r="K839" s="183"/>
      <c r="L839" s="183"/>
      <c r="M839" s="183"/>
      <c r="N839" s="183"/>
    </row>
    <row r="840" spans="1:14">
      <c r="A840" s="391"/>
      <c r="B840" s="183"/>
      <c r="C840" s="183"/>
      <c r="D840" s="183"/>
      <c r="E840" s="183"/>
      <c r="F840" s="183"/>
      <c r="G840" s="183"/>
      <c r="H840" s="183"/>
      <c r="I840" s="183"/>
      <c r="J840" s="183"/>
      <c r="K840" s="183"/>
      <c r="L840" s="183"/>
      <c r="M840" s="183"/>
      <c r="N840" s="183"/>
    </row>
    <row r="841" spans="1:14">
      <c r="A841" s="391"/>
      <c r="B841" s="183"/>
      <c r="C841" s="183"/>
      <c r="D841" s="183"/>
      <c r="E841" s="183"/>
      <c r="F841" s="183"/>
      <c r="G841" s="183"/>
      <c r="H841" s="183"/>
      <c r="I841" s="183"/>
      <c r="J841" s="183"/>
      <c r="K841" s="183"/>
      <c r="L841" s="183"/>
      <c r="M841" s="183"/>
      <c r="N841" s="183"/>
    </row>
    <row r="842" spans="1:14">
      <c r="A842" s="391"/>
      <c r="B842" s="183"/>
      <c r="C842" s="183"/>
      <c r="D842" s="183"/>
      <c r="E842" s="183"/>
      <c r="F842" s="183"/>
      <c r="G842" s="183"/>
      <c r="H842" s="183"/>
      <c r="I842" s="183"/>
      <c r="J842" s="183"/>
      <c r="K842" s="183"/>
      <c r="L842" s="183"/>
      <c r="M842" s="183"/>
      <c r="N842" s="183"/>
    </row>
    <row r="843" spans="1:14">
      <c r="A843" s="391"/>
      <c r="B843" s="183"/>
      <c r="C843" s="183"/>
      <c r="D843" s="183"/>
      <c r="E843" s="183"/>
      <c r="F843" s="183"/>
      <c r="G843" s="183"/>
      <c r="H843" s="183"/>
      <c r="I843" s="183"/>
      <c r="J843" s="183"/>
      <c r="K843" s="183"/>
      <c r="L843" s="183"/>
      <c r="M843" s="183"/>
      <c r="N843" s="183"/>
    </row>
    <row r="844" spans="1:14">
      <c r="A844" s="391"/>
      <c r="B844" s="183"/>
      <c r="C844" s="183"/>
      <c r="D844" s="183"/>
      <c r="E844" s="183"/>
      <c r="F844" s="183"/>
      <c r="G844" s="183"/>
      <c r="H844" s="183"/>
      <c r="I844" s="183"/>
      <c r="J844" s="183"/>
      <c r="K844" s="183"/>
      <c r="L844" s="183"/>
      <c r="M844" s="183"/>
      <c r="N844" s="183"/>
    </row>
    <row r="845" spans="1:14">
      <c r="A845" s="391"/>
      <c r="B845" s="183"/>
      <c r="C845" s="183"/>
      <c r="D845" s="183"/>
      <c r="E845" s="183"/>
      <c r="F845" s="183"/>
      <c r="G845" s="183"/>
      <c r="H845" s="183"/>
      <c r="I845" s="183"/>
      <c r="J845" s="183"/>
      <c r="K845" s="183"/>
      <c r="L845" s="183"/>
      <c r="M845" s="183"/>
      <c r="N845" s="183"/>
    </row>
    <row r="846" spans="1:14">
      <c r="A846" s="391"/>
      <c r="B846" s="183"/>
      <c r="C846" s="183"/>
      <c r="D846" s="183"/>
      <c r="E846" s="183"/>
      <c r="F846" s="183"/>
      <c r="G846" s="183"/>
      <c r="H846" s="183"/>
      <c r="I846" s="183"/>
      <c r="J846" s="183"/>
      <c r="K846" s="183"/>
      <c r="L846" s="183"/>
      <c r="M846" s="183"/>
      <c r="N846" s="183"/>
    </row>
    <row r="847" spans="1:14">
      <c r="A847" s="391"/>
      <c r="B847" s="183"/>
      <c r="C847" s="183"/>
      <c r="D847" s="183"/>
      <c r="E847" s="183"/>
      <c r="F847" s="183"/>
      <c r="G847" s="183"/>
      <c r="H847" s="183"/>
      <c r="I847" s="183"/>
      <c r="J847" s="183"/>
      <c r="K847" s="183"/>
      <c r="L847" s="183"/>
      <c r="M847" s="183"/>
      <c r="N847" s="183"/>
    </row>
    <row r="848" spans="1:14">
      <c r="A848" s="391"/>
      <c r="B848" s="183"/>
      <c r="C848" s="183"/>
      <c r="D848" s="183"/>
      <c r="E848" s="183"/>
      <c r="F848" s="183"/>
      <c r="G848" s="183"/>
      <c r="H848" s="183"/>
      <c r="I848" s="183"/>
      <c r="J848" s="183"/>
      <c r="K848" s="183"/>
      <c r="L848" s="183"/>
      <c r="M848" s="183"/>
      <c r="N848" s="183"/>
    </row>
    <row r="849" spans="1:14">
      <c r="A849" s="391"/>
      <c r="B849" s="183"/>
      <c r="C849" s="183"/>
      <c r="D849" s="183"/>
      <c r="E849" s="183"/>
      <c r="F849" s="183"/>
      <c r="G849" s="183"/>
      <c r="H849" s="183"/>
      <c r="I849" s="183"/>
      <c r="J849" s="183"/>
      <c r="K849" s="183"/>
      <c r="L849" s="183"/>
      <c r="M849" s="183"/>
      <c r="N849" s="183"/>
    </row>
    <row r="850" spans="1:14">
      <c r="A850" s="391"/>
      <c r="B850" s="183"/>
      <c r="C850" s="183"/>
      <c r="D850" s="183"/>
      <c r="E850" s="183"/>
      <c r="F850" s="183"/>
      <c r="G850" s="183"/>
      <c r="H850" s="183"/>
      <c r="I850" s="183"/>
      <c r="J850" s="183"/>
      <c r="K850" s="183"/>
      <c r="L850" s="183"/>
      <c r="M850" s="183"/>
      <c r="N850" s="183"/>
    </row>
    <row r="851" spans="1:14">
      <c r="A851" s="391"/>
      <c r="B851" s="183"/>
      <c r="C851" s="183"/>
      <c r="D851" s="183"/>
      <c r="E851" s="183"/>
      <c r="F851" s="183"/>
      <c r="G851" s="183"/>
      <c r="H851" s="183"/>
      <c r="I851" s="183"/>
      <c r="J851" s="183"/>
      <c r="K851" s="183"/>
      <c r="L851" s="183"/>
      <c r="M851" s="183"/>
      <c r="N851" s="183"/>
    </row>
    <row r="852" spans="1:14">
      <c r="A852" s="391"/>
      <c r="B852" s="183"/>
      <c r="C852" s="183"/>
      <c r="D852" s="183"/>
      <c r="E852" s="183"/>
      <c r="F852" s="183"/>
      <c r="G852" s="183"/>
      <c r="H852" s="183"/>
      <c r="I852" s="183"/>
      <c r="J852" s="183"/>
      <c r="K852" s="183"/>
      <c r="L852" s="183"/>
      <c r="M852" s="183"/>
      <c r="N852" s="183"/>
    </row>
    <row r="853" spans="1:14">
      <c r="A853" s="391"/>
      <c r="B853" s="183"/>
      <c r="C853" s="183"/>
      <c r="D853" s="183"/>
      <c r="E853" s="183"/>
      <c r="F853" s="183"/>
      <c r="G853" s="183"/>
      <c r="H853" s="183"/>
      <c r="I853" s="183"/>
      <c r="J853" s="183"/>
      <c r="K853" s="183"/>
      <c r="L853" s="183"/>
      <c r="M853" s="183"/>
      <c r="N853" s="183"/>
    </row>
    <row r="854" spans="1:14">
      <c r="A854" s="391"/>
      <c r="B854" s="183"/>
      <c r="C854" s="183"/>
      <c r="D854" s="183"/>
      <c r="E854" s="183"/>
      <c r="F854" s="183"/>
      <c r="G854" s="183"/>
      <c r="H854" s="183"/>
      <c r="I854" s="183"/>
      <c r="J854" s="183"/>
      <c r="K854" s="183"/>
      <c r="L854" s="183"/>
      <c r="M854" s="183"/>
      <c r="N854" s="183"/>
    </row>
    <row r="855" spans="1:14">
      <c r="A855" s="391"/>
      <c r="B855" s="183"/>
      <c r="C855" s="183"/>
      <c r="D855" s="183"/>
      <c r="E855" s="183"/>
      <c r="F855" s="183"/>
      <c r="G855" s="183"/>
      <c r="H855" s="183"/>
      <c r="I855" s="183"/>
      <c r="J855" s="183"/>
      <c r="K855" s="183"/>
      <c r="L855" s="183"/>
      <c r="M855" s="183"/>
      <c r="N855" s="183"/>
    </row>
    <row r="856" spans="1:14">
      <c r="A856" s="391"/>
      <c r="B856" s="183"/>
      <c r="C856" s="183"/>
      <c r="D856" s="183"/>
      <c r="E856" s="183"/>
      <c r="F856" s="183"/>
      <c r="G856" s="183"/>
      <c r="H856" s="183"/>
      <c r="I856" s="183"/>
      <c r="J856" s="183"/>
      <c r="K856" s="183"/>
      <c r="L856" s="183"/>
      <c r="M856" s="183"/>
      <c r="N856" s="183"/>
    </row>
    <row r="857" spans="1:14">
      <c r="A857" s="391"/>
      <c r="B857" s="183"/>
      <c r="C857" s="183"/>
      <c r="D857" s="183"/>
      <c r="E857" s="183"/>
      <c r="F857" s="183"/>
      <c r="G857" s="183"/>
      <c r="H857" s="183"/>
      <c r="I857" s="183"/>
      <c r="J857" s="183"/>
      <c r="K857" s="183"/>
      <c r="L857" s="183"/>
      <c r="M857" s="183"/>
      <c r="N857" s="183"/>
    </row>
    <row r="858" spans="1:14">
      <c r="A858" s="391"/>
      <c r="B858" s="183"/>
      <c r="C858" s="183"/>
      <c r="D858" s="183"/>
      <c r="E858" s="183"/>
      <c r="F858" s="183"/>
      <c r="G858" s="183"/>
      <c r="H858" s="183"/>
      <c r="I858" s="183"/>
      <c r="J858" s="183"/>
      <c r="K858" s="183"/>
      <c r="L858" s="183"/>
      <c r="M858" s="183"/>
      <c r="N858" s="183"/>
    </row>
    <row r="859" spans="1:14">
      <c r="A859" s="391"/>
      <c r="B859" s="183"/>
      <c r="C859" s="183"/>
      <c r="D859" s="183"/>
      <c r="E859" s="183"/>
      <c r="F859" s="183"/>
      <c r="G859" s="183"/>
      <c r="H859" s="183"/>
      <c r="I859" s="183"/>
      <c r="J859" s="183"/>
      <c r="K859" s="183"/>
      <c r="L859" s="183"/>
      <c r="M859" s="183"/>
      <c r="N859" s="183"/>
    </row>
    <row r="860" spans="1:14">
      <c r="A860" s="391"/>
      <c r="B860" s="183"/>
      <c r="C860" s="183"/>
      <c r="D860" s="183"/>
      <c r="E860" s="183"/>
      <c r="F860" s="183"/>
      <c r="G860" s="183"/>
      <c r="H860" s="183"/>
      <c r="I860" s="183"/>
      <c r="J860" s="183"/>
      <c r="K860" s="183"/>
      <c r="L860" s="183"/>
      <c r="M860" s="183"/>
      <c r="N860" s="183"/>
    </row>
    <row r="861" spans="1:14">
      <c r="A861" s="391"/>
      <c r="B861" s="183"/>
      <c r="C861" s="183"/>
      <c r="D861" s="183"/>
      <c r="E861" s="183"/>
      <c r="F861" s="183"/>
      <c r="G861" s="183"/>
      <c r="H861" s="183"/>
      <c r="I861" s="183"/>
      <c r="J861" s="183"/>
      <c r="K861" s="183"/>
      <c r="L861" s="183"/>
      <c r="M861" s="183"/>
      <c r="N861" s="183"/>
    </row>
    <row r="862" spans="1:14">
      <c r="A862" s="391"/>
      <c r="B862" s="183"/>
      <c r="C862" s="183"/>
      <c r="D862" s="183"/>
      <c r="E862" s="183"/>
      <c r="F862" s="183"/>
      <c r="G862" s="183"/>
      <c r="H862" s="183"/>
      <c r="I862" s="183"/>
      <c r="J862" s="183"/>
      <c r="K862" s="183"/>
      <c r="L862" s="183"/>
      <c r="M862" s="183"/>
      <c r="N862" s="183"/>
    </row>
    <row r="863" spans="1:14">
      <c r="A863" s="391"/>
      <c r="B863" s="183"/>
      <c r="C863" s="183"/>
      <c r="D863" s="183"/>
      <c r="E863" s="183"/>
      <c r="F863" s="183"/>
      <c r="G863" s="183"/>
      <c r="H863" s="183"/>
      <c r="I863" s="183"/>
      <c r="J863" s="183"/>
      <c r="K863" s="183"/>
      <c r="L863" s="183"/>
      <c r="M863" s="183"/>
      <c r="N863" s="183"/>
    </row>
    <row r="864" spans="1:14">
      <c r="A864" s="391"/>
      <c r="B864" s="183"/>
      <c r="C864" s="183"/>
      <c r="D864" s="183"/>
      <c r="E864" s="183"/>
      <c r="F864" s="183"/>
      <c r="G864" s="183"/>
      <c r="H864" s="183"/>
      <c r="I864" s="183"/>
      <c r="J864" s="183"/>
      <c r="K864" s="183"/>
      <c r="L864" s="183"/>
      <c r="M864" s="183"/>
      <c r="N864" s="183"/>
    </row>
    <row r="865" spans="1:14">
      <c r="A865" s="391"/>
      <c r="B865" s="183"/>
      <c r="C865" s="183"/>
      <c r="D865" s="183"/>
      <c r="E865" s="183"/>
      <c r="F865" s="183"/>
      <c r="G865" s="183"/>
      <c r="H865" s="183"/>
      <c r="I865" s="183"/>
      <c r="J865" s="183"/>
      <c r="K865" s="183"/>
      <c r="L865" s="183"/>
      <c r="M865" s="183"/>
      <c r="N865" s="183"/>
    </row>
    <row r="866" spans="1:14">
      <c r="A866" s="391"/>
      <c r="B866" s="183"/>
      <c r="C866" s="183"/>
      <c r="D866" s="183"/>
      <c r="E866" s="183"/>
      <c r="F866" s="183"/>
      <c r="G866" s="183"/>
      <c r="H866" s="183"/>
      <c r="I866" s="183"/>
      <c r="J866" s="183"/>
      <c r="K866" s="183"/>
      <c r="L866" s="183"/>
      <c r="M866" s="183"/>
      <c r="N866" s="183"/>
    </row>
    <row r="867" spans="1:14">
      <c r="A867" s="391"/>
      <c r="B867" s="183"/>
      <c r="C867" s="183"/>
      <c r="D867" s="183"/>
      <c r="E867" s="183"/>
      <c r="F867" s="183"/>
      <c r="G867" s="183"/>
      <c r="H867" s="183"/>
      <c r="I867" s="183"/>
      <c r="J867" s="183"/>
      <c r="K867" s="183"/>
      <c r="L867" s="183"/>
      <c r="M867" s="183"/>
      <c r="N867" s="183"/>
    </row>
    <row r="868" spans="1:14">
      <c r="A868" s="391"/>
      <c r="B868" s="183"/>
      <c r="C868" s="183"/>
      <c r="D868" s="183"/>
      <c r="E868" s="183"/>
      <c r="F868" s="183"/>
      <c r="G868" s="183"/>
      <c r="H868" s="183"/>
      <c r="I868" s="183"/>
      <c r="J868" s="183"/>
      <c r="K868" s="183"/>
      <c r="L868" s="183"/>
      <c r="M868" s="183"/>
      <c r="N868" s="183"/>
    </row>
    <row r="869" spans="1:14">
      <c r="A869" s="391"/>
      <c r="B869" s="183"/>
      <c r="C869" s="183"/>
      <c r="D869" s="183"/>
      <c r="E869" s="183"/>
      <c r="F869" s="183"/>
      <c r="G869" s="183"/>
      <c r="H869" s="183"/>
      <c r="I869" s="183"/>
      <c r="J869" s="183"/>
      <c r="K869" s="183"/>
      <c r="L869" s="183"/>
      <c r="M869" s="183"/>
      <c r="N869" s="183"/>
    </row>
    <row r="870" spans="1:14">
      <c r="A870" s="391"/>
      <c r="B870" s="183"/>
      <c r="C870" s="183"/>
      <c r="D870" s="183"/>
      <c r="E870" s="183"/>
      <c r="F870" s="183"/>
      <c r="G870" s="183"/>
      <c r="H870" s="183"/>
      <c r="I870" s="183"/>
      <c r="J870" s="183"/>
      <c r="K870" s="183"/>
      <c r="L870" s="183"/>
      <c r="M870" s="183"/>
      <c r="N870" s="183"/>
    </row>
    <row r="871" spans="1:14">
      <c r="A871" s="391"/>
      <c r="B871" s="183"/>
      <c r="C871" s="183"/>
      <c r="D871" s="183"/>
      <c r="E871" s="183"/>
      <c r="F871" s="183"/>
      <c r="G871" s="183"/>
      <c r="H871" s="183"/>
      <c r="I871" s="183"/>
      <c r="J871" s="183"/>
      <c r="K871" s="183"/>
      <c r="L871" s="183"/>
      <c r="M871" s="183"/>
      <c r="N871" s="183"/>
    </row>
    <row r="872" spans="1:14">
      <c r="A872" s="391"/>
      <c r="B872" s="183"/>
      <c r="C872" s="183"/>
      <c r="D872" s="183"/>
      <c r="E872" s="183"/>
      <c r="F872" s="183"/>
      <c r="G872" s="183"/>
      <c r="H872" s="183"/>
      <c r="I872" s="183"/>
      <c r="J872" s="183"/>
      <c r="K872" s="183"/>
      <c r="L872" s="183"/>
      <c r="M872" s="183"/>
      <c r="N872" s="183"/>
    </row>
    <row r="873" spans="1:14">
      <c r="A873" s="391"/>
      <c r="B873" s="183"/>
      <c r="C873" s="183"/>
      <c r="D873" s="183"/>
      <c r="E873" s="183"/>
      <c r="F873" s="183"/>
      <c r="G873" s="183"/>
      <c r="H873" s="183"/>
      <c r="I873" s="183"/>
      <c r="J873" s="183"/>
      <c r="K873" s="183"/>
      <c r="L873" s="183"/>
      <c r="M873" s="183"/>
      <c r="N873" s="183"/>
    </row>
    <row r="874" spans="1:14">
      <c r="A874" s="391"/>
      <c r="B874" s="183"/>
      <c r="C874" s="183"/>
      <c r="D874" s="183"/>
      <c r="E874" s="183"/>
      <c r="F874" s="183"/>
      <c r="G874" s="183"/>
      <c r="H874" s="183"/>
      <c r="I874" s="183"/>
      <c r="J874" s="183"/>
      <c r="K874" s="183"/>
      <c r="L874" s="183"/>
      <c r="M874" s="183"/>
      <c r="N874" s="183"/>
    </row>
    <row r="875" spans="1:14">
      <c r="A875" s="391"/>
      <c r="B875" s="183"/>
      <c r="C875" s="183"/>
      <c r="D875" s="183"/>
      <c r="E875" s="183"/>
      <c r="F875" s="183"/>
      <c r="G875" s="183"/>
      <c r="H875" s="183"/>
      <c r="I875" s="183"/>
      <c r="J875" s="183"/>
      <c r="K875" s="183"/>
      <c r="L875" s="183"/>
      <c r="M875" s="183"/>
      <c r="N875" s="183"/>
    </row>
    <row r="876" spans="1:14">
      <c r="A876" s="391"/>
      <c r="B876" s="183"/>
      <c r="C876" s="183"/>
      <c r="D876" s="183"/>
      <c r="E876" s="183"/>
      <c r="F876" s="183"/>
      <c r="G876" s="183"/>
      <c r="H876" s="183"/>
      <c r="I876" s="183"/>
      <c r="J876" s="183"/>
      <c r="K876" s="183"/>
      <c r="L876" s="183"/>
      <c r="M876" s="183"/>
      <c r="N876" s="183"/>
    </row>
    <row r="877" spans="1:14">
      <c r="A877" s="391"/>
      <c r="B877" s="183"/>
      <c r="C877" s="183"/>
      <c r="D877" s="183"/>
      <c r="E877" s="183"/>
      <c r="F877" s="183"/>
      <c r="G877" s="183"/>
      <c r="H877" s="183"/>
      <c r="I877" s="183"/>
      <c r="J877" s="183"/>
      <c r="K877" s="183"/>
      <c r="L877" s="183"/>
      <c r="M877" s="183"/>
      <c r="N877" s="183"/>
    </row>
    <row r="878" spans="1:14">
      <c r="A878" s="391"/>
      <c r="B878" s="183"/>
      <c r="C878" s="183"/>
      <c r="D878" s="183"/>
      <c r="E878" s="183"/>
      <c r="F878" s="183"/>
      <c r="G878" s="183"/>
      <c r="H878" s="183"/>
      <c r="I878" s="183"/>
      <c r="J878" s="183"/>
      <c r="K878" s="183"/>
      <c r="L878" s="183"/>
      <c r="M878" s="183"/>
      <c r="N878" s="183"/>
    </row>
    <row r="879" spans="1:14">
      <c r="A879" s="391"/>
      <c r="B879" s="183"/>
      <c r="C879" s="183"/>
      <c r="D879" s="183"/>
      <c r="E879" s="183"/>
      <c r="F879" s="183"/>
      <c r="G879" s="183"/>
      <c r="H879" s="183"/>
      <c r="I879" s="183"/>
      <c r="J879" s="183"/>
      <c r="K879" s="183"/>
      <c r="L879" s="183"/>
      <c r="M879" s="183"/>
      <c r="N879" s="183"/>
    </row>
    <row r="880" spans="1:14">
      <c r="A880" s="391"/>
      <c r="B880" s="183"/>
      <c r="C880" s="183"/>
      <c r="D880" s="183"/>
      <c r="E880" s="183"/>
      <c r="F880" s="183"/>
      <c r="G880" s="183"/>
      <c r="H880" s="183"/>
      <c r="I880" s="183"/>
      <c r="J880" s="183"/>
      <c r="K880" s="183"/>
      <c r="L880" s="183"/>
      <c r="M880" s="183"/>
      <c r="N880" s="183"/>
    </row>
    <row r="881" spans="1:14">
      <c r="A881" s="391"/>
      <c r="B881" s="183"/>
      <c r="C881" s="183"/>
      <c r="D881" s="183"/>
      <c r="E881" s="183"/>
      <c r="F881" s="183"/>
      <c r="G881" s="183"/>
      <c r="H881" s="183"/>
      <c r="I881" s="183"/>
      <c r="J881" s="183"/>
      <c r="K881" s="183"/>
      <c r="L881" s="183"/>
      <c r="M881" s="183"/>
      <c r="N881" s="183"/>
    </row>
    <row r="882" spans="1:14">
      <c r="A882" s="391"/>
      <c r="B882" s="183"/>
      <c r="C882" s="183"/>
      <c r="D882" s="183"/>
      <c r="E882" s="183"/>
      <c r="F882" s="183"/>
      <c r="G882" s="183"/>
      <c r="H882" s="183"/>
      <c r="I882" s="183"/>
      <c r="J882" s="183"/>
      <c r="K882" s="183"/>
      <c r="L882" s="183"/>
      <c r="M882" s="183"/>
      <c r="N882" s="183"/>
    </row>
    <row r="883" spans="1:14">
      <c r="A883" s="391"/>
      <c r="B883" s="183"/>
      <c r="C883" s="183"/>
      <c r="D883" s="183"/>
      <c r="E883" s="183"/>
      <c r="F883" s="183"/>
      <c r="G883" s="183"/>
      <c r="H883" s="183"/>
      <c r="I883" s="183"/>
      <c r="J883" s="183"/>
      <c r="K883" s="183"/>
      <c r="L883" s="183"/>
      <c r="M883" s="183"/>
      <c r="N883" s="183"/>
    </row>
    <row r="884" spans="1:14">
      <c r="A884" s="391"/>
      <c r="B884" s="183"/>
      <c r="C884" s="183"/>
      <c r="D884" s="183"/>
      <c r="E884" s="183"/>
      <c r="F884" s="183"/>
      <c r="G884" s="183"/>
      <c r="H884" s="183"/>
      <c r="I884" s="183"/>
      <c r="J884" s="183"/>
      <c r="K884" s="183"/>
      <c r="L884" s="183"/>
      <c r="M884" s="183"/>
      <c r="N884" s="183"/>
    </row>
    <row r="885" spans="1:14">
      <c r="A885" s="391"/>
      <c r="B885" s="183"/>
      <c r="C885" s="183"/>
      <c r="D885" s="183"/>
      <c r="E885" s="183"/>
      <c r="F885" s="183"/>
      <c r="G885" s="183"/>
      <c r="H885" s="183"/>
      <c r="I885" s="183"/>
      <c r="J885" s="183"/>
      <c r="K885" s="183"/>
      <c r="L885" s="183"/>
      <c r="M885" s="183"/>
      <c r="N885" s="183"/>
    </row>
    <row r="886" spans="1:14">
      <c r="A886" s="391"/>
      <c r="B886" s="183"/>
      <c r="C886" s="183"/>
      <c r="D886" s="183"/>
      <c r="E886" s="183"/>
      <c r="F886" s="183"/>
      <c r="G886" s="183"/>
      <c r="H886" s="183"/>
      <c r="I886" s="183"/>
      <c r="J886" s="183"/>
      <c r="K886" s="183"/>
      <c r="L886" s="183"/>
      <c r="M886" s="183"/>
      <c r="N886" s="183"/>
    </row>
    <row r="887" spans="1:14">
      <c r="A887" s="391"/>
      <c r="B887" s="183"/>
      <c r="C887" s="183"/>
      <c r="D887" s="183"/>
      <c r="E887" s="183"/>
      <c r="F887" s="183"/>
      <c r="G887" s="183"/>
      <c r="H887" s="183"/>
      <c r="I887" s="183"/>
      <c r="J887" s="183"/>
      <c r="K887" s="183"/>
      <c r="L887" s="183"/>
      <c r="M887" s="183"/>
      <c r="N887" s="183"/>
    </row>
    <row r="888" spans="1:14">
      <c r="A888" s="391"/>
      <c r="B888" s="183"/>
      <c r="C888" s="183"/>
      <c r="D888" s="183"/>
      <c r="E888" s="183"/>
      <c r="F888" s="183"/>
      <c r="G888" s="183"/>
      <c r="H888" s="183"/>
      <c r="I888" s="183"/>
      <c r="J888" s="183"/>
      <c r="K888" s="183"/>
      <c r="L888" s="183"/>
      <c r="M888" s="183"/>
      <c r="N888" s="183"/>
    </row>
    <row r="889" spans="1:14">
      <c r="A889" s="391"/>
      <c r="B889" s="183"/>
      <c r="C889" s="183"/>
      <c r="D889" s="183"/>
      <c r="E889" s="183"/>
      <c r="F889" s="183"/>
      <c r="G889" s="183"/>
      <c r="H889" s="183"/>
      <c r="I889" s="183"/>
      <c r="J889" s="183"/>
      <c r="K889" s="183"/>
      <c r="L889" s="183"/>
      <c r="M889" s="183"/>
      <c r="N889" s="183"/>
    </row>
    <row r="890" spans="1:14">
      <c r="A890" s="391"/>
      <c r="B890" s="183"/>
      <c r="C890" s="183"/>
      <c r="D890" s="183"/>
      <c r="E890" s="183"/>
      <c r="F890" s="183"/>
      <c r="G890" s="183"/>
      <c r="H890" s="183"/>
      <c r="I890" s="183"/>
      <c r="J890" s="183"/>
      <c r="K890" s="183"/>
      <c r="L890" s="183"/>
      <c r="M890" s="183"/>
      <c r="N890" s="183"/>
    </row>
    <row r="891" spans="1:14">
      <c r="A891" s="391"/>
      <c r="B891" s="183"/>
      <c r="C891" s="183"/>
      <c r="D891" s="183"/>
      <c r="E891" s="183"/>
      <c r="F891" s="183"/>
      <c r="G891" s="183"/>
      <c r="H891" s="183"/>
      <c r="I891" s="183"/>
      <c r="J891" s="183"/>
      <c r="K891" s="183"/>
      <c r="L891" s="183"/>
      <c r="M891" s="183"/>
      <c r="N891" s="183"/>
    </row>
    <row r="892" spans="1:14">
      <c r="A892" s="391"/>
      <c r="B892" s="183"/>
      <c r="C892" s="183"/>
      <c r="D892" s="183"/>
      <c r="E892" s="183"/>
      <c r="F892" s="183"/>
      <c r="G892" s="183"/>
      <c r="H892" s="183"/>
      <c r="I892" s="183"/>
      <c r="J892" s="183"/>
      <c r="K892" s="183"/>
      <c r="L892" s="183"/>
      <c r="M892" s="183"/>
      <c r="N892" s="183"/>
    </row>
    <row r="893" spans="1:14">
      <c r="A893" s="391"/>
      <c r="B893" s="183"/>
      <c r="C893" s="183"/>
      <c r="D893" s="183"/>
      <c r="E893" s="183"/>
      <c r="F893" s="183"/>
      <c r="G893" s="183"/>
      <c r="H893" s="183"/>
      <c r="I893" s="183"/>
      <c r="J893" s="183"/>
      <c r="K893" s="183"/>
      <c r="L893" s="183"/>
      <c r="M893" s="183"/>
      <c r="N893" s="183"/>
    </row>
    <row r="894" spans="1:14">
      <c r="A894" s="391"/>
      <c r="B894" s="183"/>
      <c r="C894" s="183"/>
      <c r="D894" s="183"/>
      <c r="E894" s="183"/>
      <c r="F894" s="183"/>
      <c r="G894" s="183"/>
      <c r="H894" s="183"/>
      <c r="I894" s="183"/>
      <c r="J894" s="183"/>
      <c r="K894" s="183"/>
      <c r="L894" s="183"/>
      <c r="M894" s="183"/>
      <c r="N894" s="183"/>
    </row>
    <row r="895" spans="1:14">
      <c r="A895" s="391"/>
      <c r="B895" s="183"/>
      <c r="C895" s="183"/>
      <c r="D895" s="183"/>
      <c r="E895" s="183"/>
      <c r="F895" s="183"/>
      <c r="G895" s="183"/>
      <c r="H895" s="183"/>
      <c r="I895" s="183"/>
      <c r="J895" s="183"/>
      <c r="K895" s="183"/>
      <c r="L895" s="183"/>
      <c r="M895" s="183"/>
      <c r="N895" s="183"/>
    </row>
    <row r="896" spans="1:14">
      <c r="A896" s="391"/>
      <c r="B896" s="183"/>
      <c r="C896" s="183"/>
      <c r="D896" s="183"/>
      <c r="E896" s="183"/>
      <c r="F896" s="183"/>
      <c r="G896" s="183"/>
      <c r="H896" s="183"/>
      <c r="I896" s="183"/>
      <c r="J896" s="183"/>
      <c r="K896" s="183"/>
      <c r="L896" s="183"/>
      <c r="M896" s="183"/>
      <c r="N896" s="183"/>
    </row>
    <row r="897" spans="1:14">
      <c r="A897" s="391"/>
      <c r="B897" s="183"/>
      <c r="C897" s="183"/>
      <c r="D897" s="183"/>
      <c r="E897" s="183"/>
      <c r="F897" s="183"/>
      <c r="G897" s="183"/>
      <c r="H897" s="183"/>
      <c r="I897" s="183"/>
      <c r="J897" s="183"/>
      <c r="K897" s="183"/>
      <c r="L897" s="183"/>
      <c r="M897" s="183"/>
      <c r="N897" s="183"/>
    </row>
    <row r="898" spans="1:14">
      <c r="A898" s="391"/>
      <c r="B898" s="183"/>
      <c r="C898" s="183"/>
      <c r="D898" s="183"/>
      <c r="E898" s="183"/>
      <c r="F898" s="183"/>
      <c r="G898" s="183"/>
      <c r="H898" s="183"/>
      <c r="I898" s="183"/>
      <c r="J898" s="183"/>
      <c r="K898" s="183"/>
      <c r="L898" s="183"/>
      <c r="M898" s="183"/>
      <c r="N898" s="183"/>
    </row>
    <row r="899" spans="1:14">
      <c r="A899" s="391"/>
      <c r="B899" s="183"/>
      <c r="C899" s="183"/>
      <c r="D899" s="183"/>
      <c r="E899" s="183"/>
      <c r="F899" s="183"/>
      <c r="G899" s="183"/>
      <c r="H899" s="183"/>
      <c r="I899" s="183"/>
      <c r="J899" s="183"/>
      <c r="K899" s="183"/>
      <c r="L899" s="183"/>
      <c r="M899" s="183"/>
      <c r="N899" s="183"/>
    </row>
    <row r="900" spans="1:14">
      <c r="A900" s="391"/>
      <c r="B900" s="183"/>
      <c r="C900" s="183"/>
      <c r="D900" s="183"/>
      <c r="E900" s="183"/>
      <c r="F900" s="183"/>
      <c r="G900" s="183"/>
      <c r="H900" s="183"/>
      <c r="I900" s="183"/>
      <c r="J900" s="183"/>
      <c r="K900" s="183"/>
      <c r="L900" s="183"/>
      <c r="M900" s="183"/>
      <c r="N900" s="183"/>
    </row>
    <row r="901" spans="1:14">
      <c r="A901" s="391"/>
      <c r="B901" s="183"/>
      <c r="C901" s="183"/>
      <c r="D901" s="183"/>
      <c r="E901" s="183"/>
      <c r="F901" s="183"/>
      <c r="G901" s="183"/>
      <c r="H901" s="183"/>
      <c r="I901" s="183"/>
      <c r="J901" s="183"/>
      <c r="K901" s="183"/>
      <c r="L901" s="183"/>
      <c r="M901" s="183"/>
      <c r="N901" s="183"/>
    </row>
    <row r="902" spans="1:14">
      <c r="A902" s="391"/>
      <c r="B902" s="183"/>
      <c r="C902" s="183"/>
      <c r="D902" s="183"/>
      <c r="E902" s="183"/>
      <c r="F902" s="183"/>
      <c r="G902" s="183"/>
      <c r="H902" s="183"/>
      <c r="I902" s="183"/>
      <c r="J902" s="183"/>
      <c r="K902" s="183"/>
      <c r="L902" s="183"/>
      <c r="M902" s="183"/>
      <c r="N902" s="183"/>
    </row>
    <row r="903" spans="1:14">
      <c r="A903" s="391"/>
      <c r="B903" s="183"/>
      <c r="C903" s="183"/>
      <c r="D903" s="183"/>
      <c r="E903" s="183"/>
      <c r="F903" s="183"/>
      <c r="G903" s="183"/>
      <c r="H903" s="183"/>
      <c r="I903" s="183"/>
      <c r="J903" s="183"/>
      <c r="K903" s="183"/>
      <c r="L903" s="183"/>
      <c r="M903" s="183"/>
      <c r="N903" s="183"/>
    </row>
    <row r="904" spans="1:14">
      <c r="A904" s="391"/>
      <c r="B904" s="183"/>
      <c r="C904" s="183"/>
      <c r="D904" s="183"/>
      <c r="E904" s="183"/>
      <c r="F904" s="183"/>
      <c r="G904" s="183"/>
      <c r="H904" s="183"/>
      <c r="I904" s="183"/>
      <c r="J904" s="183"/>
      <c r="K904" s="183"/>
      <c r="L904" s="183"/>
      <c r="M904" s="183"/>
      <c r="N904" s="183"/>
    </row>
    <row r="905" spans="1:14">
      <c r="A905" s="391"/>
      <c r="B905" s="183"/>
      <c r="C905" s="183"/>
      <c r="D905" s="183"/>
      <c r="E905" s="183"/>
      <c r="F905" s="183"/>
      <c r="G905" s="183"/>
      <c r="H905" s="183"/>
      <c r="I905" s="183"/>
      <c r="J905" s="183"/>
      <c r="K905" s="183"/>
      <c r="L905" s="183"/>
      <c r="M905" s="183"/>
      <c r="N905" s="183"/>
    </row>
    <row r="906" spans="1:14">
      <c r="A906" s="391"/>
      <c r="B906" s="183"/>
      <c r="C906" s="183"/>
      <c r="D906" s="183"/>
      <c r="E906" s="183"/>
      <c r="F906" s="183"/>
      <c r="G906" s="183"/>
      <c r="H906" s="183"/>
      <c r="I906" s="183"/>
      <c r="J906" s="183"/>
      <c r="K906" s="183"/>
      <c r="L906" s="183"/>
      <c r="M906" s="183"/>
      <c r="N906" s="183"/>
    </row>
    <row r="907" spans="1:14">
      <c r="A907" s="391"/>
      <c r="B907" s="183"/>
      <c r="C907" s="183"/>
      <c r="D907" s="183"/>
      <c r="E907" s="183"/>
      <c r="F907" s="183"/>
      <c r="G907" s="183"/>
      <c r="H907" s="183"/>
      <c r="I907" s="183"/>
      <c r="J907" s="183"/>
      <c r="K907" s="183"/>
      <c r="L907" s="183"/>
      <c r="M907" s="183"/>
      <c r="N907" s="183"/>
    </row>
    <row r="908" spans="1:14">
      <c r="A908" s="391"/>
      <c r="B908" s="183"/>
      <c r="C908" s="183"/>
      <c r="D908" s="183"/>
      <c r="E908" s="183"/>
      <c r="F908" s="183"/>
      <c r="G908" s="183"/>
      <c r="H908" s="183"/>
      <c r="I908" s="183"/>
      <c r="J908" s="183"/>
      <c r="K908" s="183"/>
      <c r="L908" s="183"/>
      <c r="M908" s="183"/>
      <c r="N908" s="183"/>
    </row>
    <row r="909" spans="1:14">
      <c r="A909" s="391"/>
      <c r="B909" s="183"/>
      <c r="C909" s="183"/>
      <c r="D909" s="183"/>
      <c r="E909" s="183"/>
      <c r="F909" s="183"/>
      <c r="G909" s="183"/>
      <c r="H909" s="183"/>
      <c r="I909" s="183"/>
      <c r="J909" s="183"/>
      <c r="K909" s="183"/>
      <c r="L909" s="183"/>
      <c r="M909" s="183"/>
      <c r="N909" s="183"/>
    </row>
    <row r="910" spans="1:14">
      <c r="A910" s="391"/>
      <c r="B910" s="183"/>
      <c r="C910" s="183"/>
      <c r="D910" s="183"/>
      <c r="E910" s="183"/>
      <c r="F910" s="183"/>
      <c r="G910" s="183"/>
      <c r="H910" s="183"/>
      <c r="I910" s="183"/>
      <c r="J910" s="183"/>
      <c r="K910" s="183"/>
      <c r="L910" s="183"/>
      <c r="M910" s="183"/>
      <c r="N910" s="183"/>
    </row>
    <row r="911" spans="1:14">
      <c r="A911" s="391"/>
      <c r="B911" s="183"/>
      <c r="C911" s="183"/>
      <c r="D911" s="183"/>
      <c r="E911" s="183"/>
      <c r="F911" s="183"/>
      <c r="G911" s="183"/>
      <c r="H911" s="183"/>
      <c r="I911" s="183"/>
      <c r="J911" s="183"/>
      <c r="K911" s="183"/>
      <c r="L911" s="183"/>
      <c r="M911" s="183"/>
      <c r="N911" s="183"/>
    </row>
    <row r="912" spans="1:14">
      <c r="A912" s="391"/>
      <c r="B912" s="183"/>
      <c r="C912" s="183"/>
      <c r="D912" s="183"/>
      <c r="E912" s="183"/>
      <c r="F912" s="183"/>
      <c r="G912" s="183"/>
      <c r="H912" s="183"/>
      <c r="I912" s="183"/>
      <c r="J912" s="183"/>
      <c r="K912" s="183"/>
      <c r="L912" s="183"/>
      <c r="M912" s="183"/>
      <c r="N912" s="183"/>
    </row>
    <row r="913" spans="1:14">
      <c r="A913" s="391"/>
      <c r="B913" s="183"/>
      <c r="C913" s="183"/>
      <c r="D913" s="183"/>
      <c r="E913" s="183"/>
      <c r="F913" s="183"/>
      <c r="G913" s="183"/>
      <c r="H913" s="183"/>
      <c r="I913" s="183"/>
      <c r="J913" s="183"/>
      <c r="K913" s="183"/>
      <c r="L913" s="183"/>
      <c r="M913" s="183"/>
      <c r="N913" s="183"/>
    </row>
    <row r="914" spans="1:14">
      <c r="A914" s="391"/>
      <c r="B914" s="183"/>
      <c r="C914" s="183"/>
      <c r="D914" s="183"/>
      <c r="E914" s="183"/>
      <c r="F914" s="183"/>
      <c r="G914" s="183"/>
      <c r="H914" s="183"/>
      <c r="I914" s="183"/>
      <c r="J914" s="183"/>
      <c r="K914" s="183"/>
      <c r="L914" s="183"/>
      <c r="M914" s="183"/>
      <c r="N914" s="183"/>
    </row>
    <row r="915" spans="1:14">
      <c r="A915" s="391"/>
      <c r="B915" s="183"/>
      <c r="C915" s="183"/>
      <c r="D915" s="183"/>
      <c r="E915" s="183"/>
      <c r="F915" s="183"/>
      <c r="G915" s="183"/>
      <c r="H915" s="183"/>
      <c r="I915" s="183"/>
      <c r="J915" s="183"/>
      <c r="K915" s="183"/>
      <c r="L915" s="183"/>
      <c r="M915" s="183"/>
      <c r="N915" s="183"/>
    </row>
    <row r="916" spans="1:14">
      <c r="A916" s="391"/>
      <c r="B916" s="183"/>
      <c r="C916" s="183"/>
      <c r="D916" s="183"/>
      <c r="E916" s="183"/>
      <c r="F916" s="183"/>
      <c r="G916" s="183"/>
      <c r="H916" s="183"/>
      <c r="I916" s="183"/>
      <c r="J916" s="183"/>
      <c r="K916" s="183"/>
      <c r="L916" s="183"/>
      <c r="M916" s="183"/>
      <c r="N916" s="183"/>
    </row>
    <row r="917" spans="1:14">
      <c r="A917" s="391"/>
      <c r="B917" s="183"/>
      <c r="C917" s="183"/>
      <c r="D917" s="183"/>
      <c r="E917" s="183"/>
      <c r="F917" s="183"/>
      <c r="G917" s="183"/>
      <c r="H917" s="183"/>
      <c r="I917" s="183"/>
      <c r="J917" s="183"/>
      <c r="K917" s="183"/>
      <c r="L917" s="183"/>
      <c r="M917" s="183"/>
      <c r="N917" s="183"/>
    </row>
    <row r="918" spans="1:14">
      <c r="A918" s="391"/>
      <c r="B918" s="183"/>
      <c r="C918" s="183"/>
      <c r="D918" s="183"/>
      <c r="E918" s="183"/>
      <c r="F918" s="183"/>
      <c r="G918" s="183"/>
      <c r="H918" s="183"/>
      <c r="I918" s="183"/>
      <c r="J918" s="183"/>
      <c r="K918" s="183"/>
      <c r="L918" s="183"/>
      <c r="M918" s="183"/>
      <c r="N918" s="183"/>
    </row>
    <row r="919" spans="1:14">
      <c r="A919" s="391"/>
      <c r="B919" s="183"/>
      <c r="C919" s="183"/>
      <c r="D919" s="183"/>
      <c r="E919" s="183"/>
      <c r="F919" s="183"/>
      <c r="G919" s="183"/>
      <c r="H919" s="183"/>
      <c r="I919" s="183"/>
      <c r="J919" s="183"/>
      <c r="K919" s="183"/>
      <c r="L919" s="183"/>
      <c r="M919" s="183"/>
      <c r="N919" s="183"/>
    </row>
    <row r="920" spans="1:14">
      <c r="A920" s="391"/>
      <c r="B920" s="183"/>
      <c r="C920" s="183"/>
      <c r="D920" s="183"/>
      <c r="E920" s="183"/>
      <c r="F920" s="183"/>
      <c r="G920" s="183"/>
      <c r="H920" s="183"/>
      <c r="I920" s="183"/>
      <c r="J920" s="183"/>
      <c r="K920" s="183"/>
      <c r="L920" s="183"/>
      <c r="M920" s="183"/>
      <c r="N920" s="183"/>
    </row>
    <row r="921" spans="1:14">
      <c r="A921" s="391"/>
      <c r="B921" s="183"/>
      <c r="C921" s="183"/>
      <c r="D921" s="183"/>
      <c r="E921" s="183"/>
      <c r="F921" s="183"/>
      <c r="G921" s="183"/>
      <c r="H921" s="183"/>
      <c r="I921" s="183"/>
      <c r="J921" s="183"/>
      <c r="K921" s="183"/>
      <c r="L921" s="183"/>
      <c r="M921" s="183"/>
      <c r="N921" s="183"/>
    </row>
    <row r="922" spans="1:14">
      <c r="A922" s="391"/>
      <c r="B922" s="183"/>
      <c r="C922" s="183"/>
      <c r="D922" s="183"/>
      <c r="E922" s="183"/>
      <c r="F922" s="183"/>
      <c r="G922" s="183"/>
      <c r="H922" s="183"/>
      <c r="I922" s="183"/>
      <c r="J922" s="183"/>
      <c r="K922" s="183"/>
      <c r="L922" s="183"/>
      <c r="M922" s="183"/>
      <c r="N922" s="183"/>
    </row>
    <row r="923" spans="1:14">
      <c r="A923" s="391"/>
      <c r="B923" s="183"/>
      <c r="C923" s="183"/>
      <c r="D923" s="183"/>
      <c r="E923" s="183"/>
      <c r="F923" s="183"/>
      <c r="G923" s="183"/>
      <c r="H923" s="183"/>
      <c r="I923" s="183"/>
      <c r="J923" s="183"/>
      <c r="K923" s="183"/>
      <c r="L923" s="183"/>
      <c r="M923" s="183"/>
      <c r="N923" s="183"/>
    </row>
    <row r="924" spans="1:14">
      <c r="A924" s="391"/>
      <c r="B924" s="183"/>
      <c r="C924" s="183"/>
      <c r="D924" s="183"/>
      <c r="E924" s="183"/>
      <c r="F924" s="183"/>
      <c r="G924" s="183"/>
      <c r="H924" s="183"/>
      <c r="I924" s="183"/>
      <c r="J924" s="183"/>
      <c r="K924" s="183"/>
      <c r="L924" s="183"/>
      <c r="M924" s="183"/>
      <c r="N924" s="183"/>
    </row>
    <row r="925" spans="1:14">
      <c r="A925" s="391"/>
      <c r="B925" s="183"/>
      <c r="C925" s="183"/>
      <c r="D925" s="183"/>
      <c r="E925" s="183"/>
      <c r="F925" s="183"/>
      <c r="G925" s="183"/>
      <c r="H925" s="183"/>
      <c r="I925" s="183"/>
      <c r="J925" s="183"/>
      <c r="K925" s="183"/>
      <c r="L925" s="183"/>
      <c r="M925" s="183"/>
      <c r="N925" s="183"/>
    </row>
    <row r="926" spans="1:14">
      <c r="A926" s="391"/>
      <c r="B926" s="183"/>
      <c r="C926" s="183"/>
      <c r="D926" s="183"/>
      <c r="E926" s="183"/>
      <c r="F926" s="183"/>
      <c r="G926" s="183"/>
      <c r="H926" s="183"/>
      <c r="I926" s="183"/>
      <c r="J926" s="183"/>
      <c r="K926" s="183"/>
      <c r="L926" s="183"/>
      <c r="M926" s="183"/>
      <c r="N926" s="183"/>
    </row>
    <row r="927" spans="1:14">
      <c r="A927" s="391"/>
      <c r="B927" s="183"/>
      <c r="C927" s="183"/>
      <c r="D927" s="183"/>
      <c r="E927" s="183"/>
      <c r="F927" s="183"/>
      <c r="G927" s="183"/>
      <c r="H927" s="183"/>
      <c r="I927" s="183"/>
      <c r="J927" s="183"/>
      <c r="K927" s="183"/>
      <c r="L927" s="183"/>
      <c r="M927" s="183"/>
      <c r="N927" s="183"/>
    </row>
    <row r="928" spans="1:14">
      <c r="A928" s="391"/>
      <c r="B928" s="183"/>
      <c r="C928" s="183"/>
      <c r="D928" s="183"/>
      <c r="E928" s="183"/>
      <c r="F928" s="183"/>
      <c r="G928" s="183"/>
      <c r="H928" s="183"/>
      <c r="I928" s="183"/>
      <c r="J928" s="183"/>
      <c r="K928" s="183"/>
      <c r="L928" s="183"/>
      <c r="M928" s="183"/>
      <c r="N928" s="183"/>
    </row>
    <row r="929" spans="1:14">
      <c r="A929" s="391"/>
      <c r="B929" s="183"/>
      <c r="C929" s="183"/>
      <c r="D929" s="183"/>
      <c r="E929" s="183"/>
      <c r="F929" s="183"/>
      <c r="G929" s="183"/>
      <c r="H929" s="183"/>
      <c r="I929" s="183"/>
      <c r="J929" s="183"/>
      <c r="K929" s="183"/>
      <c r="L929" s="183"/>
      <c r="M929" s="183"/>
      <c r="N929" s="183"/>
    </row>
    <row r="930" spans="1:14">
      <c r="A930" s="391"/>
      <c r="B930" s="183"/>
      <c r="C930" s="183"/>
      <c r="D930" s="183"/>
      <c r="E930" s="183"/>
      <c r="F930" s="183"/>
      <c r="G930" s="183"/>
      <c r="H930" s="183"/>
      <c r="I930" s="183"/>
      <c r="J930" s="183"/>
      <c r="K930" s="183"/>
      <c r="L930" s="183"/>
      <c r="M930" s="183"/>
      <c r="N930" s="183"/>
    </row>
    <row r="931" spans="1:14">
      <c r="A931" s="391"/>
      <c r="B931" s="183"/>
      <c r="C931" s="183"/>
      <c r="D931" s="183"/>
      <c r="E931" s="183"/>
      <c r="F931" s="183"/>
      <c r="G931" s="183"/>
      <c r="H931" s="183"/>
      <c r="I931" s="183"/>
      <c r="J931" s="183"/>
      <c r="K931" s="183"/>
      <c r="L931" s="183"/>
      <c r="M931" s="183"/>
      <c r="N931" s="183"/>
    </row>
    <row r="932" spans="1:14">
      <c r="A932" s="391"/>
      <c r="B932" s="183"/>
      <c r="C932" s="183"/>
      <c r="D932" s="183"/>
      <c r="E932" s="183"/>
      <c r="F932" s="183"/>
      <c r="G932" s="183"/>
      <c r="H932" s="183"/>
      <c r="I932" s="183"/>
      <c r="J932" s="183"/>
      <c r="K932" s="183"/>
      <c r="L932" s="183"/>
      <c r="M932" s="183"/>
      <c r="N932" s="183"/>
    </row>
    <row r="933" spans="1:14">
      <c r="A933" s="391"/>
      <c r="B933" s="183"/>
      <c r="C933" s="183"/>
      <c r="D933" s="183"/>
      <c r="E933" s="183"/>
      <c r="F933" s="183"/>
      <c r="G933" s="183"/>
      <c r="H933" s="183"/>
      <c r="I933" s="183"/>
      <c r="J933" s="183"/>
      <c r="K933" s="183"/>
      <c r="L933" s="183"/>
      <c r="M933" s="183"/>
      <c r="N933" s="183"/>
    </row>
    <row r="934" spans="1:14">
      <c r="A934" s="391"/>
      <c r="B934" s="183"/>
      <c r="C934" s="183"/>
      <c r="D934" s="183"/>
      <c r="E934" s="183"/>
      <c r="F934" s="183"/>
      <c r="G934" s="183"/>
      <c r="H934" s="183"/>
      <c r="I934" s="183"/>
      <c r="J934" s="183"/>
      <c r="K934" s="183"/>
      <c r="L934" s="183"/>
      <c r="M934" s="183"/>
      <c r="N934" s="183"/>
    </row>
    <row r="935" spans="1:14">
      <c r="A935" s="391"/>
      <c r="B935" s="183"/>
      <c r="C935" s="183"/>
      <c r="D935" s="183"/>
      <c r="E935" s="183"/>
      <c r="F935" s="183"/>
      <c r="G935" s="183"/>
      <c r="H935" s="183"/>
      <c r="I935" s="183"/>
      <c r="J935" s="183"/>
      <c r="K935" s="183"/>
      <c r="L935" s="183"/>
      <c r="M935" s="183"/>
      <c r="N935" s="183"/>
    </row>
    <row r="936" spans="1:14">
      <c r="A936" s="391"/>
      <c r="B936" s="183"/>
      <c r="C936" s="183"/>
      <c r="D936" s="183"/>
      <c r="E936" s="183"/>
      <c r="F936" s="183"/>
      <c r="G936" s="183"/>
      <c r="H936" s="183"/>
      <c r="I936" s="183"/>
      <c r="J936" s="183"/>
      <c r="K936" s="183"/>
      <c r="L936" s="183"/>
      <c r="M936" s="183"/>
      <c r="N936" s="183"/>
    </row>
    <row r="937" spans="1:14">
      <c r="A937" s="391"/>
      <c r="B937" s="183"/>
      <c r="C937" s="183"/>
      <c r="D937" s="183"/>
      <c r="E937" s="183"/>
      <c r="F937" s="183"/>
      <c r="G937" s="183"/>
      <c r="H937" s="183"/>
      <c r="I937" s="183"/>
      <c r="J937" s="183"/>
      <c r="K937" s="183"/>
      <c r="L937" s="183"/>
      <c r="M937" s="183"/>
      <c r="N937" s="183"/>
    </row>
    <row r="938" spans="1:14">
      <c r="A938" s="391"/>
      <c r="B938" s="183"/>
      <c r="C938" s="183"/>
      <c r="D938" s="183"/>
      <c r="E938" s="183"/>
      <c r="F938" s="183"/>
      <c r="G938" s="183"/>
      <c r="H938" s="183"/>
      <c r="I938" s="183"/>
      <c r="J938" s="183"/>
      <c r="K938" s="183"/>
      <c r="L938" s="183"/>
      <c r="M938" s="183"/>
      <c r="N938" s="183"/>
    </row>
    <row r="939" spans="1:14">
      <c r="A939" s="391"/>
      <c r="B939" s="183"/>
      <c r="C939" s="183"/>
      <c r="D939" s="183"/>
      <c r="E939" s="183"/>
      <c r="F939" s="183"/>
      <c r="G939" s="183"/>
      <c r="H939" s="183"/>
      <c r="I939" s="183"/>
      <c r="J939" s="183"/>
      <c r="K939" s="183"/>
      <c r="L939" s="183"/>
      <c r="M939" s="183"/>
      <c r="N939" s="183"/>
    </row>
    <row r="940" spans="1:14">
      <c r="A940" s="391"/>
      <c r="B940" s="183"/>
      <c r="C940" s="183"/>
      <c r="D940" s="183"/>
      <c r="E940" s="183"/>
      <c r="F940" s="183"/>
      <c r="G940" s="183"/>
      <c r="H940" s="183"/>
      <c r="I940" s="183"/>
      <c r="J940" s="183"/>
      <c r="K940" s="183"/>
      <c r="L940" s="183"/>
      <c r="M940" s="183"/>
      <c r="N940" s="183"/>
    </row>
    <row r="941" spans="1:14">
      <c r="A941" s="391"/>
      <c r="B941" s="183"/>
      <c r="C941" s="183"/>
      <c r="D941" s="183"/>
      <c r="E941" s="183"/>
      <c r="F941" s="183"/>
      <c r="G941" s="183"/>
      <c r="H941" s="183"/>
      <c r="I941" s="183"/>
      <c r="J941" s="183"/>
      <c r="K941" s="183"/>
      <c r="L941" s="183"/>
      <c r="M941" s="183"/>
      <c r="N941" s="183"/>
    </row>
    <row r="942" spans="1:14">
      <c r="A942" s="391"/>
      <c r="B942" s="183"/>
      <c r="C942" s="183"/>
      <c r="D942" s="183"/>
      <c r="E942" s="183"/>
      <c r="F942" s="183"/>
      <c r="G942" s="183"/>
      <c r="H942" s="183"/>
      <c r="I942" s="183"/>
      <c r="J942" s="183"/>
      <c r="K942" s="183"/>
      <c r="L942" s="183"/>
      <c r="M942" s="183"/>
      <c r="N942" s="183"/>
    </row>
    <row r="943" spans="1:14">
      <c r="A943" s="391"/>
      <c r="B943" s="183"/>
      <c r="C943" s="183"/>
      <c r="D943" s="183"/>
      <c r="E943" s="183"/>
      <c r="F943" s="183"/>
      <c r="G943" s="183"/>
      <c r="H943" s="183"/>
      <c r="I943" s="183"/>
      <c r="J943" s="183"/>
      <c r="K943" s="183"/>
      <c r="L943" s="183"/>
      <c r="M943" s="183"/>
      <c r="N943" s="183"/>
    </row>
    <row r="944" spans="1:14">
      <c r="A944" s="391"/>
      <c r="B944" s="183"/>
      <c r="C944" s="183"/>
      <c r="D944" s="183"/>
      <c r="E944" s="183"/>
      <c r="F944" s="183"/>
      <c r="G944" s="183"/>
      <c r="H944" s="183"/>
      <c r="I944" s="183"/>
      <c r="J944" s="183"/>
      <c r="K944" s="183"/>
      <c r="L944" s="183"/>
      <c r="M944" s="183"/>
      <c r="N944" s="183"/>
    </row>
    <row r="945" spans="1:14">
      <c r="A945" s="391"/>
      <c r="B945" s="183"/>
      <c r="C945" s="183"/>
      <c r="D945" s="183"/>
      <c r="E945" s="183"/>
      <c r="F945" s="183"/>
      <c r="G945" s="183"/>
      <c r="H945" s="183"/>
      <c r="I945" s="183"/>
      <c r="J945" s="183"/>
      <c r="K945" s="183"/>
      <c r="L945" s="183"/>
      <c r="M945" s="183"/>
      <c r="N945" s="183"/>
    </row>
    <row r="946" spans="1:14">
      <c r="A946" s="391"/>
      <c r="B946" s="183"/>
      <c r="C946" s="183"/>
      <c r="D946" s="183"/>
      <c r="E946" s="183"/>
      <c r="F946" s="183"/>
      <c r="G946" s="183"/>
      <c r="H946" s="183"/>
      <c r="I946" s="183"/>
      <c r="J946" s="183"/>
      <c r="K946" s="183"/>
      <c r="L946" s="183"/>
      <c r="M946" s="183"/>
      <c r="N946" s="183"/>
    </row>
    <row r="947" spans="1:14">
      <c r="A947" s="391"/>
      <c r="B947" s="183"/>
      <c r="C947" s="183"/>
      <c r="D947" s="183"/>
      <c r="E947" s="183"/>
      <c r="F947" s="183"/>
      <c r="G947" s="183"/>
      <c r="H947" s="183"/>
      <c r="I947" s="183"/>
      <c r="J947" s="183"/>
      <c r="K947" s="183"/>
      <c r="L947" s="183"/>
      <c r="M947" s="183"/>
      <c r="N947" s="183"/>
    </row>
    <row r="948" spans="1:14">
      <c r="A948" s="391"/>
      <c r="B948" s="183"/>
      <c r="C948" s="183"/>
      <c r="D948" s="183"/>
      <c r="E948" s="183"/>
      <c r="F948" s="183"/>
      <c r="G948" s="183"/>
      <c r="H948" s="183"/>
      <c r="I948" s="183"/>
      <c r="J948" s="183"/>
      <c r="K948" s="183"/>
      <c r="L948" s="183"/>
      <c r="M948" s="183"/>
      <c r="N948" s="183"/>
    </row>
    <row r="949" spans="1:14">
      <c r="A949" s="391"/>
      <c r="B949" s="183"/>
      <c r="C949" s="183"/>
      <c r="D949" s="183"/>
      <c r="E949" s="183"/>
      <c r="F949" s="183"/>
      <c r="G949" s="183"/>
      <c r="H949" s="183"/>
      <c r="I949" s="183"/>
      <c r="J949" s="183"/>
      <c r="K949" s="183"/>
      <c r="L949" s="183"/>
      <c r="M949" s="183"/>
      <c r="N949" s="183"/>
    </row>
    <row r="950" spans="1:14">
      <c r="A950" s="391"/>
      <c r="B950" s="183"/>
      <c r="C950" s="183"/>
      <c r="D950" s="183"/>
      <c r="E950" s="183"/>
      <c r="F950" s="183"/>
      <c r="G950" s="183"/>
      <c r="H950" s="183"/>
      <c r="I950" s="183"/>
      <c r="J950" s="183"/>
      <c r="K950" s="183"/>
      <c r="L950" s="183"/>
      <c r="M950" s="183"/>
      <c r="N950" s="183"/>
    </row>
    <row r="951" spans="1:14">
      <c r="A951" s="391"/>
      <c r="B951" s="183"/>
      <c r="C951" s="183"/>
      <c r="D951" s="183"/>
      <c r="E951" s="183"/>
      <c r="F951" s="183"/>
      <c r="G951" s="183"/>
      <c r="H951" s="183"/>
      <c r="I951" s="183"/>
      <c r="J951" s="183"/>
      <c r="K951" s="183"/>
      <c r="L951" s="183"/>
      <c r="M951" s="183"/>
      <c r="N951" s="183"/>
    </row>
    <row r="952" spans="1:14">
      <c r="A952" s="391"/>
      <c r="B952" s="183"/>
      <c r="C952" s="183"/>
      <c r="D952" s="183"/>
      <c r="E952" s="183"/>
      <c r="F952" s="183"/>
      <c r="G952" s="183"/>
      <c r="H952" s="183"/>
      <c r="I952" s="183"/>
      <c r="J952" s="183"/>
      <c r="K952" s="183"/>
      <c r="L952" s="183"/>
      <c r="M952" s="183"/>
      <c r="N952" s="183"/>
    </row>
    <row r="953" spans="1:14">
      <c r="A953" s="391"/>
      <c r="B953" s="183"/>
      <c r="C953" s="183"/>
      <c r="D953" s="183"/>
      <c r="E953" s="183"/>
      <c r="F953" s="183"/>
      <c r="G953" s="183"/>
      <c r="H953" s="183"/>
      <c r="I953" s="183"/>
      <c r="J953" s="183"/>
      <c r="K953" s="183"/>
      <c r="L953" s="183"/>
      <c r="M953" s="183"/>
      <c r="N953" s="183"/>
    </row>
    <row r="954" spans="1:14">
      <c r="A954" s="391"/>
      <c r="B954" s="183"/>
      <c r="C954" s="183"/>
      <c r="D954" s="183"/>
      <c r="E954" s="183"/>
      <c r="F954" s="183"/>
      <c r="G954" s="183"/>
      <c r="H954" s="183"/>
      <c r="I954" s="183"/>
      <c r="J954" s="183"/>
      <c r="K954" s="183"/>
      <c r="L954" s="183"/>
      <c r="M954" s="183"/>
      <c r="N954" s="183"/>
    </row>
    <row r="955" spans="1:14">
      <c r="A955" s="391"/>
      <c r="B955" s="183"/>
      <c r="C955" s="183"/>
      <c r="D955" s="183"/>
      <c r="E955" s="183"/>
      <c r="F955" s="183"/>
      <c r="G955" s="183"/>
      <c r="H955" s="183"/>
      <c r="I955" s="183"/>
      <c r="J955" s="183"/>
      <c r="K955" s="183"/>
      <c r="L955" s="183"/>
      <c r="M955" s="183"/>
      <c r="N955" s="183"/>
    </row>
    <row r="956" spans="1:14">
      <c r="A956" s="391"/>
      <c r="B956" s="183"/>
      <c r="C956" s="183"/>
      <c r="D956" s="183"/>
      <c r="E956" s="183"/>
      <c r="F956" s="183"/>
      <c r="G956" s="183"/>
      <c r="H956" s="183"/>
      <c r="I956" s="183"/>
      <c r="J956" s="183"/>
      <c r="K956" s="183"/>
      <c r="L956" s="183"/>
      <c r="M956" s="183"/>
      <c r="N956" s="183"/>
    </row>
    <row r="957" spans="1:14">
      <c r="A957" s="391"/>
      <c r="B957" s="183"/>
      <c r="C957" s="183"/>
      <c r="D957" s="183"/>
      <c r="E957" s="183"/>
      <c r="F957" s="183"/>
      <c r="G957" s="183"/>
      <c r="H957" s="183"/>
      <c r="I957" s="183"/>
      <c r="J957" s="183"/>
      <c r="K957" s="183"/>
      <c r="L957" s="183"/>
      <c r="M957" s="183"/>
      <c r="N957" s="183"/>
    </row>
    <row r="958" spans="1:14">
      <c r="A958" s="391"/>
      <c r="B958" s="183"/>
      <c r="C958" s="183"/>
      <c r="D958" s="183"/>
      <c r="E958" s="183"/>
      <c r="F958" s="183"/>
      <c r="G958" s="183"/>
      <c r="H958" s="183"/>
      <c r="I958" s="183"/>
      <c r="J958" s="183"/>
      <c r="K958" s="183"/>
      <c r="L958" s="183"/>
      <c r="M958" s="183"/>
      <c r="N958" s="183"/>
    </row>
    <row r="959" spans="1:14">
      <c r="A959" s="391"/>
      <c r="B959" s="183"/>
      <c r="C959" s="183"/>
      <c r="D959" s="183"/>
      <c r="E959" s="183"/>
      <c r="F959" s="183"/>
      <c r="G959" s="183"/>
      <c r="H959" s="183"/>
      <c r="I959" s="183"/>
      <c r="J959" s="183"/>
      <c r="K959" s="183"/>
      <c r="L959" s="183"/>
      <c r="M959" s="183"/>
      <c r="N959" s="183"/>
    </row>
    <row r="960" spans="1:14">
      <c r="A960" s="391"/>
      <c r="B960" s="183"/>
      <c r="C960" s="183"/>
      <c r="D960" s="183"/>
      <c r="E960" s="183"/>
      <c r="F960" s="183"/>
      <c r="G960" s="183"/>
      <c r="H960" s="183"/>
      <c r="I960" s="183"/>
      <c r="J960" s="183"/>
      <c r="K960" s="183"/>
      <c r="L960" s="183"/>
      <c r="M960" s="183"/>
      <c r="N960" s="183"/>
    </row>
    <row r="961" spans="1:14">
      <c r="A961" s="391"/>
      <c r="B961" s="183"/>
      <c r="C961" s="183"/>
      <c r="D961" s="183"/>
      <c r="E961" s="183"/>
      <c r="F961" s="183"/>
      <c r="G961" s="183"/>
      <c r="H961" s="183"/>
      <c r="I961" s="183"/>
      <c r="J961" s="183"/>
      <c r="K961" s="183"/>
      <c r="L961" s="183"/>
      <c r="M961" s="183"/>
      <c r="N961" s="183"/>
    </row>
    <row r="962" spans="1:14">
      <c r="A962" s="391"/>
      <c r="B962" s="183"/>
      <c r="C962" s="183"/>
      <c r="D962" s="183"/>
      <c r="E962" s="183"/>
      <c r="F962" s="183"/>
      <c r="G962" s="183"/>
      <c r="H962" s="183"/>
      <c r="I962" s="183"/>
      <c r="J962" s="183"/>
      <c r="K962" s="183"/>
      <c r="L962" s="183"/>
      <c r="M962" s="183"/>
      <c r="N962" s="183"/>
    </row>
    <row r="963" spans="1:14">
      <c r="A963" s="391"/>
      <c r="B963" s="183"/>
      <c r="C963" s="183"/>
      <c r="D963" s="183"/>
      <c r="E963" s="183"/>
      <c r="F963" s="183"/>
      <c r="G963" s="183"/>
      <c r="H963" s="183"/>
      <c r="I963" s="183"/>
      <c r="J963" s="183"/>
      <c r="K963" s="183"/>
      <c r="L963" s="183"/>
      <c r="M963" s="183"/>
      <c r="N963" s="183"/>
    </row>
    <row r="964" spans="1:14">
      <c r="A964" s="391"/>
      <c r="B964" s="183"/>
      <c r="C964" s="183"/>
      <c r="D964" s="183"/>
      <c r="E964" s="183"/>
      <c r="F964" s="183"/>
      <c r="G964" s="183"/>
      <c r="H964" s="183"/>
      <c r="I964" s="183"/>
      <c r="J964" s="183"/>
      <c r="K964" s="183"/>
      <c r="L964" s="183"/>
      <c r="M964" s="183"/>
      <c r="N964" s="183"/>
    </row>
    <row r="965" spans="1:14">
      <c r="A965" s="391"/>
      <c r="B965" s="183"/>
      <c r="C965" s="183"/>
      <c r="D965" s="183"/>
      <c r="E965" s="183"/>
      <c r="F965" s="183"/>
      <c r="G965" s="183"/>
      <c r="H965" s="183"/>
      <c r="I965" s="183"/>
      <c r="J965" s="183"/>
      <c r="K965" s="183"/>
      <c r="L965" s="183"/>
      <c r="M965" s="183"/>
      <c r="N965" s="183"/>
    </row>
    <row r="966" spans="1:14">
      <c r="A966" s="391"/>
      <c r="B966" s="183"/>
      <c r="C966" s="183"/>
      <c r="D966" s="183"/>
      <c r="E966" s="183"/>
      <c r="F966" s="183"/>
      <c r="G966" s="183"/>
      <c r="H966" s="183"/>
      <c r="I966" s="183"/>
      <c r="J966" s="183"/>
      <c r="K966" s="183"/>
      <c r="L966" s="183"/>
      <c r="M966" s="183"/>
      <c r="N966" s="183"/>
    </row>
    <row r="967" spans="1:14">
      <c r="A967" s="391"/>
      <c r="B967" s="183"/>
      <c r="C967" s="183"/>
      <c r="D967" s="183"/>
      <c r="E967" s="183"/>
      <c r="F967" s="183"/>
      <c r="G967" s="183"/>
      <c r="H967" s="183"/>
      <c r="I967" s="183"/>
      <c r="J967" s="183"/>
      <c r="K967" s="183"/>
      <c r="L967" s="183"/>
      <c r="M967" s="183"/>
      <c r="N967" s="183"/>
    </row>
    <row r="968" spans="1:14">
      <c r="A968" s="391"/>
      <c r="B968" s="183"/>
      <c r="C968" s="183"/>
      <c r="D968" s="183"/>
      <c r="E968" s="183"/>
      <c r="F968" s="183"/>
      <c r="G968" s="183"/>
      <c r="H968" s="183"/>
      <c r="I968" s="183"/>
      <c r="J968" s="183"/>
      <c r="K968" s="183"/>
      <c r="L968" s="183"/>
      <c r="M968" s="183"/>
      <c r="N968" s="183"/>
    </row>
    <row r="969" spans="1:14">
      <c r="A969" s="391"/>
      <c r="B969" s="183"/>
      <c r="C969" s="183"/>
      <c r="D969" s="183"/>
      <c r="E969" s="183"/>
      <c r="F969" s="183"/>
      <c r="G969" s="183"/>
      <c r="H969" s="183"/>
      <c r="I969" s="183"/>
      <c r="J969" s="183"/>
      <c r="K969" s="183"/>
      <c r="L969" s="183"/>
      <c r="M969" s="183"/>
      <c r="N969" s="183"/>
    </row>
    <row r="970" spans="1:14">
      <c r="A970" s="391"/>
      <c r="B970" s="183"/>
      <c r="C970" s="183"/>
      <c r="D970" s="183"/>
      <c r="E970" s="183"/>
      <c r="F970" s="183"/>
      <c r="G970" s="183"/>
      <c r="H970" s="183"/>
      <c r="I970" s="183"/>
      <c r="J970" s="183"/>
      <c r="K970" s="183"/>
      <c r="L970" s="183"/>
      <c r="M970" s="183"/>
      <c r="N970" s="183"/>
    </row>
    <row r="971" spans="1:14">
      <c r="A971" s="391"/>
      <c r="B971" s="183"/>
      <c r="C971" s="183"/>
      <c r="D971" s="183"/>
      <c r="E971" s="183"/>
      <c r="F971" s="183"/>
      <c r="G971" s="183"/>
      <c r="H971" s="183"/>
      <c r="I971" s="183"/>
      <c r="J971" s="183"/>
      <c r="K971" s="183"/>
      <c r="L971" s="183"/>
      <c r="M971" s="183"/>
      <c r="N971" s="183"/>
    </row>
    <row r="972" spans="1:14">
      <c r="A972" s="391"/>
      <c r="B972" s="183"/>
      <c r="C972" s="183"/>
      <c r="D972" s="183"/>
      <c r="E972" s="183"/>
      <c r="F972" s="183"/>
      <c r="G972" s="183"/>
      <c r="H972" s="183"/>
      <c r="I972" s="183"/>
      <c r="J972" s="183"/>
      <c r="K972" s="183"/>
      <c r="L972" s="183"/>
      <c r="M972" s="183"/>
      <c r="N972" s="183"/>
    </row>
    <row r="973" spans="1:14">
      <c r="A973" s="391"/>
      <c r="B973" s="183"/>
      <c r="C973" s="183"/>
      <c r="D973" s="183"/>
      <c r="E973" s="183"/>
      <c r="F973" s="183"/>
      <c r="G973" s="183"/>
      <c r="H973" s="183"/>
      <c r="I973" s="183"/>
      <c r="J973" s="183"/>
      <c r="K973" s="183"/>
      <c r="L973" s="183"/>
      <c r="M973" s="183"/>
      <c r="N973" s="183"/>
    </row>
    <row r="974" spans="1:14">
      <c r="A974" s="391"/>
      <c r="B974" s="183"/>
      <c r="C974" s="183"/>
      <c r="D974" s="183"/>
      <c r="E974" s="183"/>
      <c r="F974" s="183"/>
      <c r="G974" s="183"/>
      <c r="H974" s="183"/>
      <c r="I974" s="183"/>
      <c r="J974" s="183"/>
      <c r="K974" s="183"/>
      <c r="L974" s="183"/>
      <c r="M974" s="183"/>
      <c r="N974" s="183"/>
    </row>
    <row r="975" spans="1:14">
      <c r="A975" s="391"/>
      <c r="B975" s="183"/>
      <c r="C975" s="183"/>
      <c r="D975" s="183"/>
      <c r="E975" s="183"/>
      <c r="F975" s="183"/>
      <c r="G975" s="183"/>
      <c r="H975" s="183"/>
      <c r="I975" s="183"/>
      <c r="J975" s="183"/>
      <c r="K975" s="183"/>
      <c r="L975" s="183"/>
      <c r="M975" s="183"/>
      <c r="N975" s="183"/>
    </row>
    <row r="976" spans="1:14">
      <c r="A976" s="391"/>
      <c r="B976" s="183"/>
      <c r="C976" s="183"/>
      <c r="D976" s="183"/>
      <c r="E976" s="183"/>
      <c r="F976" s="183"/>
      <c r="G976" s="183"/>
      <c r="H976" s="183"/>
      <c r="I976" s="183"/>
      <c r="J976" s="183"/>
      <c r="K976" s="183"/>
      <c r="L976" s="183"/>
      <c r="M976" s="183"/>
      <c r="N976" s="183"/>
    </row>
    <row r="977" spans="1:14">
      <c r="A977" s="391"/>
      <c r="B977" s="183"/>
      <c r="C977" s="183"/>
      <c r="D977" s="183"/>
      <c r="E977" s="183"/>
      <c r="F977" s="183"/>
      <c r="G977" s="183"/>
      <c r="H977" s="183"/>
      <c r="I977" s="183"/>
      <c r="J977" s="183"/>
      <c r="K977" s="183"/>
      <c r="L977" s="183"/>
      <c r="M977" s="183"/>
      <c r="N977" s="183"/>
    </row>
    <row r="978" spans="1:14">
      <c r="A978" s="391"/>
      <c r="B978" s="183"/>
      <c r="C978" s="183"/>
      <c r="D978" s="183"/>
      <c r="E978" s="183"/>
      <c r="F978" s="183"/>
      <c r="G978" s="183"/>
      <c r="H978" s="183"/>
      <c r="I978" s="183"/>
      <c r="J978" s="183"/>
      <c r="K978" s="183"/>
      <c r="L978" s="183"/>
      <c r="M978" s="183"/>
      <c r="N978" s="183"/>
    </row>
    <row r="979" spans="1:14">
      <c r="A979" s="391"/>
      <c r="B979" s="183"/>
      <c r="C979" s="183"/>
      <c r="D979" s="183"/>
      <c r="E979" s="183"/>
      <c r="F979" s="183"/>
      <c r="G979" s="183"/>
      <c r="H979" s="183"/>
      <c r="I979" s="183"/>
      <c r="J979" s="183"/>
      <c r="K979" s="183"/>
      <c r="L979" s="183"/>
      <c r="M979" s="183"/>
      <c r="N979" s="183"/>
    </row>
    <row r="980" spans="1:14">
      <c r="A980" s="391"/>
      <c r="B980" s="183"/>
      <c r="C980" s="183"/>
      <c r="D980" s="183"/>
      <c r="E980" s="183"/>
      <c r="F980" s="183"/>
      <c r="G980" s="183"/>
      <c r="H980" s="183"/>
      <c r="I980" s="183"/>
      <c r="J980" s="183"/>
      <c r="K980" s="183"/>
      <c r="L980" s="183"/>
      <c r="M980" s="183"/>
      <c r="N980" s="183"/>
    </row>
    <row r="981" spans="1:14">
      <c r="A981" s="391"/>
      <c r="B981" s="183"/>
      <c r="C981" s="183"/>
      <c r="D981" s="183"/>
      <c r="E981" s="183"/>
      <c r="F981" s="183"/>
      <c r="G981" s="183"/>
      <c r="H981" s="183"/>
      <c r="I981" s="183"/>
      <c r="J981" s="183"/>
      <c r="K981" s="183"/>
      <c r="L981" s="183"/>
      <c r="M981" s="183"/>
      <c r="N981" s="183"/>
    </row>
    <row r="982" spans="1:14">
      <c r="A982" s="391"/>
      <c r="B982" s="183"/>
      <c r="C982" s="183"/>
      <c r="D982" s="183"/>
      <c r="E982" s="183"/>
      <c r="F982" s="183"/>
      <c r="G982" s="183"/>
      <c r="H982" s="183"/>
      <c r="I982" s="183"/>
      <c r="J982" s="183"/>
      <c r="K982" s="183"/>
      <c r="L982" s="183"/>
      <c r="M982" s="183"/>
      <c r="N982" s="183"/>
    </row>
    <row r="983" spans="1:14">
      <c r="A983" s="391"/>
      <c r="B983" s="183"/>
      <c r="C983" s="183"/>
      <c r="D983" s="183"/>
      <c r="E983" s="183"/>
      <c r="F983" s="183"/>
      <c r="G983" s="183"/>
      <c r="H983" s="183"/>
      <c r="I983" s="183"/>
      <c r="J983" s="183"/>
      <c r="K983" s="183"/>
      <c r="L983" s="183"/>
      <c r="M983" s="183"/>
      <c r="N983" s="183"/>
    </row>
    <row r="984" spans="1:14">
      <c r="A984" s="391"/>
      <c r="B984" s="183"/>
      <c r="C984" s="183"/>
      <c r="D984" s="183"/>
      <c r="E984" s="183"/>
      <c r="F984" s="183"/>
      <c r="G984" s="183"/>
      <c r="H984" s="183"/>
      <c r="I984" s="183"/>
      <c r="J984" s="183"/>
      <c r="K984" s="183"/>
      <c r="L984" s="183"/>
      <c r="M984" s="183"/>
      <c r="N984" s="183"/>
    </row>
    <row r="985" spans="1:14">
      <c r="A985" s="391"/>
      <c r="B985" s="183"/>
      <c r="C985" s="183"/>
      <c r="D985" s="183"/>
      <c r="E985" s="183"/>
      <c r="F985" s="183"/>
      <c r="G985" s="183"/>
      <c r="H985" s="183"/>
      <c r="I985" s="183"/>
      <c r="J985" s="183"/>
      <c r="K985" s="183"/>
      <c r="L985" s="183"/>
      <c r="M985" s="183"/>
      <c r="N985" s="183"/>
    </row>
    <row r="986" spans="1:14">
      <c r="A986" s="391"/>
      <c r="B986" s="183"/>
      <c r="C986" s="183"/>
      <c r="D986" s="183"/>
      <c r="E986" s="183"/>
      <c r="F986" s="183"/>
      <c r="G986" s="183"/>
      <c r="H986" s="183"/>
      <c r="I986" s="183"/>
      <c r="J986" s="183"/>
      <c r="K986" s="183"/>
      <c r="L986" s="183"/>
      <c r="M986" s="183"/>
      <c r="N986" s="183"/>
    </row>
    <row r="987" spans="1:14">
      <c r="A987" s="391"/>
      <c r="B987" s="183"/>
      <c r="C987" s="183"/>
      <c r="D987" s="183"/>
      <c r="E987" s="183"/>
      <c r="F987" s="183"/>
      <c r="G987" s="183"/>
      <c r="H987" s="183"/>
      <c r="I987" s="183"/>
      <c r="J987" s="183"/>
      <c r="K987" s="183"/>
      <c r="L987" s="183"/>
      <c r="M987" s="183"/>
      <c r="N987" s="183"/>
    </row>
    <row r="988" spans="1:14">
      <c r="A988" s="391"/>
      <c r="B988" s="183"/>
      <c r="C988" s="183"/>
      <c r="D988" s="183"/>
      <c r="E988" s="183"/>
      <c r="F988" s="183"/>
      <c r="G988" s="183"/>
      <c r="H988" s="183"/>
      <c r="I988" s="183"/>
      <c r="J988" s="183"/>
      <c r="K988" s="183"/>
      <c r="L988" s="183"/>
      <c r="M988" s="183"/>
      <c r="N988" s="183"/>
    </row>
    <row r="989" spans="1:14">
      <c r="A989" s="391"/>
      <c r="B989" s="183"/>
      <c r="C989" s="183"/>
      <c r="D989" s="183"/>
      <c r="E989" s="183"/>
      <c r="F989" s="183"/>
      <c r="G989" s="183"/>
      <c r="H989" s="183"/>
      <c r="I989" s="183"/>
      <c r="J989" s="183"/>
      <c r="K989" s="183"/>
      <c r="L989" s="183"/>
      <c r="M989" s="183"/>
      <c r="N989" s="183"/>
    </row>
    <row r="990" spans="1:14">
      <c r="A990" s="391"/>
      <c r="B990" s="183"/>
      <c r="C990" s="183"/>
      <c r="D990" s="183"/>
      <c r="E990" s="183"/>
      <c r="F990" s="183"/>
      <c r="G990" s="183"/>
      <c r="H990" s="183"/>
      <c r="I990" s="183"/>
      <c r="J990" s="183"/>
      <c r="K990" s="183"/>
      <c r="L990" s="183"/>
      <c r="M990" s="183"/>
      <c r="N990" s="183"/>
    </row>
    <row r="991" spans="1:14">
      <c r="A991" s="391"/>
      <c r="B991" s="183"/>
      <c r="C991" s="183"/>
      <c r="D991" s="183"/>
      <c r="E991" s="183"/>
      <c r="F991" s="183"/>
      <c r="G991" s="183"/>
      <c r="H991" s="183"/>
      <c r="I991" s="183"/>
      <c r="J991" s="183"/>
      <c r="K991" s="183"/>
      <c r="L991" s="183"/>
      <c r="M991" s="183"/>
      <c r="N991" s="183"/>
    </row>
    <row r="992" spans="1:14">
      <c r="A992" s="391"/>
      <c r="B992" s="183"/>
      <c r="C992" s="183"/>
      <c r="D992" s="183"/>
      <c r="E992" s="183"/>
      <c r="F992" s="183"/>
      <c r="G992" s="183"/>
      <c r="H992" s="183"/>
      <c r="I992" s="183"/>
      <c r="J992" s="183"/>
      <c r="K992" s="183"/>
      <c r="L992" s="183"/>
      <c r="M992" s="183"/>
      <c r="N992" s="183"/>
    </row>
    <row r="993" spans="1:14">
      <c r="A993" s="391"/>
      <c r="B993" s="183"/>
      <c r="C993" s="183"/>
      <c r="D993" s="183"/>
      <c r="E993" s="183"/>
      <c r="F993" s="183"/>
      <c r="G993" s="183"/>
      <c r="H993" s="183"/>
      <c r="I993" s="183"/>
      <c r="J993" s="183"/>
      <c r="K993" s="183"/>
      <c r="L993" s="183"/>
      <c r="M993" s="183"/>
      <c r="N993" s="183"/>
    </row>
    <row r="994" spans="1:14">
      <c r="A994" s="391"/>
      <c r="B994" s="183"/>
      <c r="C994" s="183"/>
      <c r="D994" s="183"/>
      <c r="E994" s="183"/>
      <c r="F994" s="183"/>
      <c r="G994" s="183"/>
      <c r="H994" s="183"/>
      <c r="I994" s="183"/>
      <c r="J994" s="183"/>
      <c r="K994" s="183"/>
      <c r="L994" s="183"/>
      <c r="M994" s="183"/>
      <c r="N994" s="183"/>
    </row>
    <row r="995" spans="1:14">
      <c r="A995" s="391"/>
      <c r="B995" s="183"/>
      <c r="C995" s="183"/>
      <c r="D995" s="183"/>
      <c r="E995" s="183"/>
      <c r="F995" s="183"/>
      <c r="G995" s="183"/>
      <c r="H995" s="183"/>
      <c r="I995" s="183"/>
      <c r="J995" s="183"/>
      <c r="K995" s="183"/>
      <c r="L995" s="183"/>
      <c r="M995" s="183"/>
      <c r="N995" s="183"/>
    </row>
    <row r="996" spans="1:14">
      <c r="A996" s="391"/>
      <c r="B996" s="183"/>
      <c r="C996" s="183"/>
      <c r="D996" s="183"/>
      <c r="E996" s="183"/>
      <c r="F996" s="183"/>
      <c r="G996" s="183"/>
      <c r="H996" s="183"/>
      <c r="I996" s="183"/>
      <c r="J996" s="183"/>
      <c r="K996" s="183"/>
      <c r="L996" s="183"/>
      <c r="M996" s="183"/>
      <c r="N996" s="183"/>
    </row>
    <row r="997" spans="1:14">
      <c r="A997" s="391"/>
      <c r="B997" s="183"/>
      <c r="C997" s="183"/>
      <c r="D997" s="183"/>
      <c r="E997" s="183"/>
      <c r="F997" s="183"/>
      <c r="G997" s="183"/>
      <c r="H997" s="183"/>
      <c r="I997" s="183"/>
      <c r="J997" s="183"/>
      <c r="K997" s="183"/>
      <c r="L997" s="183"/>
      <c r="M997" s="183"/>
      <c r="N997" s="183"/>
    </row>
    <row r="998" spans="1:14">
      <c r="A998" s="391"/>
      <c r="B998" s="183"/>
      <c r="C998" s="183"/>
      <c r="D998" s="183"/>
      <c r="E998" s="183"/>
      <c r="F998" s="183"/>
      <c r="G998" s="183"/>
      <c r="H998" s="183"/>
      <c r="I998" s="183"/>
      <c r="J998" s="183"/>
      <c r="K998" s="183"/>
      <c r="L998" s="183"/>
      <c r="M998" s="183"/>
      <c r="N998" s="183"/>
    </row>
    <row r="999" spans="1:14">
      <c r="A999" s="391"/>
      <c r="B999" s="183"/>
      <c r="C999" s="183"/>
      <c r="D999" s="183"/>
      <c r="E999" s="183"/>
      <c r="F999" s="183"/>
      <c r="G999" s="183"/>
      <c r="H999" s="183"/>
      <c r="I999" s="183"/>
      <c r="J999" s="183"/>
      <c r="K999" s="183"/>
      <c r="L999" s="183"/>
      <c r="M999" s="183"/>
      <c r="N999" s="183"/>
    </row>
    <row r="1000" spans="1:14">
      <c r="A1000" s="391"/>
      <c r="B1000" s="183"/>
      <c r="C1000" s="183"/>
      <c r="D1000" s="183"/>
      <c r="E1000" s="183"/>
      <c r="F1000" s="183"/>
      <c r="G1000" s="183"/>
      <c r="H1000" s="183"/>
      <c r="I1000" s="183"/>
      <c r="J1000" s="183"/>
      <c r="K1000" s="183"/>
      <c r="L1000" s="183"/>
      <c r="M1000" s="183"/>
      <c r="N1000" s="183"/>
    </row>
    <row r="1001" spans="1:14">
      <c r="A1001" s="391"/>
      <c r="B1001" s="183"/>
      <c r="C1001" s="183"/>
      <c r="D1001" s="183"/>
      <c r="E1001" s="183"/>
      <c r="F1001" s="183"/>
      <c r="G1001" s="183"/>
      <c r="H1001" s="183"/>
      <c r="I1001" s="183"/>
      <c r="J1001" s="183"/>
      <c r="K1001" s="183"/>
      <c r="L1001" s="183"/>
      <c r="M1001" s="183"/>
      <c r="N1001" s="183"/>
    </row>
    <row r="1002" spans="1:14">
      <c r="A1002" s="391"/>
      <c r="B1002" s="183"/>
      <c r="C1002" s="183"/>
      <c r="D1002" s="183"/>
      <c r="E1002" s="183"/>
      <c r="F1002" s="183"/>
      <c r="G1002" s="183"/>
      <c r="H1002" s="183"/>
      <c r="I1002" s="183"/>
      <c r="J1002" s="183"/>
      <c r="K1002" s="183"/>
      <c r="L1002" s="183"/>
      <c r="M1002" s="183"/>
      <c r="N1002" s="183"/>
    </row>
    <row r="1003" spans="1:14">
      <c r="A1003" s="391"/>
      <c r="B1003" s="183"/>
      <c r="C1003" s="183"/>
      <c r="D1003" s="183"/>
      <c r="E1003" s="183"/>
      <c r="F1003" s="183"/>
      <c r="G1003" s="183"/>
      <c r="H1003" s="183"/>
      <c r="I1003" s="183"/>
      <c r="J1003" s="183"/>
      <c r="K1003" s="183"/>
      <c r="L1003" s="183"/>
      <c r="M1003" s="183"/>
      <c r="N1003" s="183"/>
    </row>
    <row r="1004" spans="1:14">
      <c r="A1004" s="391"/>
      <c r="B1004" s="183"/>
      <c r="C1004" s="183"/>
      <c r="D1004" s="183"/>
      <c r="E1004" s="183"/>
      <c r="F1004" s="183"/>
      <c r="G1004" s="183"/>
      <c r="H1004" s="183"/>
      <c r="I1004" s="183"/>
      <c r="J1004" s="183"/>
      <c r="K1004" s="183"/>
      <c r="L1004" s="183"/>
      <c r="M1004" s="183"/>
      <c r="N1004" s="183"/>
    </row>
    <row r="1005" spans="1:14">
      <c r="A1005" s="391"/>
      <c r="B1005" s="183"/>
      <c r="C1005" s="183"/>
      <c r="D1005" s="183"/>
      <c r="E1005" s="183"/>
      <c r="F1005" s="183"/>
      <c r="G1005" s="183"/>
      <c r="H1005" s="183"/>
      <c r="I1005" s="183"/>
      <c r="J1005" s="183"/>
      <c r="K1005" s="183"/>
      <c r="L1005" s="183"/>
      <c r="M1005" s="183"/>
      <c r="N1005" s="183"/>
    </row>
    <row r="1006" spans="1:14">
      <c r="A1006" s="391"/>
      <c r="B1006" s="183"/>
      <c r="C1006" s="183"/>
      <c r="D1006" s="183"/>
      <c r="E1006" s="183"/>
      <c r="F1006" s="183"/>
      <c r="G1006" s="183"/>
      <c r="H1006" s="183"/>
      <c r="I1006" s="183"/>
      <c r="J1006" s="183"/>
      <c r="K1006" s="183"/>
      <c r="L1006" s="183"/>
      <c r="M1006" s="183"/>
      <c r="N1006" s="183"/>
    </row>
    <row r="1007" spans="1:14">
      <c r="A1007" s="391"/>
      <c r="B1007" s="183"/>
      <c r="C1007" s="183"/>
      <c r="D1007" s="183"/>
      <c r="E1007" s="183"/>
      <c r="F1007" s="183"/>
      <c r="G1007" s="183"/>
      <c r="H1007" s="183"/>
      <c r="I1007" s="183"/>
      <c r="J1007" s="183"/>
      <c r="K1007" s="183"/>
      <c r="L1007" s="183"/>
      <c r="M1007" s="183"/>
      <c r="N1007" s="183"/>
    </row>
    <row r="1008" spans="1:14">
      <c r="A1008" s="391"/>
      <c r="B1008" s="183"/>
      <c r="C1008" s="183"/>
      <c r="D1008" s="183"/>
      <c r="E1008" s="183"/>
      <c r="F1008" s="183"/>
      <c r="G1008" s="183"/>
      <c r="H1008" s="183"/>
      <c r="I1008" s="183"/>
      <c r="J1008" s="183"/>
      <c r="K1008" s="183"/>
      <c r="L1008" s="183"/>
      <c r="M1008" s="183"/>
      <c r="N1008" s="183"/>
    </row>
    <row r="1009" spans="1:14">
      <c r="A1009" s="391"/>
      <c r="B1009" s="183"/>
      <c r="C1009" s="183"/>
      <c r="D1009" s="183"/>
      <c r="E1009" s="183"/>
      <c r="F1009" s="183"/>
      <c r="G1009" s="183"/>
      <c r="H1009" s="183"/>
      <c r="I1009" s="183"/>
      <c r="J1009" s="183"/>
      <c r="K1009" s="183"/>
      <c r="L1009" s="183"/>
      <c r="M1009" s="183"/>
      <c r="N1009" s="183"/>
    </row>
    <row r="1010" spans="1:14">
      <c r="A1010" s="391"/>
      <c r="B1010" s="183"/>
      <c r="C1010" s="183"/>
      <c r="D1010" s="183"/>
      <c r="E1010" s="183"/>
      <c r="F1010" s="183"/>
      <c r="G1010" s="183"/>
      <c r="H1010" s="183"/>
      <c r="I1010" s="183"/>
      <c r="J1010" s="183"/>
      <c r="K1010" s="183"/>
      <c r="L1010" s="183"/>
      <c r="M1010" s="183"/>
      <c r="N1010" s="183"/>
    </row>
    <row r="1011" spans="1:14">
      <c r="A1011" s="391"/>
      <c r="B1011" s="183"/>
      <c r="C1011" s="183"/>
      <c r="D1011" s="183"/>
      <c r="E1011" s="183"/>
      <c r="F1011" s="183"/>
      <c r="G1011" s="183"/>
      <c r="H1011" s="183"/>
      <c r="I1011" s="183"/>
      <c r="J1011" s="183"/>
      <c r="K1011" s="183"/>
      <c r="L1011" s="183"/>
      <c r="M1011" s="183"/>
      <c r="N1011" s="183"/>
    </row>
    <row r="1012" spans="1:14">
      <c r="A1012" s="391"/>
      <c r="B1012" s="183"/>
      <c r="C1012" s="183"/>
      <c r="D1012" s="183"/>
      <c r="E1012" s="183"/>
      <c r="F1012" s="183"/>
      <c r="G1012" s="183"/>
      <c r="H1012" s="183"/>
      <c r="I1012" s="183"/>
      <c r="J1012" s="183"/>
      <c r="K1012" s="183"/>
      <c r="L1012" s="183"/>
      <c r="M1012" s="183"/>
      <c r="N1012" s="183"/>
    </row>
    <row r="1013" spans="1:14">
      <c r="A1013" s="391"/>
      <c r="B1013" s="183"/>
      <c r="C1013" s="183"/>
      <c r="D1013" s="183"/>
      <c r="E1013" s="183"/>
      <c r="F1013" s="183"/>
      <c r="G1013" s="183"/>
      <c r="H1013" s="183"/>
      <c r="I1013" s="183"/>
      <c r="J1013" s="183"/>
      <c r="K1013" s="183"/>
      <c r="L1013" s="183"/>
      <c r="M1013" s="183"/>
      <c r="N1013" s="183"/>
    </row>
    <row r="1014" spans="1:14">
      <c r="A1014" s="391"/>
      <c r="B1014" s="183"/>
      <c r="C1014" s="183"/>
      <c r="D1014" s="183"/>
      <c r="E1014" s="183"/>
      <c r="F1014" s="183"/>
      <c r="G1014" s="183"/>
      <c r="H1014" s="183"/>
      <c r="I1014" s="183"/>
      <c r="J1014" s="183"/>
      <c r="K1014" s="183"/>
      <c r="L1014" s="183"/>
      <c r="M1014" s="183"/>
      <c r="N1014" s="183"/>
    </row>
    <row r="1015" spans="1:14">
      <c r="A1015" s="391"/>
      <c r="B1015" s="183"/>
      <c r="C1015" s="183"/>
      <c r="D1015" s="183"/>
      <c r="E1015" s="183"/>
      <c r="F1015" s="183"/>
      <c r="G1015" s="183"/>
      <c r="H1015" s="183"/>
      <c r="I1015" s="183"/>
      <c r="J1015" s="183"/>
      <c r="K1015" s="183"/>
      <c r="L1015" s="183"/>
      <c r="M1015" s="183"/>
      <c r="N1015" s="183"/>
    </row>
    <row r="1016" spans="1:14">
      <c r="A1016" s="391"/>
      <c r="B1016" s="183"/>
      <c r="C1016" s="183"/>
      <c r="D1016" s="183"/>
      <c r="E1016" s="183"/>
      <c r="F1016" s="183"/>
      <c r="G1016" s="183"/>
      <c r="H1016" s="183"/>
      <c r="I1016" s="183"/>
      <c r="J1016" s="183"/>
      <c r="K1016" s="183"/>
      <c r="L1016" s="183"/>
      <c r="M1016" s="183"/>
      <c r="N1016" s="183"/>
    </row>
    <row r="1017" spans="1:14">
      <c r="A1017" s="391"/>
      <c r="B1017" s="183"/>
      <c r="C1017" s="183"/>
      <c r="D1017" s="183"/>
      <c r="E1017" s="183"/>
      <c r="F1017" s="183"/>
      <c r="G1017" s="183"/>
      <c r="H1017" s="183"/>
      <c r="I1017" s="183"/>
      <c r="J1017" s="183"/>
      <c r="K1017" s="183"/>
      <c r="L1017" s="183"/>
      <c r="M1017" s="183"/>
      <c r="N1017" s="183"/>
    </row>
    <row r="1018" spans="1:14">
      <c r="A1018" s="391"/>
      <c r="B1018" s="183"/>
      <c r="C1018" s="183"/>
      <c r="D1018" s="183"/>
      <c r="E1018" s="183"/>
      <c r="F1018" s="183"/>
      <c r="G1018" s="183"/>
      <c r="H1018" s="183"/>
      <c r="I1018" s="183"/>
      <c r="J1018" s="183"/>
      <c r="K1018" s="183"/>
      <c r="L1018" s="183"/>
      <c r="M1018" s="183"/>
      <c r="N1018" s="183"/>
    </row>
    <row r="1019" spans="1:14">
      <c r="A1019" s="391"/>
      <c r="B1019" s="183"/>
      <c r="C1019" s="183"/>
      <c r="D1019" s="183"/>
      <c r="E1019" s="183"/>
      <c r="F1019" s="183"/>
      <c r="G1019" s="183"/>
      <c r="H1019" s="183"/>
      <c r="I1019" s="183"/>
      <c r="J1019" s="183"/>
      <c r="K1019" s="183"/>
      <c r="L1019" s="183"/>
      <c r="M1019" s="183"/>
      <c r="N1019" s="183"/>
    </row>
    <row r="1020" spans="1:14">
      <c r="A1020" s="391"/>
      <c r="B1020" s="183"/>
      <c r="C1020" s="183"/>
      <c r="D1020" s="183"/>
      <c r="E1020" s="183"/>
      <c r="F1020" s="183"/>
      <c r="G1020" s="183"/>
      <c r="H1020" s="183"/>
      <c r="I1020" s="183"/>
      <c r="J1020" s="183"/>
      <c r="K1020" s="183"/>
      <c r="L1020" s="183"/>
      <c r="M1020" s="183"/>
      <c r="N1020" s="183"/>
    </row>
    <row r="1021" spans="1:14">
      <c r="A1021" s="391"/>
      <c r="B1021" s="183"/>
      <c r="C1021" s="183"/>
      <c r="D1021" s="183"/>
      <c r="E1021" s="183"/>
      <c r="F1021" s="183"/>
      <c r="G1021" s="183"/>
      <c r="H1021" s="183"/>
      <c r="I1021" s="183"/>
      <c r="J1021" s="183"/>
      <c r="K1021" s="183"/>
      <c r="L1021" s="183"/>
      <c r="M1021" s="183"/>
      <c r="N1021" s="183"/>
    </row>
    <row r="1022" spans="1:14">
      <c r="A1022" s="391"/>
      <c r="B1022" s="183"/>
      <c r="C1022" s="183"/>
      <c r="D1022" s="183"/>
      <c r="E1022" s="183"/>
      <c r="F1022" s="183"/>
      <c r="G1022" s="183"/>
      <c r="H1022" s="183"/>
      <c r="I1022" s="183"/>
      <c r="J1022" s="183"/>
      <c r="K1022" s="183"/>
      <c r="L1022" s="183"/>
      <c r="M1022" s="183"/>
      <c r="N1022" s="183"/>
    </row>
    <row r="1023" spans="1:14">
      <c r="A1023" s="391"/>
      <c r="B1023" s="183"/>
      <c r="C1023" s="183"/>
      <c r="D1023" s="183"/>
      <c r="E1023" s="183"/>
      <c r="F1023" s="183"/>
      <c r="G1023" s="183"/>
      <c r="H1023" s="183"/>
      <c r="I1023" s="183"/>
      <c r="J1023" s="183"/>
      <c r="K1023" s="183"/>
      <c r="L1023" s="183"/>
      <c r="M1023" s="183"/>
      <c r="N1023" s="183"/>
    </row>
    <row r="1024" spans="1:14">
      <c r="A1024" s="391"/>
      <c r="B1024" s="183"/>
      <c r="C1024" s="183"/>
      <c r="D1024" s="183"/>
      <c r="E1024" s="183"/>
      <c r="F1024" s="183"/>
      <c r="G1024" s="183"/>
      <c r="H1024" s="183"/>
      <c r="I1024" s="183"/>
      <c r="J1024" s="183"/>
      <c r="K1024" s="183"/>
      <c r="L1024" s="183"/>
      <c r="M1024" s="183"/>
      <c r="N1024" s="183"/>
    </row>
    <row r="1025" spans="1:14">
      <c r="A1025" s="391"/>
      <c r="B1025" s="183"/>
      <c r="C1025" s="183"/>
      <c r="D1025" s="183"/>
      <c r="E1025" s="183"/>
      <c r="F1025" s="183"/>
      <c r="G1025" s="183"/>
      <c r="H1025" s="183"/>
      <c r="I1025" s="183"/>
      <c r="J1025" s="183"/>
      <c r="K1025" s="183"/>
      <c r="L1025" s="183"/>
      <c r="M1025" s="183"/>
      <c r="N1025" s="183"/>
    </row>
    <row r="1026" spans="1:14">
      <c r="A1026" s="391"/>
      <c r="B1026" s="183"/>
      <c r="C1026" s="183"/>
      <c r="D1026" s="183"/>
      <c r="E1026" s="183"/>
      <c r="F1026" s="183"/>
      <c r="G1026" s="183"/>
      <c r="H1026" s="183"/>
      <c r="I1026" s="183"/>
      <c r="J1026" s="183"/>
      <c r="K1026" s="183"/>
      <c r="L1026" s="183"/>
      <c r="M1026" s="183"/>
      <c r="N1026" s="183"/>
    </row>
    <row r="1027" spans="1:14">
      <c r="A1027" s="391"/>
      <c r="B1027" s="183"/>
      <c r="C1027" s="183"/>
      <c r="D1027" s="183"/>
      <c r="E1027" s="183"/>
      <c r="F1027" s="183"/>
      <c r="G1027" s="183"/>
      <c r="H1027" s="183"/>
      <c r="I1027" s="183"/>
      <c r="J1027" s="183"/>
      <c r="K1027" s="183"/>
      <c r="L1027" s="183"/>
      <c r="M1027" s="183"/>
      <c r="N1027" s="183"/>
    </row>
    <row r="1028" spans="1:14">
      <c r="A1028" s="391"/>
      <c r="B1028" s="183"/>
      <c r="C1028" s="183"/>
      <c r="D1028" s="183"/>
      <c r="E1028" s="183"/>
      <c r="F1028" s="183"/>
      <c r="G1028" s="183"/>
      <c r="H1028" s="183"/>
      <c r="I1028" s="183"/>
      <c r="J1028" s="183"/>
      <c r="K1028" s="183"/>
      <c r="L1028" s="183"/>
      <c r="M1028" s="183"/>
      <c r="N1028" s="183"/>
    </row>
    <row r="1029" spans="1:14">
      <c r="A1029" s="391"/>
      <c r="B1029" s="183"/>
      <c r="C1029" s="183"/>
      <c r="D1029" s="183"/>
      <c r="E1029" s="183"/>
      <c r="F1029" s="183"/>
      <c r="G1029" s="183"/>
      <c r="H1029" s="183"/>
      <c r="I1029" s="183"/>
      <c r="J1029" s="183"/>
      <c r="K1029" s="183"/>
      <c r="L1029" s="183"/>
      <c r="M1029" s="183"/>
      <c r="N1029" s="183"/>
    </row>
    <row r="1030" spans="1:14">
      <c r="A1030" s="391"/>
      <c r="B1030" s="183"/>
      <c r="C1030" s="183"/>
      <c r="D1030" s="183"/>
      <c r="E1030" s="183"/>
      <c r="F1030" s="183"/>
      <c r="G1030" s="183"/>
      <c r="H1030" s="183"/>
      <c r="I1030" s="183"/>
      <c r="J1030" s="183"/>
      <c r="K1030" s="183"/>
      <c r="L1030" s="183"/>
      <c r="M1030" s="183"/>
      <c r="N1030" s="183"/>
    </row>
    <row r="1031" spans="1:14">
      <c r="A1031" s="391"/>
      <c r="B1031" s="183"/>
      <c r="C1031" s="183"/>
      <c r="D1031" s="183"/>
      <c r="E1031" s="183"/>
      <c r="F1031" s="183"/>
      <c r="G1031" s="183"/>
      <c r="H1031" s="183"/>
      <c r="I1031" s="183"/>
      <c r="J1031" s="183"/>
      <c r="K1031" s="183"/>
      <c r="L1031" s="183"/>
      <c r="M1031" s="183"/>
      <c r="N1031" s="183"/>
    </row>
    <row r="1032" spans="1:14">
      <c r="A1032" s="391"/>
      <c r="B1032" s="183"/>
      <c r="C1032" s="183"/>
      <c r="D1032" s="183"/>
      <c r="E1032" s="183"/>
      <c r="F1032" s="183"/>
      <c r="G1032" s="183"/>
      <c r="H1032" s="183"/>
      <c r="I1032" s="183"/>
      <c r="J1032" s="183"/>
      <c r="K1032" s="183"/>
      <c r="L1032" s="183"/>
      <c r="M1032" s="183"/>
      <c r="N1032" s="183"/>
    </row>
    <row r="1033" spans="1:14">
      <c r="A1033" s="391"/>
      <c r="B1033" s="183"/>
      <c r="C1033" s="183"/>
      <c r="D1033" s="183"/>
      <c r="E1033" s="183"/>
      <c r="F1033" s="183"/>
      <c r="G1033" s="183"/>
      <c r="H1033" s="183"/>
      <c r="I1033" s="183"/>
      <c r="J1033" s="183"/>
      <c r="K1033" s="183"/>
      <c r="L1033" s="183"/>
      <c r="M1033" s="183"/>
      <c r="N1033" s="183"/>
    </row>
    <row r="1034" spans="1:14">
      <c r="A1034" s="391"/>
      <c r="B1034" s="183"/>
      <c r="C1034" s="183"/>
      <c r="D1034" s="183"/>
      <c r="E1034" s="183"/>
      <c r="F1034" s="183"/>
      <c r="G1034" s="183"/>
      <c r="H1034" s="183"/>
      <c r="I1034" s="183"/>
      <c r="J1034" s="183"/>
      <c r="K1034" s="183"/>
      <c r="L1034" s="183"/>
      <c r="M1034" s="183"/>
      <c r="N1034" s="183"/>
    </row>
    <row r="1035" spans="1:14">
      <c r="A1035" s="391"/>
      <c r="B1035" s="183"/>
      <c r="C1035" s="183"/>
      <c r="D1035" s="183"/>
      <c r="E1035" s="183"/>
      <c r="F1035" s="183"/>
      <c r="G1035" s="183"/>
      <c r="H1035" s="183"/>
      <c r="I1035" s="183"/>
      <c r="J1035" s="183"/>
      <c r="K1035" s="183"/>
      <c r="L1035" s="183"/>
      <c r="M1035" s="183"/>
      <c r="N1035" s="183"/>
    </row>
    <row r="1036" spans="1:14">
      <c r="A1036" s="391"/>
      <c r="B1036" s="183"/>
      <c r="C1036" s="183"/>
      <c r="D1036" s="183"/>
      <c r="E1036" s="183"/>
      <c r="F1036" s="183"/>
      <c r="G1036" s="183"/>
      <c r="H1036" s="183"/>
      <c r="I1036" s="183"/>
      <c r="J1036" s="183"/>
      <c r="K1036" s="183"/>
      <c r="L1036" s="183"/>
      <c r="M1036" s="183"/>
      <c r="N1036" s="183"/>
    </row>
    <row r="1037" spans="1:14">
      <c r="A1037" s="391"/>
      <c r="B1037" s="183"/>
      <c r="C1037" s="183"/>
      <c r="D1037" s="183"/>
      <c r="E1037" s="183"/>
      <c r="F1037" s="183"/>
      <c r="G1037" s="183"/>
      <c r="H1037" s="183"/>
      <c r="I1037" s="183"/>
      <c r="J1037" s="183"/>
      <c r="K1037" s="183"/>
      <c r="L1037" s="183"/>
      <c r="M1037" s="183"/>
      <c r="N1037" s="183"/>
    </row>
    <row r="1038" spans="1:14">
      <c r="A1038" s="391"/>
      <c r="B1038" s="183"/>
      <c r="C1038" s="183"/>
      <c r="D1038" s="183"/>
      <c r="E1038" s="183"/>
      <c r="F1038" s="183"/>
      <c r="G1038" s="183"/>
      <c r="H1038" s="183"/>
      <c r="I1038" s="183"/>
      <c r="J1038" s="183"/>
      <c r="K1038" s="183"/>
      <c r="L1038" s="183"/>
      <c r="M1038" s="183"/>
      <c r="N1038" s="183"/>
    </row>
    <row r="1039" spans="1:14">
      <c r="A1039" s="391"/>
      <c r="B1039" s="183"/>
      <c r="C1039" s="183"/>
      <c r="D1039" s="183"/>
      <c r="E1039" s="183"/>
      <c r="F1039" s="183"/>
      <c r="G1039" s="183"/>
      <c r="H1039" s="183"/>
      <c r="I1039" s="183"/>
      <c r="J1039" s="183"/>
      <c r="K1039" s="183"/>
      <c r="L1039" s="183"/>
      <c r="M1039" s="183"/>
      <c r="N1039" s="183"/>
    </row>
    <row r="1040" spans="1:14">
      <c r="A1040" s="391"/>
      <c r="B1040" s="183"/>
      <c r="C1040" s="183"/>
      <c r="D1040" s="183"/>
      <c r="E1040" s="183"/>
      <c r="F1040" s="183"/>
      <c r="G1040" s="183"/>
      <c r="H1040" s="183"/>
      <c r="I1040" s="183"/>
      <c r="J1040" s="183"/>
      <c r="K1040" s="183"/>
      <c r="L1040" s="183"/>
      <c r="M1040" s="183"/>
      <c r="N1040" s="183"/>
    </row>
    <row r="1041" spans="1:14">
      <c r="A1041" s="391"/>
      <c r="B1041" s="183"/>
      <c r="C1041" s="183"/>
      <c r="D1041" s="183"/>
      <c r="E1041" s="183"/>
      <c r="F1041" s="183"/>
      <c r="G1041" s="183"/>
      <c r="H1041" s="183"/>
      <c r="I1041" s="183"/>
      <c r="J1041" s="183"/>
      <c r="K1041" s="183"/>
      <c r="L1041" s="183"/>
      <c r="M1041" s="183"/>
      <c r="N1041" s="183"/>
    </row>
    <row r="1042" spans="1:14">
      <c r="A1042" s="391"/>
      <c r="B1042" s="183"/>
      <c r="C1042" s="183"/>
      <c r="D1042" s="183"/>
      <c r="E1042" s="183"/>
      <c r="F1042" s="183"/>
      <c r="G1042" s="183"/>
      <c r="H1042" s="183"/>
      <c r="I1042" s="183"/>
      <c r="J1042" s="183"/>
      <c r="K1042" s="183"/>
      <c r="L1042" s="183"/>
      <c r="M1042" s="183"/>
      <c r="N1042" s="183"/>
    </row>
    <row r="1043" spans="1:14">
      <c r="A1043" s="391"/>
      <c r="B1043" s="183"/>
      <c r="C1043" s="183"/>
      <c r="D1043" s="183"/>
      <c r="E1043" s="183"/>
      <c r="F1043" s="183"/>
      <c r="G1043" s="183"/>
      <c r="H1043" s="183"/>
      <c r="I1043" s="183"/>
      <c r="J1043" s="183"/>
      <c r="K1043" s="183"/>
      <c r="L1043" s="183"/>
      <c r="M1043" s="183"/>
      <c r="N1043" s="183"/>
    </row>
    <row r="1044" spans="1:14">
      <c r="A1044" s="391"/>
      <c r="B1044" s="183"/>
      <c r="C1044" s="183"/>
      <c r="D1044" s="183"/>
      <c r="E1044" s="183"/>
      <c r="F1044" s="183"/>
      <c r="G1044" s="183"/>
      <c r="H1044" s="183"/>
      <c r="I1044" s="183"/>
      <c r="J1044" s="183"/>
      <c r="K1044" s="183"/>
      <c r="L1044" s="183"/>
      <c r="M1044" s="183"/>
      <c r="N1044" s="183"/>
    </row>
    <row r="1045" spans="1:14">
      <c r="A1045" s="391"/>
      <c r="B1045" s="183"/>
      <c r="C1045" s="183"/>
      <c r="D1045" s="183"/>
      <c r="E1045" s="183"/>
      <c r="F1045" s="183"/>
      <c r="G1045" s="183"/>
      <c r="H1045" s="183"/>
      <c r="I1045" s="183"/>
      <c r="J1045" s="183"/>
      <c r="K1045" s="183"/>
      <c r="L1045" s="183"/>
      <c r="M1045" s="183"/>
      <c r="N1045" s="183"/>
    </row>
    <row r="1046" spans="1:14">
      <c r="A1046" s="391"/>
      <c r="B1046" s="183"/>
      <c r="C1046" s="183"/>
      <c r="D1046" s="183"/>
      <c r="E1046" s="183"/>
      <c r="F1046" s="183"/>
      <c r="G1046" s="183"/>
      <c r="H1046" s="183"/>
      <c r="I1046" s="183"/>
      <c r="J1046" s="183"/>
      <c r="K1046" s="183"/>
      <c r="L1046" s="183"/>
      <c r="M1046" s="183"/>
      <c r="N1046" s="183"/>
    </row>
    <row r="1047" spans="1:14">
      <c r="A1047" s="391"/>
      <c r="B1047" s="183"/>
      <c r="C1047" s="183"/>
      <c r="D1047" s="183"/>
      <c r="E1047" s="183"/>
      <c r="F1047" s="183"/>
      <c r="G1047" s="183"/>
      <c r="H1047" s="183"/>
      <c r="I1047" s="183"/>
      <c r="J1047" s="183"/>
      <c r="K1047" s="183"/>
      <c r="L1047" s="183"/>
      <c r="M1047" s="183"/>
      <c r="N1047" s="183"/>
    </row>
    <row r="1048" spans="1:14">
      <c r="A1048" s="391"/>
      <c r="B1048" s="183"/>
      <c r="C1048" s="183"/>
      <c r="D1048" s="183"/>
      <c r="E1048" s="183"/>
      <c r="F1048" s="183"/>
      <c r="G1048" s="183"/>
      <c r="H1048" s="183"/>
      <c r="I1048" s="183"/>
      <c r="J1048" s="183"/>
      <c r="K1048" s="183"/>
      <c r="L1048" s="183"/>
      <c r="M1048" s="183"/>
      <c r="N1048" s="183"/>
    </row>
    <row r="1049" spans="1:14">
      <c r="A1049" s="391"/>
      <c r="B1049" s="183"/>
      <c r="C1049" s="183"/>
      <c r="D1049" s="183"/>
      <c r="E1049" s="183"/>
      <c r="F1049" s="183"/>
      <c r="G1049" s="183"/>
      <c r="H1049" s="183"/>
      <c r="I1049" s="183"/>
      <c r="J1049" s="183"/>
      <c r="K1049" s="183"/>
      <c r="L1049" s="183"/>
      <c r="M1049" s="183"/>
      <c r="N1049" s="183"/>
    </row>
    <row r="1050" spans="1:14">
      <c r="A1050" s="391"/>
      <c r="B1050" s="183"/>
      <c r="C1050" s="183"/>
      <c r="D1050" s="183"/>
      <c r="E1050" s="183"/>
      <c r="F1050" s="183"/>
      <c r="G1050" s="183"/>
      <c r="H1050" s="183"/>
      <c r="I1050" s="183"/>
      <c r="J1050" s="183"/>
      <c r="K1050" s="183"/>
      <c r="L1050" s="183"/>
      <c r="M1050" s="183"/>
      <c r="N1050" s="183"/>
    </row>
    <row r="1051" spans="1:14">
      <c r="A1051" s="391"/>
      <c r="B1051" s="183"/>
      <c r="C1051" s="183"/>
      <c r="D1051" s="183"/>
      <c r="E1051" s="183"/>
      <c r="F1051" s="183"/>
      <c r="G1051" s="183"/>
      <c r="H1051" s="183"/>
      <c r="I1051" s="183"/>
      <c r="J1051" s="183"/>
      <c r="K1051" s="183"/>
      <c r="L1051" s="183"/>
      <c r="M1051" s="183"/>
      <c r="N1051" s="183"/>
    </row>
    <row r="1052" spans="1:14">
      <c r="A1052" s="391"/>
      <c r="B1052" s="183"/>
      <c r="C1052" s="183"/>
      <c r="D1052" s="183"/>
      <c r="E1052" s="183"/>
      <c r="F1052" s="183"/>
      <c r="G1052" s="183"/>
      <c r="H1052" s="183"/>
      <c r="I1052" s="183"/>
      <c r="J1052" s="183"/>
      <c r="K1052" s="183"/>
      <c r="L1052" s="183"/>
      <c r="M1052" s="183"/>
      <c r="N1052" s="183"/>
    </row>
    <row r="1053" spans="1:14">
      <c r="A1053" s="391"/>
      <c r="B1053" s="183"/>
      <c r="C1053" s="183"/>
      <c r="D1053" s="183"/>
      <c r="E1053" s="183"/>
      <c r="F1053" s="183"/>
      <c r="G1053" s="183"/>
      <c r="H1053" s="183"/>
      <c r="I1053" s="183"/>
      <c r="J1053" s="183"/>
      <c r="K1053" s="183"/>
      <c r="L1053" s="183"/>
      <c r="M1053" s="183"/>
      <c r="N1053" s="183"/>
    </row>
    <row r="1054" spans="1:14">
      <c r="A1054" s="391"/>
      <c r="B1054" s="183"/>
      <c r="C1054" s="183"/>
      <c r="D1054" s="183"/>
      <c r="E1054" s="183"/>
      <c r="F1054" s="183"/>
      <c r="G1054" s="183"/>
      <c r="H1054" s="183"/>
      <c r="I1054" s="183"/>
      <c r="J1054" s="183"/>
      <c r="K1054" s="183"/>
      <c r="L1054" s="183"/>
      <c r="M1054" s="183"/>
      <c r="N1054" s="183"/>
    </row>
    <row r="1055" spans="1:14">
      <c r="A1055" s="391"/>
      <c r="B1055" s="183"/>
      <c r="C1055" s="183"/>
      <c r="D1055" s="183"/>
      <c r="E1055" s="183"/>
      <c r="F1055" s="183"/>
      <c r="G1055" s="183"/>
      <c r="H1055" s="183"/>
      <c r="I1055" s="183"/>
      <c r="J1055" s="183"/>
      <c r="K1055" s="183"/>
      <c r="L1055" s="183"/>
      <c r="M1055" s="183"/>
      <c r="N1055" s="183"/>
    </row>
    <row r="1056" spans="1:14">
      <c r="A1056" s="391"/>
      <c r="B1056" s="183"/>
      <c r="C1056" s="183"/>
      <c r="D1056" s="183"/>
      <c r="E1056" s="183"/>
      <c r="F1056" s="183"/>
      <c r="G1056" s="183"/>
      <c r="H1056" s="183"/>
      <c r="I1056" s="183"/>
      <c r="J1056" s="183"/>
      <c r="K1056" s="183"/>
      <c r="L1056" s="183"/>
      <c r="M1056" s="183"/>
      <c r="N1056" s="183"/>
    </row>
    <row r="1057" spans="1:14">
      <c r="A1057" s="391"/>
      <c r="B1057" s="183"/>
      <c r="C1057" s="183"/>
      <c r="D1057" s="183"/>
      <c r="E1057" s="183"/>
      <c r="F1057" s="183"/>
      <c r="G1057" s="183"/>
      <c r="H1057" s="183"/>
      <c r="I1057" s="183"/>
      <c r="J1057" s="183"/>
      <c r="K1057" s="183"/>
      <c r="L1057" s="183"/>
      <c r="M1057" s="183"/>
      <c r="N1057" s="183"/>
    </row>
    <row r="1058" spans="1:14">
      <c r="A1058" s="391"/>
      <c r="B1058" s="183"/>
      <c r="C1058" s="183"/>
      <c r="D1058" s="183"/>
      <c r="E1058" s="183"/>
      <c r="F1058" s="183"/>
      <c r="G1058" s="183"/>
      <c r="H1058" s="183"/>
      <c r="I1058" s="183"/>
      <c r="J1058" s="183"/>
      <c r="K1058" s="183"/>
      <c r="L1058" s="183"/>
      <c r="M1058" s="183"/>
      <c r="N1058" s="183"/>
    </row>
    <row r="1059" spans="1:14">
      <c r="A1059" s="391"/>
      <c r="B1059" s="183"/>
      <c r="C1059" s="183"/>
      <c r="D1059" s="183"/>
      <c r="E1059" s="183"/>
      <c r="F1059" s="183"/>
      <c r="G1059" s="183"/>
      <c r="H1059" s="183"/>
      <c r="I1059" s="183"/>
      <c r="J1059" s="183"/>
      <c r="K1059" s="183"/>
      <c r="L1059" s="183"/>
      <c r="M1059" s="183"/>
      <c r="N1059" s="183"/>
    </row>
    <row r="1060" spans="1:14">
      <c r="A1060" s="391"/>
      <c r="B1060" s="183"/>
      <c r="C1060" s="183"/>
      <c r="D1060" s="183"/>
      <c r="E1060" s="183"/>
      <c r="F1060" s="183"/>
      <c r="G1060" s="183"/>
      <c r="H1060" s="183"/>
      <c r="I1060" s="183"/>
      <c r="J1060" s="183"/>
      <c r="K1060" s="183"/>
      <c r="L1060" s="183"/>
      <c r="M1060" s="183"/>
      <c r="N1060" s="183"/>
    </row>
    <row r="1061" spans="1:14">
      <c r="A1061" s="391"/>
      <c r="B1061" s="183"/>
      <c r="C1061" s="183"/>
      <c r="D1061" s="183"/>
      <c r="E1061" s="183"/>
      <c r="F1061" s="183"/>
      <c r="G1061" s="183"/>
      <c r="H1061" s="183"/>
      <c r="I1061" s="183"/>
      <c r="J1061" s="183"/>
      <c r="K1061" s="183"/>
      <c r="L1061" s="183"/>
      <c r="M1061" s="183"/>
      <c r="N1061" s="183"/>
    </row>
    <row r="1062" spans="1:14">
      <c r="A1062" s="391"/>
      <c r="B1062" s="183"/>
      <c r="C1062" s="183"/>
      <c r="D1062" s="183"/>
      <c r="E1062" s="183"/>
      <c r="F1062" s="183"/>
      <c r="G1062" s="183"/>
      <c r="H1062" s="183"/>
      <c r="I1062" s="183"/>
      <c r="J1062" s="183"/>
      <c r="K1062" s="183"/>
      <c r="L1062" s="183"/>
      <c r="M1062" s="183"/>
      <c r="N1062" s="183"/>
    </row>
    <row r="1063" spans="1:14">
      <c r="A1063" s="391"/>
      <c r="B1063" s="183"/>
      <c r="C1063" s="183"/>
      <c r="D1063" s="183"/>
      <c r="E1063" s="183"/>
      <c r="F1063" s="183"/>
      <c r="G1063" s="183"/>
      <c r="H1063" s="183"/>
      <c r="I1063" s="183"/>
      <c r="J1063" s="183"/>
      <c r="K1063" s="183"/>
      <c r="L1063" s="183"/>
      <c r="M1063" s="183"/>
      <c r="N1063" s="183"/>
    </row>
    <row r="1064" spans="1:14">
      <c r="A1064" s="391"/>
      <c r="B1064" s="183"/>
      <c r="C1064" s="183"/>
      <c r="D1064" s="183"/>
      <c r="E1064" s="183"/>
      <c r="F1064" s="183"/>
      <c r="G1064" s="183"/>
      <c r="H1064" s="183"/>
      <c r="I1064" s="183"/>
      <c r="J1064" s="183"/>
      <c r="K1064" s="183"/>
      <c r="L1064" s="183"/>
      <c r="M1064" s="183"/>
      <c r="N1064" s="183"/>
    </row>
    <row r="1065" spans="1:14">
      <c r="A1065" s="391"/>
      <c r="B1065" s="183"/>
      <c r="C1065" s="183"/>
      <c r="D1065" s="183"/>
      <c r="E1065" s="183"/>
      <c r="F1065" s="183"/>
      <c r="G1065" s="183"/>
      <c r="H1065" s="183"/>
      <c r="I1065" s="183"/>
      <c r="J1065" s="183"/>
      <c r="K1065" s="183"/>
      <c r="L1065" s="183"/>
      <c r="M1065" s="183"/>
      <c r="N1065" s="183"/>
    </row>
    <row r="1066" spans="1:14">
      <c r="A1066" s="391"/>
      <c r="B1066" s="183"/>
      <c r="C1066" s="183"/>
      <c r="D1066" s="183"/>
      <c r="E1066" s="183"/>
      <c r="F1066" s="183"/>
      <c r="G1066" s="183"/>
      <c r="H1066" s="183"/>
      <c r="I1066" s="183"/>
      <c r="J1066" s="183"/>
      <c r="K1066" s="183"/>
      <c r="L1066" s="183"/>
      <c r="M1066" s="183"/>
      <c r="N1066" s="183"/>
    </row>
    <row r="1067" spans="1:14">
      <c r="A1067" s="391"/>
      <c r="B1067" s="183"/>
      <c r="C1067" s="183"/>
      <c r="D1067" s="183"/>
      <c r="E1067" s="183"/>
      <c r="F1067" s="183"/>
      <c r="G1067" s="183"/>
      <c r="H1067" s="183"/>
      <c r="I1067" s="183"/>
      <c r="J1067" s="183"/>
      <c r="K1067" s="183"/>
      <c r="L1067" s="183"/>
      <c r="M1067" s="183"/>
      <c r="N1067" s="183"/>
    </row>
    <row r="1068" spans="1:14">
      <c r="A1068" s="391"/>
      <c r="B1068" s="183"/>
      <c r="C1068" s="183"/>
      <c r="D1068" s="183"/>
      <c r="E1068" s="183"/>
      <c r="F1068" s="183"/>
      <c r="G1068" s="183"/>
      <c r="H1068" s="183"/>
      <c r="I1068" s="183"/>
      <c r="J1068" s="183"/>
      <c r="K1068" s="183"/>
      <c r="L1068" s="183"/>
      <c r="M1068" s="183"/>
      <c r="N1068" s="183"/>
    </row>
    <row r="1069" spans="1:14">
      <c r="A1069" s="391"/>
      <c r="B1069" s="183"/>
      <c r="C1069" s="183"/>
      <c r="D1069" s="183"/>
      <c r="E1069" s="183"/>
      <c r="F1069" s="183"/>
      <c r="G1069" s="183"/>
      <c r="H1069" s="183"/>
      <c r="I1069" s="183"/>
      <c r="J1069" s="183"/>
      <c r="K1069" s="183"/>
      <c r="L1069" s="183"/>
      <c r="M1069" s="183"/>
      <c r="N1069" s="183"/>
    </row>
    <row r="1070" spans="1:14">
      <c r="A1070" s="391"/>
      <c r="B1070" s="183"/>
      <c r="C1070" s="183"/>
      <c r="D1070" s="183"/>
      <c r="E1070" s="183"/>
      <c r="F1070" s="183"/>
      <c r="G1070" s="183"/>
      <c r="H1070" s="183"/>
      <c r="I1070" s="183"/>
      <c r="J1070" s="183"/>
      <c r="K1070" s="183"/>
      <c r="L1070" s="183"/>
      <c r="M1070" s="183"/>
      <c r="N1070" s="183"/>
    </row>
    <row r="1071" spans="1:14">
      <c r="A1071" s="391"/>
      <c r="B1071" s="183"/>
      <c r="C1071" s="183"/>
      <c r="D1071" s="183"/>
      <c r="E1071" s="183"/>
      <c r="F1071" s="183"/>
      <c r="G1071" s="183"/>
      <c r="H1071" s="183"/>
      <c r="I1071" s="183"/>
      <c r="J1071" s="183"/>
      <c r="K1071" s="183"/>
      <c r="L1071" s="183"/>
      <c r="M1071" s="183"/>
      <c r="N1071" s="183"/>
    </row>
    <row r="1072" spans="1:14">
      <c r="A1072" s="391"/>
      <c r="B1072" s="183"/>
      <c r="C1072" s="183"/>
      <c r="D1072" s="183"/>
      <c r="E1072" s="183"/>
      <c r="F1072" s="183"/>
      <c r="G1072" s="183"/>
      <c r="H1072" s="183"/>
      <c r="I1072" s="183"/>
      <c r="J1072" s="183"/>
      <c r="K1072" s="183"/>
      <c r="L1072" s="183"/>
      <c r="M1072" s="183"/>
      <c r="N1072" s="183"/>
    </row>
    <row r="1073" spans="1:14">
      <c r="A1073" s="391"/>
      <c r="B1073" s="183"/>
      <c r="C1073" s="183"/>
      <c r="D1073" s="183"/>
      <c r="E1073" s="183"/>
      <c r="F1073" s="183"/>
      <c r="G1073" s="183"/>
      <c r="H1073" s="183"/>
      <c r="I1073" s="183"/>
      <c r="J1073" s="183"/>
      <c r="K1073" s="183"/>
      <c r="L1073" s="183"/>
      <c r="M1073" s="183"/>
      <c r="N1073" s="183"/>
    </row>
    <row r="1074" spans="1:14">
      <c r="A1074" s="391"/>
      <c r="B1074" s="183"/>
      <c r="C1074" s="183"/>
      <c r="D1074" s="183"/>
      <c r="E1074" s="183"/>
      <c r="F1074" s="183"/>
      <c r="G1074" s="183"/>
      <c r="H1074" s="183"/>
      <c r="I1074" s="183"/>
      <c r="J1074" s="183"/>
      <c r="K1074" s="183"/>
      <c r="L1074" s="183"/>
      <c r="M1074" s="183"/>
      <c r="N1074" s="183"/>
    </row>
    <row r="1075" spans="1:14">
      <c r="A1075" s="391"/>
      <c r="B1075" s="183"/>
      <c r="C1075" s="183"/>
      <c r="D1075" s="183"/>
      <c r="E1075" s="183"/>
      <c r="F1075" s="183"/>
      <c r="G1075" s="183"/>
      <c r="H1075" s="183"/>
      <c r="I1075" s="183"/>
      <c r="J1075" s="183"/>
      <c r="K1075" s="183"/>
      <c r="L1075" s="183"/>
      <c r="M1075" s="183"/>
      <c r="N1075" s="183"/>
    </row>
    <row r="1076" spans="1:14">
      <c r="A1076" s="391"/>
      <c r="B1076" s="183"/>
      <c r="C1076" s="183"/>
      <c r="D1076" s="183"/>
      <c r="E1076" s="183"/>
      <c r="F1076" s="183"/>
      <c r="G1076" s="183"/>
      <c r="H1076" s="183"/>
      <c r="I1076" s="183"/>
      <c r="J1076" s="183"/>
      <c r="K1076" s="183"/>
      <c r="L1076" s="183"/>
      <c r="M1076" s="183"/>
      <c r="N1076" s="183"/>
    </row>
    <row r="1077" spans="1:14">
      <c r="A1077" s="391"/>
      <c r="B1077" s="183"/>
      <c r="C1077" s="183"/>
      <c r="D1077" s="183"/>
      <c r="E1077" s="183"/>
      <c r="F1077" s="183"/>
      <c r="G1077" s="183"/>
      <c r="H1077" s="183"/>
      <c r="I1077" s="183"/>
      <c r="J1077" s="183"/>
      <c r="K1077" s="183"/>
      <c r="L1077" s="183"/>
      <c r="M1077" s="183"/>
      <c r="N1077" s="183"/>
    </row>
    <row r="1078" spans="1:14">
      <c r="A1078" s="391"/>
      <c r="B1078" s="183"/>
      <c r="C1078" s="183"/>
      <c r="D1078" s="183"/>
      <c r="E1078" s="183"/>
      <c r="F1078" s="183"/>
      <c r="G1078" s="183"/>
      <c r="H1078" s="183"/>
      <c r="I1078" s="183"/>
      <c r="J1078" s="183"/>
      <c r="K1078" s="183"/>
      <c r="L1078" s="183"/>
      <c r="M1078" s="183"/>
      <c r="N1078" s="183"/>
    </row>
    <row r="1079" spans="1:14">
      <c r="A1079" s="391"/>
      <c r="B1079" s="183"/>
      <c r="C1079" s="183"/>
      <c r="D1079" s="183"/>
      <c r="E1079" s="183"/>
      <c r="F1079" s="183"/>
      <c r="G1079" s="183"/>
      <c r="H1079" s="183"/>
      <c r="I1079" s="183"/>
      <c r="J1079" s="183"/>
      <c r="K1079" s="183"/>
      <c r="L1079" s="183"/>
      <c r="M1079" s="183"/>
      <c r="N1079" s="183"/>
    </row>
    <row r="1080" spans="1:14">
      <c r="A1080" s="391"/>
      <c r="B1080" s="183"/>
      <c r="C1080" s="183"/>
      <c r="D1080" s="183"/>
      <c r="E1080" s="183"/>
      <c r="F1080" s="183"/>
      <c r="G1080" s="183"/>
      <c r="H1080" s="183"/>
      <c r="I1080" s="183"/>
      <c r="J1080" s="183"/>
      <c r="K1080" s="183"/>
      <c r="L1080" s="183"/>
      <c r="M1080" s="183"/>
      <c r="N1080" s="183"/>
    </row>
    <row r="1081" spans="1:14">
      <c r="A1081" s="391"/>
      <c r="B1081" s="183"/>
      <c r="C1081" s="183"/>
      <c r="D1081" s="183"/>
      <c r="E1081" s="183"/>
      <c r="F1081" s="183"/>
      <c r="G1081" s="183"/>
      <c r="H1081" s="183"/>
      <c r="I1081" s="183"/>
      <c r="J1081" s="183"/>
      <c r="K1081" s="183"/>
      <c r="L1081" s="183"/>
      <c r="M1081" s="183"/>
      <c r="N1081" s="183"/>
    </row>
    <row r="1082" spans="1:14">
      <c r="A1082" s="391"/>
      <c r="B1082" s="183"/>
      <c r="C1082" s="183"/>
      <c r="D1082" s="183"/>
      <c r="E1082" s="183"/>
      <c r="F1082" s="183"/>
      <c r="G1082" s="183"/>
      <c r="H1082" s="183"/>
      <c r="I1082" s="183"/>
      <c r="J1082" s="183"/>
      <c r="K1082" s="183"/>
      <c r="L1082" s="183"/>
      <c r="M1082" s="183"/>
      <c r="N1082" s="183"/>
    </row>
    <row r="1083" spans="1:14">
      <c r="A1083" s="391"/>
      <c r="B1083" s="183"/>
      <c r="C1083" s="183"/>
      <c r="D1083" s="183"/>
      <c r="E1083" s="183"/>
      <c r="F1083" s="183"/>
      <c r="G1083" s="183"/>
      <c r="H1083" s="183"/>
      <c r="I1083" s="183"/>
      <c r="J1083" s="183"/>
      <c r="K1083" s="183"/>
      <c r="L1083" s="183"/>
      <c r="M1083" s="183"/>
      <c r="N1083" s="183"/>
    </row>
    <row r="1084" spans="1:14">
      <c r="A1084" s="391"/>
      <c r="B1084" s="183"/>
      <c r="C1084" s="183"/>
      <c r="D1084" s="183"/>
      <c r="E1084" s="183"/>
      <c r="F1084" s="183"/>
      <c r="G1084" s="183"/>
      <c r="H1084" s="183"/>
      <c r="I1084" s="183"/>
      <c r="J1084" s="183"/>
      <c r="K1084" s="183"/>
      <c r="L1084" s="183"/>
      <c r="M1084" s="183"/>
      <c r="N1084" s="183"/>
    </row>
    <row r="1085" spans="1:14">
      <c r="A1085" s="391"/>
      <c r="B1085" s="183"/>
      <c r="C1085" s="183"/>
      <c r="D1085" s="183"/>
      <c r="E1085" s="183"/>
      <c r="F1085" s="183"/>
      <c r="G1085" s="183"/>
      <c r="H1085" s="183"/>
      <c r="I1085" s="183"/>
      <c r="J1085" s="183"/>
      <c r="K1085" s="183"/>
      <c r="L1085" s="183"/>
      <c r="M1085" s="183"/>
      <c r="N1085" s="183"/>
    </row>
    <row r="1086" spans="1:14">
      <c r="A1086" s="391"/>
      <c r="B1086" s="183"/>
      <c r="C1086" s="183"/>
      <c r="D1086" s="183"/>
      <c r="E1086" s="183"/>
      <c r="F1086" s="183"/>
      <c r="G1086" s="183"/>
      <c r="H1086" s="183"/>
      <c r="I1086" s="183"/>
      <c r="J1086" s="183"/>
      <c r="K1086" s="183"/>
      <c r="L1086" s="183"/>
      <c r="M1086" s="183"/>
      <c r="N1086" s="183"/>
    </row>
    <row r="1087" spans="1:14">
      <c r="A1087" s="391"/>
      <c r="B1087" s="183"/>
      <c r="C1087" s="183"/>
      <c r="D1087" s="183"/>
      <c r="E1087" s="183"/>
      <c r="F1087" s="183"/>
      <c r="G1087" s="183"/>
      <c r="H1087" s="183"/>
      <c r="I1087" s="183"/>
      <c r="J1087" s="183"/>
      <c r="K1087" s="183"/>
      <c r="L1087" s="183"/>
      <c r="M1087" s="183"/>
      <c r="N1087" s="183"/>
    </row>
    <row r="1088" spans="1:14">
      <c r="A1088" s="391"/>
      <c r="B1088" s="183"/>
      <c r="C1088" s="183"/>
      <c r="D1088" s="183"/>
      <c r="E1088" s="183"/>
      <c r="F1088" s="183"/>
      <c r="G1088" s="183"/>
      <c r="H1088" s="183"/>
      <c r="I1088" s="183"/>
      <c r="J1088" s="183"/>
      <c r="K1088" s="183"/>
      <c r="L1088" s="183"/>
      <c r="M1088" s="183"/>
      <c r="N1088" s="183"/>
    </row>
    <row r="1089" spans="1:14">
      <c r="A1089" s="391"/>
      <c r="B1089" s="183"/>
      <c r="C1089" s="183"/>
      <c r="D1089" s="183"/>
      <c r="E1089" s="183"/>
      <c r="F1089" s="183"/>
      <c r="G1089" s="183"/>
      <c r="H1089" s="183"/>
      <c r="I1089" s="183"/>
      <c r="J1089" s="183"/>
      <c r="K1089" s="183"/>
      <c r="L1089" s="183"/>
      <c r="M1089" s="183"/>
      <c r="N1089" s="183"/>
    </row>
    <row r="1090" spans="1:14">
      <c r="A1090" s="391"/>
      <c r="B1090" s="183"/>
      <c r="C1090" s="183"/>
      <c r="D1090" s="183"/>
      <c r="E1090" s="183"/>
      <c r="F1090" s="183"/>
      <c r="G1090" s="183"/>
      <c r="H1090" s="183"/>
      <c r="I1090" s="183"/>
      <c r="J1090" s="183"/>
      <c r="K1090" s="183"/>
      <c r="L1090" s="183"/>
      <c r="M1090" s="183"/>
      <c r="N1090" s="183"/>
    </row>
    <row r="1091" spans="1:14">
      <c r="A1091" s="391"/>
      <c r="B1091" s="183"/>
      <c r="C1091" s="183"/>
      <c r="D1091" s="183"/>
      <c r="E1091" s="183"/>
      <c r="F1091" s="183"/>
      <c r="G1091" s="183"/>
      <c r="H1091" s="183"/>
      <c r="I1091" s="183"/>
      <c r="J1091" s="183"/>
      <c r="K1091" s="183"/>
      <c r="L1091" s="183"/>
      <c r="M1091" s="183"/>
      <c r="N1091" s="183"/>
    </row>
    <row r="1092" spans="1:14">
      <c r="A1092" s="391"/>
      <c r="B1092" s="183"/>
      <c r="C1092" s="183"/>
      <c r="D1092" s="183"/>
      <c r="E1092" s="183"/>
      <c r="F1092" s="183"/>
      <c r="G1092" s="183"/>
      <c r="H1092" s="183"/>
      <c r="I1092" s="183"/>
      <c r="J1092" s="183"/>
      <c r="K1092" s="183"/>
      <c r="L1092" s="183"/>
      <c r="M1092" s="183"/>
      <c r="N1092" s="183"/>
    </row>
    <row r="1093" spans="1:14">
      <c r="A1093" s="391"/>
      <c r="B1093" s="183"/>
      <c r="C1093" s="183"/>
      <c r="D1093" s="183"/>
      <c r="E1093" s="183"/>
      <c r="F1093" s="183"/>
      <c r="G1093" s="183"/>
      <c r="H1093" s="183"/>
      <c r="I1093" s="183"/>
      <c r="J1093" s="183"/>
      <c r="K1093" s="183"/>
      <c r="L1093" s="183"/>
      <c r="M1093" s="183"/>
      <c r="N1093" s="183"/>
    </row>
    <row r="1094" spans="1:14">
      <c r="A1094" s="391"/>
      <c r="B1094" s="183"/>
      <c r="C1094" s="183"/>
      <c r="D1094" s="183"/>
      <c r="E1094" s="183"/>
      <c r="F1094" s="183"/>
      <c r="G1094" s="183"/>
      <c r="H1094" s="183"/>
      <c r="I1094" s="183"/>
      <c r="J1094" s="183"/>
      <c r="K1094" s="183"/>
      <c r="L1094" s="183"/>
      <c r="M1094" s="183"/>
      <c r="N1094" s="183"/>
    </row>
    <row r="1095" spans="1:14">
      <c r="A1095" s="391"/>
      <c r="B1095" s="183"/>
      <c r="C1095" s="183"/>
      <c r="D1095" s="183"/>
      <c r="E1095" s="183"/>
      <c r="F1095" s="183"/>
      <c r="G1095" s="183"/>
      <c r="H1095" s="183"/>
      <c r="I1095" s="183"/>
      <c r="J1095" s="183"/>
      <c r="K1095" s="183"/>
      <c r="L1095" s="183"/>
      <c r="M1095" s="183"/>
      <c r="N1095" s="183"/>
    </row>
    <row r="1096" spans="1:14">
      <c r="A1096" s="391"/>
      <c r="B1096" s="183"/>
      <c r="C1096" s="183"/>
      <c r="D1096" s="183"/>
      <c r="E1096" s="183"/>
      <c r="F1096" s="183"/>
      <c r="G1096" s="183"/>
      <c r="H1096" s="183"/>
      <c r="I1096" s="183"/>
      <c r="J1096" s="183"/>
      <c r="K1096" s="183"/>
      <c r="L1096" s="183"/>
      <c r="M1096" s="183"/>
      <c r="N1096" s="183"/>
    </row>
    <row r="1097" spans="1:14">
      <c r="A1097" s="391"/>
      <c r="B1097" s="183"/>
      <c r="C1097" s="183"/>
      <c r="D1097" s="183"/>
      <c r="E1097" s="183"/>
      <c r="F1097" s="183"/>
      <c r="G1097" s="183"/>
      <c r="H1097" s="183"/>
      <c r="I1097" s="183"/>
      <c r="J1097" s="183"/>
      <c r="K1097" s="183"/>
      <c r="L1097" s="183"/>
      <c r="M1097" s="183"/>
      <c r="N1097" s="183"/>
    </row>
    <row r="1098" spans="1:14">
      <c r="A1098" s="391"/>
      <c r="B1098" s="183"/>
      <c r="C1098" s="183"/>
      <c r="D1098" s="183"/>
      <c r="E1098" s="183"/>
      <c r="F1098" s="183"/>
      <c r="G1098" s="183"/>
      <c r="H1098" s="183"/>
      <c r="I1098" s="183"/>
      <c r="J1098" s="183"/>
      <c r="K1098" s="183"/>
      <c r="L1098" s="183"/>
      <c r="M1098" s="183"/>
      <c r="N1098" s="183"/>
    </row>
    <row r="1099" spans="1:14">
      <c r="A1099" s="391"/>
      <c r="B1099" s="183"/>
      <c r="C1099" s="183"/>
      <c r="D1099" s="183"/>
      <c r="E1099" s="183"/>
      <c r="F1099" s="183"/>
      <c r="G1099" s="183"/>
      <c r="H1099" s="183"/>
      <c r="I1099" s="183"/>
      <c r="J1099" s="183"/>
      <c r="K1099" s="183"/>
      <c r="L1099" s="183"/>
      <c r="M1099" s="183"/>
      <c r="N1099" s="183"/>
    </row>
    <row r="1100" spans="1:14">
      <c r="A1100" s="391"/>
      <c r="B1100" s="183"/>
      <c r="C1100" s="183"/>
      <c r="D1100" s="183"/>
      <c r="E1100" s="183"/>
      <c r="F1100" s="183"/>
      <c r="G1100" s="183"/>
      <c r="H1100" s="183"/>
      <c r="I1100" s="183"/>
      <c r="J1100" s="183"/>
      <c r="K1100" s="183"/>
      <c r="L1100" s="183"/>
      <c r="M1100" s="183"/>
      <c r="N1100" s="183"/>
    </row>
    <row r="1101" spans="1:14">
      <c r="A1101" s="391"/>
      <c r="B1101" s="183"/>
      <c r="C1101" s="183"/>
      <c r="D1101" s="183"/>
      <c r="E1101" s="183"/>
      <c r="F1101" s="183"/>
      <c r="G1101" s="183"/>
      <c r="H1101" s="183"/>
      <c r="I1101" s="183"/>
      <c r="J1101" s="183"/>
      <c r="K1101" s="183"/>
      <c r="L1101" s="183"/>
      <c r="M1101" s="183"/>
      <c r="N1101" s="183"/>
    </row>
    <row r="1102" spans="1:14">
      <c r="A1102" s="391"/>
      <c r="B1102" s="183"/>
      <c r="C1102" s="183"/>
      <c r="D1102" s="183"/>
      <c r="E1102" s="183"/>
      <c r="F1102" s="183"/>
      <c r="G1102" s="183"/>
      <c r="H1102" s="183"/>
      <c r="I1102" s="183"/>
      <c r="J1102" s="183"/>
      <c r="K1102" s="183"/>
      <c r="L1102" s="183"/>
      <c r="M1102" s="183"/>
      <c r="N1102" s="183"/>
    </row>
    <row r="1103" spans="1:14">
      <c r="A1103" s="391"/>
      <c r="B1103" s="183"/>
      <c r="C1103" s="183"/>
      <c r="D1103" s="183"/>
      <c r="E1103" s="183"/>
      <c r="F1103" s="183"/>
      <c r="G1103" s="183"/>
      <c r="H1103" s="183"/>
      <c r="I1103" s="183"/>
      <c r="J1103" s="183"/>
      <c r="K1103" s="183"/>
      <c r="L1103" s="183"/>
      <c r="M1103" s="183"/>
      <c r="N1103" s="183"/>
    </row>
    <row r="1104" spans="1:14">
      <c r="A1104" s="391"/>
      <c r="B1104" s="183"/>
      <c r="C1104" s="183"/>
      <c r="D1104" s="183"/>
      <c r="E1104" s="183"/>
      <c r="F1104" s="183"/>
      <c r="G1104" s="183"/>
      <c r="H1104" s="183"/>
      <c r="I1104" s="183"/>
      <c r="J1104" s="183"/>
      <c r="K1104" s="183"/>
      <c r="L1104" s="183"/>
      <c r="M1104" s="183"/>
      <c r="N1104" s="183"/>
    </row>
    <row r="1105" spans="1:14">
      <c r="A1105" s="391"/>
      <c r="B1105" s="183"/>
      <c r="C1105" s="183"/>
      <c r="D1105" s="183"/>
      <c r="E1105" s="183"/>
      <c r="F1105" s="183"/>
      <c r="G1105" s="183"/>
      <c r="H1105" s="183"/>
      <c r="I1105" s="183"/>
      <c r="J1105" s="183"/>
      <c r="K1105" s="183"/>
      <c r="L1105" s="183"/>
      <c r="M1105" s="183"/>
      <c r="N1105" s="183"/>
    </row>
    <row r="1106" spans="1:14">
      <c r="A1106" s="391"/>
      <c r="B1106" s="183"/>
      <c r="C1106" s="183"/>
      <c r="D1106" s="183"/>
      <c r="E1106" s="183"/>
      <c r="F1106" s="183"/>
      <c r="G1106" s="183"/>
      <c r="H1106" s="183"/>
      <c r="I1106" s="183"/>
      <c r="J1106" s="183"/>
      <c r="K1106" s="183"/>
      <c r="L1106" s="183"/>
      <c r="M1106" s="183"/>
      <c r="N1106" s="183"/>
    </row>
    <row r="1107" spans="1:14">
      <c r="A1107" s="391"/>
      <c r="B1107" s="183"/>
      <c r="C1107" s="183"/>
      <c r="D1107" s="183"/>
      <c r="E1107" s="183"/>
      <c r="F1107" s="183"/>
      <c r="G1107" s="183"/>
      <c r="H1107" s="183"/>
      <c r="I1107" s="183"/>
      <c r="J1107" s="183"/>
      <c r="K1107" s="183"/>
      <c r="L1107" s="183"/>
      <c r="M1107" s="183"/>
      <c r="N1107" s="183"/>
    </row>
    <row r="1108" spans="1:14">
      <c r="A1108" s="391"/>
      <c r="B1108" s="183"/>
      <c r="C1108" s="183"/>
      <c r="D1108" s="183"/>
      <c r="E1108" s="183"/>
      <c r="F1108" s="183"/>
      <c r="G1108" s="183"/>
      <c r="H1108" s="183"/>
      <c r="I1108" s="183"/>
      <c r="J1108" s="183"/>
      <c r="K1108" s="183"/>
      <c r="L1108" s="183"/>
      <c r="M1108" s="183"/>
      <c r="N1108" s="183"/>
    </row>
    <row r="1109" spans="1:14">
      <c r="A1109" s="391"/>
      <c r="B1109" s="183"/>
      <c r="C1109" s="183"/>
      <c r="D1109" s="183"/>
      <c r="E1109" s="183"/>
      <c r="F1109" s="183"/>
      <c r="G1109" s="183"/>
      <c r="H1109" s="183"/>
      <c r="I1109" s="183"/>
      <c r="J1109" s="183"/>
      <c r="K1109" s="183"/>
      <c r="L1109" s="183"/>
      <c r="M1109" s="183"/>
      <c r="N1109" s="183"/>
    </row>
    <row r="1110" spans="1:14">
      <c r="A1110" s="391"/>
      <c r="B1110" s="183"/>
      <c r="C1110" s="183"/>
      <c r="D1110" s="183"/>
      <c r="E1110" s="183"/>
      <c r="F1110" s="183"/>
      <c r="G1110" s="183"/>
      <c r="H1110" s="183"/>
      <c r="I1110" s="183"/>
      <c r="J1110" s="183"/>
      <c r="K1110" s="183"/>
      <c r="L1110" s="183"/>
      <c r="M1110" s="183"/>
      <c r="N1110" s="183"/>
    </row>
    <row r="1111" spans="1:14">
      <c r="A1111" s="391"/>
      <c r="B1111" s="183"/>
      <c r="C1111" s="183"/>
      <c r="D1111" s="183"/>
      <c r="E1111" s="183"/>
      <c r="F1111" s="183"/>
      <c r="G1111" s="183"/>
      <c r="H1111" s="183"/>
      <c r="I1111" s="183"/>
      <c r="J1111" s="183"/>
      <c r="K1111" s="183"/>
      <c r="L1111" s="183"/>
      <c r="M1111" s="183"/>
      <c r="N1111" s="183"/>
    </row>
    <row r="1112" spans="1:14">
      <c r="A1112" s="391"/>
      <c r="B1112" s="183"/>
      <c r="C1112" s="183"/>
      <c r="D1112" s="183"/>
      <c r="E1112" s="183"/>
      <c r="F1112" s="183"/>
      <c r="G1112" s="183"/>
      <c r="H1112" s="183"/>
      <c r="I1112" s="183"/>
      <c r="J1112" s="183"/>
      <c r="K1112" s="183"/>
      <c r="L1112" s="183"/>
      <c r="M1112" s="183"/>
      <c r="N1112" s="183"/>
    </row>
    <row r="1113" spans="1:14">
      <c r="A1113" s="391"/>
      <c r="B1113" s="183"/>
      <c r="C1113" s="183"/>
      <c r="D1113" s="183"/>
      <c r="E1113" s="183"/>
      <c r="F1113" s="183"/>
      <c r="G1113" s="183"/>
      <c r="H1113" s="183"/>
      <c r="I1113" s="183"/>
      <c r="J1113" s="183"/>
      <c r="K1113" s="183"/>
      <c r="L1113" s="183"/>
      <c r="M1113" s="183"/>
      <c r="N1113" s="183"/>
    </row>
    <row r="1114" spans="1:14">
      <c r="A1114" s="391"/>
      <c r="B1114" s="183"/>
      <c r="C1114" s="183"/>
      <c r="D1114" s="183"/>
      <c r="E1114" s="183"/>
      <c r="F1114" s="183"/>
      <c r="G1114" s="183"/>
      <c r="H1114" s="183"/>
      <c r="I1114" s="183"/>
      <c r="J1114" s="183"/>
      <c r="K1114" s="183"/>
      <c r="L1114" s="183"/>
      <c r="M1114" s="183"/>
      <c r="N1114" s="183"/>
    </row>
    <row r="1115" spans="1:14">
      <c r="A1115" s="391"/>
      <c r="B1115" s="183"/>
      <c r="C1115" s="183"/>
      <c r="D1115" s="183"/>
      <c r="E1115" s="183"/>
      <c r="F1115" s="183"/>
      <c r="G1115" s="183"/>
      <c r="H1115" s="183"/>
      <c r="I1115" s="183"/>
      <c r="J1115" s="183"/>
      <c r="K1115" s="183"/>
      <c r="L1115" s="183"/>
      <c r="M1115" s="183"/>
      <c r="N1115" s="183"/>
    </row>
    <row r="1116" spans="1:14">
      <c r="A1116" s="391"/>
      <c r="B1116" s="183"/>
      <c r="C1116" s="183"/>
      <c r="D1116" s="183"/>
      <c r="E1116" s="183"/>
      <c r="F1116" s="183"/>
      <c r="G1116" s="183"/>
      <c r="H1116" s="183"/>
      <c r="I1116" s="183"/>
      <c r="J1116" s="183"/>
      <c r="K1116" s="183"/>
      <c r="L1116" s="183"/>
      <c r="M1116" s="183"/>
      <c r="N1116" s="183"/>
    </row>
    <row r="1117" spans="1:14">
      <c r="A1117" s="391"/>
      <c r="B1117" s="183"/>
      <c r="C1117" s="183"/>
      <c r="D1117" s="183"/>
      <c r="E1117" s="183"/>
      <c r="F1117" s="183"/>
      <c r="G1117" s="183"/>
      <c r="H1117" s="183"/>
      <c r="I1117" s="183"/>
      <c r="J1117" s="183"/>
      <c r="K1117" s="183"/>
      <c r="L1117" s="183"/>
      <c r="M1117" s="183"/>
      <c r="N1117" s="183"/>
    </row>
    <row r="1118" spans="1:14">
      <c r="A1118" s="391"/>
      <c r="B1118" s="183"/>
      <c r="C1118" s="183"/>
      <c r="D1118" s="183"/>
      <c r="E1118" s="183"/>
      <c r="F1118" s="183"/>
      <c r="G1118" s="183"/>
      <c r="H1118" s="183"/>
      <c r="I1118" s="183"/>
      <c r="J1118" s="183"/>
      <c r="K1118" s="183"/>
      <c r="L1118" s="183"/>
      <c r="M1118" s="183"/>
      <c r="N1118" s="183"/>
    </row>
    <row r="1119" spans="1:14">
      <c r="A1119" s="391"/>
      <c r="B1119" s="183"/>
      <c r="C1119" s="183"/>
      <c r="D1119" s="183"/>
      <c r="E1119" s="183"/>
      <c r="F1119" s="183"/>
      <c r="G1119" s="183"/>
      <c r="H1119" s="183"/>
      <c r="I1119" s="183"/>
      <c r="J1119" s="183"/>
      <c r="K1119" s="183"/>
      <c r="L1119" s="183"/>
      <c r="M1119" s="183"/>
      <c r="N1119" s="183"/>
    </row>
    <row r="1120" spans="1:14">
      <c r="A1120" s="391"/>
      <c r="B1120" s="183"/>
      <c r="C1120" s="183"/>
      <c r="D1120" s="183"/>
      <c r="E1120" s="183"/>
      <c r="F1120" s="183"/>
      <c r="G1120" s="183"/>
      <c r="H1120" s="183"/>
      <c r="I1120" s="183"/>
      <c r="J1120" s="183"/>
      <c r="K1120" s="183"/>
      <c r="L1120" s="183"/>
      <c r="M1120" s="183"/>
      <c r="N1120" s="183"/>
    </row>
    <row r="1121" spans="1:14">
      <c r="A1121" s="391"/>
      <c r="B1121" s="183"/>
      <c r="C1121" s="183"/>
      <c r="D1121" s="183"/>
      <c r="E1121" s="183"/>
      <c r="F1121" s="183"/>
      <c r="G1121" s="183"/>
      <c r="H1121" s="183"/>
      <c r="I1121" s="183"/>
      <c r="J1121" s="183"/>
      <c r="K1121" s="183"/>
      <c r="L1121" s="183"/>
      <c r="M1121" s="183"/>
      <c r="N1121" s="183"/>
    </row>
    <row r="1122" spans="1:14">
      <c r="A1122" s="391"/>
      <c r="B1122" s="183"/>
      <c r="C1122" s="183"/>
      <c r="D1122" s="183"/>
      <c r="E1122" s="183"/>
      <c r="F1122" s="183"/>
      <c r="G1122" s="183"/>
      <c r="H1122" s="183"/>
      <c r="I1122" s="183"/>
      <c r="J1122" s="183"/>
      <c r="K1122" s="183"/>
      <c r="L1122" s="183"/>
      <c r="M1122" s="183"/>
      <c r="N1122" s="183"/>
    </row>
    <row r="1123" spans="1:14">
      <c r="A1123" s="391"/>
      <c r="B1123" s="183"/>
      <c r="C1123" s="183"/>
      <c r="D1123" s="183"/>
      <c r="E1123" s="183"/>
      <c r="F1123" s="183"/>
      <c r="G1123" s="183"/>
      <c r="H1123" s="183"/>
      <c r="I1123" s="183"/>
      <c r="J1123" s="183"/>
      <c r="K1123" s="183"/>
      <c r="L1123" s="183"/>
      <c r="M1123" s="183"/>
      <c r="N1123" s="183"/>
    </row>
    <row r="1124" spans="1:14">
      <c r="A1124" s="391"/>
      <c r="B1124" s="183"/>
      <c r="C1124" s="183"/>
      <c r="D1124" s="183"/>
      <c r="E1124" s="183"/>
      <c r="F1124" s="183"/>
      <c r="G1124" s="183"/>
      <c r="H1124" s="183"/>
      <c r="I1124" s="183"/>
      <c r="J1124" s="183"/>
      <c r="K1124" s="183"/>
      <c r="L1124" s="183"/>
      <c r="M1124" s="183"/>
      <c r="N1124" s="183"/>
    </row>
    <row r="1125" spans="1:14">
      <c r="A1125" s="391"/>
      <c r="B1125" s="183"/>
      <c r="C1125" s="183"/>
      <c r="D1125" s="183"/>
      <c r="E1125" s="183"/>
      <c r="F1125" s="183"/>
      <c r="G1125" s="183"/>
      <c r="H1125" s="183"/>
      <c r="I1125" s="183"/>
      <c r="J1125" s="183"/>
      <c r="K1125" s="183"/>
      <c r="L1125" s="183"/>
      <c r="M1125" s="183"/>
      <c r="N1125" s="183"/>
    </row>
    <row r="1126" spans="1:14">
      <c r="A1126" s="391"/>
      <c r="B1126" s="183"/>
      <c r="C1126" s="183"/>
      <c r="D1126" s="183"/>
      <c r="E1126" s="183"/>
      <c r="F1126" s="183"/>
      <c r="G1126" s="183"/>
      <c r="H1126" s="183"/>
      <c r="I1126" s="183"/>
      <c r="J1126" s="183"/>
      <c r="K1126" s="183"/>
      <c r="L1126" s="183"/>
      <c r="M1126" s="183"/>
      <c r="N1126" s="183"/>
    </row>
    <row r="1127" spans="1:14">
      <c r="A1127" s="391"/>
      <c r="B1127" s="183"/>
      <c r="C1127" s="183"/>
      <c r="D1127" s="183"/>
      <c r="E1127" s="183"/>
      <c r="F1127" s="183"/>
      <c r="G1127" s="183"/>
      <c r="H1127" s="183"/>
      <c r="I1127" s="183"/>
      <c r="J1127" s="183"/>
      <c r="K1127" s="183"/>
      <c r="L1127" s="183"/>
      <c r="M1127" s="183"/>
      <c r="N1127" s="183"/>
    </row>
    <row r="1128" spans="1:14">
      <c r="A1128" s="391"/>
      <c r="B1128" s="183"/>
      <c r="C1128" s="183"/>
      <c r="D1128" s="183"/>
      <c r="E1128" s="183"/>
      <c r="F1128" s="183"/>
      <c r="G1128" s="183"/>
      <c r="H1128" s="183"/>
      <c r="I1128" s="183"/>
      <c r="J1128" s="183"/>
      <c r="K1128" s="183"/>
      <c r="L1128" s="183"/>
      <c r="M1128" s="183"/>
      <c r="N1128" s="183"/>
    </row>
    <row r="1129" spans="1:14">
      <c r="A1129" s="391"/>
      <c r="B1129" s="183"/>
      <c r="C1129" s="183"/>
      <c r="D1129" s="183"/>
      <c r="E1129" s="183"/>
      <c r="F1129" s="183"/>
      <c r="G1129" s="183"/>
      <c r="H1129" s="183"/>
      <c r="I1129" s="183"/>
      <c r="J1129" s="183"/>
      <c r="K1129" s="183"/>
      <c r="L1129" s="183"/>
      <c r="M1129" s="183"/>
      <c r="N1129" s="183"/>
    </row>
    <row r="1130" spans="1:14">
      <c r="A1130" s="391"/>
      <c r="B1130" s="183"/>
      <c r="C1130" s="183"/>
      <c r="D1130" s="183"/>
      <c r="E1130" s="183"/>
      <c r="F1130" s="183"/>
      <c r="G1130" s="183"/>
      <c r="H1130" s="183"/>
      <c r="I1130" s="183"/>
      <c r="J1130" s="183"/>
      <c r="K1130" s="183"/>
      <c r="L1130" s="183"/>
      <c r="M1130" s="183"/>
      <c r="N1130" s="183"/>
    </row>
    <row r="1131" spans="1:14">
      <c r="A1131" s="391"/>
      <c r="B1131" s="183"/>
      <c r="C1131" s="183"/>
      <c r="D1131" s="183"/>
      <c r="E1131" s="183"/>
      <c r="F1131" s="183"/>
      <c r="G1131" s="183"/>
      <c r="H1131" s="183"/>
      <c r="I1131" s="183"/>
      <c r="J1131" s="183"/>
      <c r="K1131" s="183"/>
      <c r="L1131" s="183"/>
      <c r="M1131" s="183"/>
      <c r="N1131" s="183"/>
    </row>
    <row r="1132" spans="1:14">
      <c r="A1132" s="391"/>
      <c r="B1132" s="183"/>
      <c r="C1132" s="183"/>
      <c r="D1132" s="183"/>
      <c r="E1132" s="183"/>
      <c r="F1132" s="183"/>
      <c r="G1132" s="183"/>
      <c r="H1132" s="183"/>
      <c r="I1132" s="183"/>
      <c r="J1132" s="183"/>
      <c r="K1132" s="183"/>
      <c r="L1132" s="183"/>
      <c r="M1132" s="183"/>
      <c r="N1132" s="183"/>
    </row>
    <row r="1133" spans="1:14">
      <c r="A1133" s="391"/>
      <c r="B1133" s="183"/>
      <c r="C1133" s="183"/>
      <c r="D1133" s="183"/>
      <c r="E1133" s="183"/>
      <c r="F1133" s="183"/>
      <c r="G1133" s="183"/>
      <c r="H1133" s="183"/>
      <c r="I1133" s="183"/>
      <c r="J1133" s="183"/>
      <c r="K1133" s="183"/>
      <c r="L1133" s="183"/>
      <c r="M1133" s="183"/>
      <c r="N1133" s="183"/>
    </row>
    <row r="1134" spans="1:14">
      <c r="A1134" s="391"/>
      <c r="B1134" s="183"/>
      <c r="C1134" s="183"/>
      <c r="D1134" s="183"/>
      <c r="E1134" s="183"/>
      <c r="F1134" s="183"/>
      <c r="G1134" s="183"/>
      <c r="H1134" s="183"/>
      <c r="I1134" s="183"/>
      <c r="J1134" s="183"/>
      <c r="K1134" s="183"/>
      <c r="L1134" s="183"/>
      <c r="M1134" s="183"/>
      <c r="N1134" s="183"/>
    </row>
    <row r="1135" spans="1:14">
      <c r="A1135" s="391"/>
      <c r="B1135" s="183"/>
      <c r="C1135" s="183"/>
      <c r="D1135" s="183"/>
      <c r="E1135" s="183"/>
      <c r="F1135" s="183"/>
      <c r="G1135" s="183"/>
      <c r="H1135" s="183"/>
      <c r="I1135" s="183"/>
      <c r="J1135" s="183"/>
      <c r="K1135" s="183"/>
      <c r="L1135" s="183"/>
      <c r="M1135" s="183"/>
      <c r="N1135" s="183"/>
    </row>
    <row r="1136" spans="1:14">
      <c r="A1136" s="391"/>
      <c r="B1136" s="183"/>
      <c r="C1136" s="183"/>
      <c r="D1136" s="183"/>
      <c r="E1136" s="183"/>
      <c r="F1136" s="183"/>
      <c r="G1136" s="183"/>
      <c r="H1136" s="183"/>
      <c r="I1136" s="183"/>
      <c r="J1136" s="183"/>
      <c r="K1136" s="183"/>
      <c r="L1136" s="183"/>
      <c r="M1136" s="183"/>
      <c r="N1136" s="183"/>
    </row>
    <row r="1137" spans="1:14">
      <c r="A1137" s="391"/>
      <c r="B1137" s="183"/>
      <c r="C1137" s="183"/>
      <c r="D1137" s="183"/>
      <c r="E1137" s="183"/>
      <c r="F1137" s="183"/>
      <c r="G1137" s="183"/>
      <c r="H1137" s="183"/>
      <c r="I1137" s="183"/>
      <c r="J1137" s="183"/>
      <c r="K1137" s="183"/>
      <c r="L1137" s="183"/>
      <c r="M1137" s="183"/>
      <c r="N1137" s="183"/>
    </row>
    <row r="1138" spans="1:14">
      <c r="A1138" s="391"/>
      <c r="B1138" s="183"/>
      <c r="C1138" s="183"/>
      <c r="D1138" s="183"/>
      <c r="E1138" s="183"/>
      <c r="F1138" s="183"/>
      <c r="G1138" s="183"/>
      <c r="H1138" s="183"/>
      <c r="I1138" s="183"/>
      <c r="J1138" s="183"/>
      <c r="K1138" s="183"/>
      <c r="L1138" s="183"/>
      <c r="M1138" s="183"/>
      <c r="N1138" s="183"/>
    </row>
    <row r="1139" spans="1:14">
      <c r="A1139" s="391"/>
      <c r="B1139" s="183"/>
      <c r="C1139" s="183"/>
      <c r="D1139" s="183"/>
      <c r="E1139" s="183"/>
      <c r="F1139" s="183"/>
      <c r="G1139" s="183"/>
      <c r="H1139" s="183"/>
      <c r="I1139" s="183"/>
      <c r="J1139" s="183"/>
      <c r="K1139" s="183"/>
      <c r="L1139" s="183"/>
      <c r="M1139" s="183"/>
      <c r="N1139" s="183"/>
    </row>
    <row r="1140" spans="1:14">
      <c r="A1140" s="391"/>
      <c r="B1140" s="183"/>
      <c r="C1140" s="183"/>
      <c r="D1140" s="183"/>
      <c r="E1140" s="183"/>
      <c r="F1140" s="183"/>
      <c r="G1140" s="183"/>
      <c r="H1140" s="183"/>
      <c r="I1140" s="183"/>
      <c r="J1140" s="183"/>
      <c r="K1140" s="183"/>
      <c r="L1140" s="183"/>
      <c r="M1140" s="183"/>
      <c r="N1140" s="183"/>
    </row>
    <row r="1141" spans="1:14">
      <c r="A1141" s="391"/>
      <c r="B1141" s="183"/>
      <c r="C1141" s="183"/>
      <c r="D1141" s="183"/>
      <c r="E1141" s="183"/>
      <c r="F1141" s="183"/>
      <c r="G1141" s="183"/>
      <c r="H1141" s="183"/>
      <c r="I1141" s="183"/>
      <c r="J1141" s="183"/>
      <c r="K1141" s="183"/>
      <c r="L1141" s="183"/>
      <c r="M1141" s="183"/>
      <c r="N1141" s="183"/>
    </row>
    <row r="1142" spans="1:14">
      <c r="A1142" s="391"/>
      <c r="B1142" s="183"/>
      <c r="C1142" s="183"/>
      <c r="D1142" s="183"/>
      <c r="E1142" s="183"/>
      <c r="F1142" s="183"/>
      <c r="G1142" s="183"/>
      <c r="H1142" s="183"/>
      <c r="I1142" s="183"/>
      <c r="J1142" s="183"/>
      <c r="K1142" s="183"/>
      <c r="L1142" s="183"/>
      <c r="M1142" s="183"/>
      <c r="N1142" s="183"/>
    </row>
    <row r="1143" spans="1:14">
      <c r="A1143" s="391"/>
      <c r="B1143" s="183"/>
      <c r="C1143" s="183"/>
      <c r="D1143" s="183"/>
      <c r="E1143" s="183"/>
      <c r="F1143" s="183"/>
      <c r="G1143" s="183"/>
      <c r="H1143" s="183"/>
      <c r="I1143" s="183"/>
      <c r="J1143" s="183"/>
      <c r="K1143" s="183"/>
      <c r="L1143" s="183"/>
      <c r="M1143" s="183"/>
      <c r="N1143" s="183"/>
    </row>
    <row r="1144" spans="1:14">
      <c r="A1144" s="391"/>
      <c r="B1144" s="183"/>
      <c r="C1144" s="183"/>
      <c r="D1144" s="183"/>
      <c r="E1144" s="183"/>
      <c r="F1144" s="183"/>
      <c r="G1144" s="183"/>
      <c r="H1144" s="183"/>
      <c r="I1144" s="183"/>
      <c r="J1144" s="183"/>
      <c r="K1144" s="183"/>
      <c r="L1144" s="183"/>
      <c r="M1144" s="183"/>
      <c r="N1144" s="183"/>
    </row>
    <row r="1145" spans="1:14">
      <c r="A1145" s="391"/>
      <c r="B1145" s="183"/>
      <c r="C1145" s="183"/>
      <c r="D1145" s="183"/>
      <c r="E1145" s="183"/>
      <c r="F1145" s="183"/>
      <c r="G1145" s="183"/>
      <c r="H1145" s="183"/>
      <c r="I1145" s="183"/>
      <c r="J1145" s="183"/>
      <c r="K1145" s="183"/>
      <c r="L1145" s="183"/>
      <c r="M1145" s="183"/>
      <c r="N1145" s="183"/>
    </row>
    <row r="1146" spans="1:14">
      <c r="A1146" s="391"/>
      <c r="B1146" s="183"/>
      <c r="C1146" s="183"/>
      <c r="D1146" s="183"/>
      <c r="E1146" s="183"/>
      <c r="F1146" s="183"/>
      <c r="G1146" s="183"/>
      <c r="H1146" s="183"/>
      <c r="I1146" s="183"/>
      <c r="J1146" s="183"/>
      <c r="K1146" s="183"/>
      <c r="L1146" s="183"/>
      <c r="M1146" s="183"/>
      <c r="N1146" s="183"/>
    </row>
    <row r="1147" spans="1:14">
      <c r="A1147" s="391"/>
      <c r="B1147" s="183"/>
      <c r="C1147" s="183"/>
      <c r="D1147" s="183"/>
      <c r="E1147" s="183"/>
      <c r="F1147" s="183"/>
      <c r="G1147" s="183"/>
      <c r="H1147" s="183"/>
      <c r="I1147" s="183"/>
      <c r="J1147" s="183"/>
      <c r="K1147" s="183"/>
      <c r="L1147" s="183"/>
      <c r="M1147" s="183"/>
      <c r="N1147" s="183"/>
    </row>
    <row r="1148" spans="1:14">
      <c r="A1148" s="391"/>
      <c r="B1148" s="183"/>
      <c r="C1148" s="183"/>
      <c r="D1148" s="183"/>
      <c r="E1148" s="183"/>
      <c r="F1148" s="183"/>
      <c r="G1148" s="183"/>
      <c r="H1148" s="183"/>
      <c r="I1148" s="183"/>
      <c r="J1148" s="183"/>
      <c r="K1148" s="183"/>
      <c r="L1148" s="183"/>
      <c r="M1148" s="183"/>
      <c r="N1148" s="183"/>
    </row>
    <row r="1149" spans="1:14">
      <c r="A1149" s="391"/>
      <c r="B1149" s="183"/>
      <c r="C1149" s="183"/>
      <c r="D1149" s="183"/>
      <c r="E1149" s="183"/>
      <c r="F1149" s="183"/>
      <c r="G1149" s="183"/>
      <c r="H1149" s="183"/>
      <c r="I1149" s="183"/>
      <c r="J1149" s="183"/>
      <c r="K1149" s="183"/>
      <c r="L1149" s="183"/>
      <c r="M1149" s="183"/>
      <c r="N1149" s="183"/>
    </row>
    <row r="1150" spans="1:14">
      <c r="A1150" s="391"/>
      <c r="B1150" s="183"/>
      <c r="C1150" s="183"/>
      <c r="D1150" s="183"/>
      <c r="E1150" s="183"/>
      <c r="F1150" s="183"/>
      <c r="G1150" s="183"/>
      <c r="H1150" s="183"/>
      <c r="I1150" s="183"/>
      <c r="J1150" s="183"/>
      <c r="K1150" s="183"/>
      <c r="L1150" s="183"/>
      <c r="M1150" s="183"/>
      <c r="N1150" s="183"/>
    </row>
    <row r="1151" spans="1:14">
      <c r="A1151" s="391"/>
      <c r="B1151" s="183"/>
      <c r="C1151" s="183"/>
      <c r="D1151" s="183"/>
      <c r="E1151" s="183"/>
      <c r="F1151" s="183"/>
      <c r="G1151" s="183"/>
      <c r="H1151" s="183"/>
      <c r="I1151" s="183"/>
      <c r="J1151" s="183"/>
      <c r="K1151" s="183"/>
      <c r="L1151" s="183"/>
      <c r="M1151" s="183"/>
      <c r="N1151" s="183"/>
    </row>
    <row r="1152" spans="1:14">
      <c r="A1152" s="391"/>
      <c r="B1152" s="183"/>
      <c r="C1152" s="183"/>
      <c r="D1152" s="183"/>
      <c r="E1152" s="183"/>
      <c r="F1152" s="183"/>
      <c r="G1152" s="183"/>
      <c r="H1152" s="183"/>
      <c r="I1152" s="183"/>
      <c r="J1152" s="183"/>
      <c r="K1152" s="183"/>
      <c r="L1152" s="183"/>
      <c r="M1152" s="183"/>
      <c r="N1152" s="183"/>
    </row>
    <row r="1153" spans="1:14">
      <c r="A1153" s="391"/>
      <c r="B1153" s="183"/>
      <c r="C1153" s="183"/>
      <c r="D1153" s="183"/>
      <c r="E1153" s="183"/>
      <c r="F1153" s="183"/>
      <c r="G1153" s="183"/>
      <c r="H1153" s="183"/>
      <c r="I1153" s="183"/>
      <c r="J1153" s="183"/>
      <c r="K1153" s="183"/>
      <c r="L1153" s="183"/>
      <c r="M1153" s="183"/>
      <c r="N1153" s="183"/>
    </row>
    <row r="1154" spans="1:14">
      <c r="A1154" s="391"/>
      <c r="B1154" s="183"/>
      <c r="C1154" s="183"/>
      <c r="D1154" s="183"/>
      <c r="E1154" s="183"/>
      <c r="F1154" s="183"/>
      <c r="G1154" s="183"/>
      <c r="H1154" s="183"/>
      <c r="I1154" s="183"/>
      <c r="J1154" s="183"/>
      <c r="K1154" s="183"/>
      <c r="L1154" s="183"/>
      <c r="M1154" s="183"/>
      <c r="N1154" s="183"/>
    </row>
    <row r="1155" spans="1:14">
      <c r="A1155" s="391"/>
      <c r="B1155" s="183"/>
      <c r="C1155" s="183"/>
      <c r="D1155" s="183"/>
      <c r="E1155" s="183"/>
      <c r="F1155" s="183"/>
      <c r="G1155" s="183"/>
      <c r="H1155" s="183"/>
      <c r="I1155" s="183"/>
      <c r="J1155" s="183"/>
      <c r="K1155" s="183"/>
      <c r="L1155" s="183"/>
      <c r="M1155" s="183"/>
      <c r="N1155" s="183"/>
    </row>
    <row r="1156" spans="1:14">
      <c r="A1156" s="391"/>
      <c r="B1156" s="183"/>
      <c r="C1156" s="183"/>
      <c r="D1156" s="183"/>
      <c r="E1156" s="183"/>
      <c r="F1156" s="183"/>
      <c r="G1156" s="183"/>
      <c r="H1156" s="183"/>
      <c r="I1156" s="183"/>
      <c r="J1156" s="183"/>
      <c r="K1156" s="183"/>
      <c r="L1156" s="183"/>
      <c r="M1156" s="183"/>
      <c r="N1156" s="183"/>
    </row>
    <row r="1157" spans="1:14">
      <c r="A1157" s="391"/>
      <c r="B1157" s="183"/>
      <c r="C1157" s="183"/>
      <c r="D1157" s="183"/>
      <c r="E1157" s="183"/>
      <c r="F1157" s="183"/>
      <c r="G1157" s="183"/>
      <c r="H1157" s="183"/>
      <c r="I1157" s="183"/>
      <c r="J1157" s="183"/>
      <c r="K1157" s="183"/>
      <c r="L1157" s="183"/>
      <c r="M1157" s="183"/>
      <c r="N1157" s="183"/>
    </row>
    <row r="1158" spans="1:14">
      <c r="A1158" s="391"/>
      <c r="B1158" s="183"/>
      <c r="C1158" s="183"/>
      <c r="D1158" s="183"/>
      <c r="E1158" s="183"/>
      <c r="F1158" s="183"/>
      <c r="G1158" s="183"/>
      <c r="H1158" s="183"/>
      <c r="I1158" s="183"/>
      <c r="J1158" s="183"/>
      <c r="K1158" s="183"/>
      <c r="L1158" s="183"/>
      <c r="M1158" s="183"/>
      <c r="N1158" s="183"/>
    </row>
    <row r="1159" spans="1:14">
      <c r="A1159" s="391"/>
      <c r="B1159" s="183"/>
      <c r="C1159" s="183"/>
      <c r="D1159" s="183"/>
      <c r="E1159" s="183"/>
      <c r="F1159" s="183"/>
      <c r="G1159" s="183"/>
      <c r="H1159" s="183"/>
      <c r="I1159" s="183"/>
      <c r="J1159" s="183"/>
      <c r="K1159" s="183"/>
      <c r="L1159" s="183"/>
      <c r="M1159" s="183"/>
      <c r="N1159" s="183"/>
    </row>
    <row r="1160" spans="1:14">
      <c r="A1160" s="391"/>
      <c r="B1160" s="183"/>
      <c r="C1160" s="183"/>
      <c r="D1160" s="183"/>
      <c r="E1160" s="183"/>
      <c r="F1160" s="183"/>
      <c r="G1160" s="183"/>
      <c r="H1160" s="183"/>
      <c r="I1160" s="183"/>
      <c r="J1160" s="183"/>
      <c r="K1160" s="183"/>
      <c r="L1160" s="183"/>
      <c r="M1160" s="183"/>
      <c r="N1160" s="183"/>
    </row>
    <row r="1161" spans="1:14">
      <c r="A1161" s="391"/>
      <c r="B1161" s="183"/>
      <c r="C1161" s="183"/>
      <c r="D1161" s="183"/>
      <c r="E1161" s="183"/>
      <c r="F1161" s="183"/>
      <c r="G1161" s="183"/>
      <c r="H1161" s="183"/>
      <c r="I1161" s="183"/>
      <c r="J1161" s="183"/>
      <c r="K1161" s="183"/>
      <c r="L1161" s="183"/>
      <c r="M1161" s="183"/>
      <c r="N1161" s="183"/>
    </row>
    <row r="1162" spans="1:14">
      <c r="A1162" s="391"/>
      <c r="B1162" s="183"/>
      <c r="C1162" s="183"/>
      <c r="D1162" s="183"/>
      <c r="E1162" s="183"/>
      <c r="F1162" s="183"/>
      <c r="G1162" s="183"/>
      <c r="H1162" s="183"/>
      <c r="I1162" s="183"/>
      <c r="J1162" s="183"/>
      <c r="K1162" s="183"/>
      <c r="L1162" s="183"/>
      <c r="M1162" s="183"/>
      <c r="N1162" s="183"/>
    </row>
    <row r="1163" spans="1:14">
      <c r="A1163" s="391"/>
      <c r="B1163" s="183"/>
      <c r="C1163" s="183"/>
      <c r="D1163" s="183"/>
      <c r="E1163" s="183"/>
      <c r="F1163" s="183"/>
      <c r="G1163" s="183"/>
      <c r="H1163" s="183"/>
      <c r="I1163" s="183"/>
      <c r="J1163" s="183"/>
      <c r="K1163" s="183"/>
      <c r="L1163" s="183"/>
      <c r="M1163" s="183"/>
      <c r="N1163" s="183"/>
    </row>
    <row r="1164" spans="1:14">
      <c r="A1164" s="391"/>
      <c r="B1164" s="183"/>
      <c r="C1164" s="183"/>
      <c r="D1164" s="183"/>
      <c r="E1164" s="183"/>
      <c r="F1164" s="183"/>
      <c r="G1164" s="183"/>
      <c r="H1164" s="183"/>
      <c r="I1164" s="183"/>
      <c r="J1164" s="183"/>
      <c r="K1164" s="183"/>
      <c r="L1164" s="183"/>
      <c r="M1164" s="183"/>
      <c r="N1164" s="183"/>
    </row>
    <row r="1165" spans="1:14">
      <c r="A1165" s="391"/>
      <c r="B1165" s="183"/>
      <c r="C1165" s="183"/>
      <c r="D1165" s="183"/>
      <c r="E1165" s="183"/>
      <c r="F1165" s="183"/>
      <c r="G1165" s="183"/>
      <c r="H1165" s="183"/>
      <c r="I1165" s="183"/>
      <c r="J1165" s="183"/>
      <c r="K1165" s="183"/>
      <c r="L1165" s="183"/>
      <c r="M1165" s="183"/>
      <c r="N1165" s="183"/>
    </row>
    <row r="1166" spans="1:14">
      <c r="A1166" s="391"/>
      <c r="B1166" s="183"/>
      <c r="C1166" s="183"/>
      <c r="D1166" s="183"/>
      <c r="E1166" s="183"/>
      <c r="F1166" s="183"/>
      <c r="G1166" s="183"/>
      <c r="H1166" s="183"/>
      <c r="I1166" s="183"/>
      <c r="J1166" s="183"/>
      <c r="K1166" s="183"/>
      <c r="L1166" s="183"/>
      <c r="M1166" s="183"/>
      <c r="N1166" s="183"/>
    </row>
    <row r="1167" spans="1:14">
      <c r="A1167" s="391"/>
      <c r="B1167" s="183"/>
      <c r="C1167" s="183"/>
      <c r="D1167" s="183"/>
      <c r="E1167" s="183"/>
      <c r="F1167" s="183"/>
      <c r="G1167" s="183"/>
      <c r="H1167" s="183"/>
      <c r="I1167" s="183"/>
      <c r="J1167" s="183"/>
      <c r="K1167" s="183"/>
      <c r="L1167" s="183"/>
      <c r="M1167" s="183"/>
      <c r="N1167" s="183"/>
    </row>
    <row r="1168" spans="1:14">
      <c r="A1168" s="391"/>
      <c r="B1168" s="183"/>
      <c r="C1168" s="183"/>
      <c r="D1168" s="183"/>
      <c r="E1168" s="183"/>
      <c r="F1168" s="183"/>
      <c r="G1168" s="183"/>
      <c r="H1168" s="183"/>
      <c r="I1168" s="183"/>
      <c r="J1168" s="183"/>
      <c r="K1168" s="183"/>
      <c r="L1168" s="183"/>
      <c r="M1168" s="183"/>
      <c r="N1168" s="183"/>
    </row>
    <row r="1169" spans="1:14">
      <c r="A1169" s="391"/>
      <c r="B1169" s="183"/>
      <c r="C1169" s="183"/>
      <c r="D1169" s="183"/>
      <c r="E1169" s="183"/>
      <c r="F1169" s="183"/>
      <c r="G1169" s="183"/>
      <c r="H1169" s="183"/>
      <c r="I1169" s="183"/>
      <c r="J1169" s="183"/>
      <c r="K1169" s="183"/>
      <c r="L1169" s="183"/>
      <c r="M1169" s="183"/>
      <c r="N1169" s="183"/>
    </row>
    <row r="1170" spans="1:14">
      <c r="A1170" s="391"/>
      <c r="B1170" s="183"/>
      <c r="C1170" s="183"/>
      <c r="D1170" s="183"/>
      <c r="E1170" s="183"/>
      <c r="F1170" s="183"/>
      <c r="G1170" s="183"/>
      <c r="H1170" s="183"/>
      <c r="I1170" s="183"/>
      <c r="J1170" s="183"/>
      <c r="K1170" s="183"/>
      <c r="L1170" s="183"/>
      <c r="M1170" s="183"/>
      <c r="N1170" s="183"/>
    </row>
    <row r="1171" spans="1:14">
      <c r="A1171" s="391"/>
      <c r="B1171" s="183"/>
      <c r="C1171" s="183"/>
      <c r="D1171" s="183"/>
      <c r="E1171" s="183"/>
      <c r="F1171" s="183"/>
      <c r="G1171" s="183"/>
      <c r="H1171" s="183"/>
      <c r="I1171" s="183"/>
      <c r="J1171" s="183"/>
      <c r="K1171" s="183"/>
      <c r="L1171" s="183"/>
      <c r="M1171" s="183"/>
      <c r="N1171" s="183"/>
    </row>
    <row r="1172" spans="1:14">
      <c r="A1172" s="391"/>
      <c r="B1172" s="183"/>
      <c r="C1172" s="183"/>
      <c r="D1172" s="183"/>
      <c r="E1172" s="183"/>
      <c r="F1172" s="183"/>
      <c r="G1172" s="183"/>
      <c r="H1172" s="183"/>
      <c r="I1172" s="183"/>
      <c r="J1172" s="183"/>
      <c r="K1172" s="183"/>
      <c r="L1172" s="183"/>
      <c r="M1172" s="183"/>
      <c r="N1172" s="183"/>
    </row>
    <row r="1173" spans="1:14">
      <c r="A1173" s="391"/>
      <c r="B1173" s="183"/>
      <c r="C1173" s="183"/>
      <c r="D1173" s="183"/>
      <c r="E1173" s="183"/>
      <c r="F1173" s="183"/>
      <c r="G1173" s="183"/>
      <c r="H1173" s="183"/>
      <c r="I1173" s="183"/>
      <c r="J1173" s="183"/>
      <c r="K1173" s="183"/>
      <c r="L1173" s="183"/>
      <c r="M1173" s="183"/>
      <c r="N1173" s="183"/>
    </row>
    <row r="1174" spans="1:14">
      <c r="A1174" s="391"/>
      <c r="B1174" s="183"/>
      <c r="C1174" s="183"/>
      <c r="D1174" s="183"/>
      <c r="E1174" s="183"/>
      <c r="F1174" s="183"/>
      <c r="G1174" s="183"/>
      <c r="H1174" s="183"/>
      <c r="I1174" s="183"/>
      <c r="J1174" s="183"/>
      <c r="K1174" s="183"/>
      <c r="L1174" s="183"/>
      <c r="M1174" s="183"/>
      <c r="N1174" s="183"/>
    </row>
    <row r="1175" spans="1:14">
      <c r="A1175" s="391"/>
      <c r="B1175" s="183"/>
      <c r="C1175" s="183"/>
      <c r="D1175" s="183"/>
      <c r="E1175" s="183"/>
      <c r="F1175" s="183"/>
      <c r="G1175" s="183"/>
      <c r="H1175" s="183"/>
      <c r="I1175" s="183"/>
      <c r="J1175" s="183"/>
      <c r="K1175" s="183"/>
      <c r="L1175" s="183"/>
      <c r="M1175" s="183"/>
      <c r="N1175" s="183"/>
    </row>
    <row r="1176" spans="1:14">
      <c r="A1176" s="391"/>
      <c r="B1176" s="183"/>
      <c r="C1176" s="183"/>
      <c r="D1176" s="183"/>
      <c r="E1176" s="183"/>
      <c r="F1176" s="183"/>
      <c r="G1176" s="183"/>
      <c r="H1176" s="183"/>
      <c r="I1176" s="183"/>
      <c r="J1176" s="183"/>
      <c r="K1176" s="183"/>
      <c r="L1176" s="183"/>
      <c r="M1176" s="183"/>
      <c r="N1176" s="183"/>
    </row>
    <row r="1177" spans="1:14">
      <c r="A1177" s="391"/>
      <c r="B1177" s="183"/>
      <c r="C1177" s="183"/>
      <c r="D1177" s="183"/>
      <c r="E1177" s="183"/>
      <c r="F1177" s="183"/>
      <c r="G1177" s="183"/>
      <c r="H1177" s="183"/>
      <c r="I1177" s="183"/>
      <c r="J1177" s="183"/>
      <c r="K1177" s="183"/>
      <c r="L1177" s="183"/>
      <c r="M1177" s="183"/>
      <c r="N1177" s="183"/>
    </row>
    <row r="1178" spans="1:14">
      <c r="A1178" s="391"/>
      <c r="B1178" s="183"/>
      <c r="C1178" s="183"/>
      <c r="D1178" s="183"/>
      <c r="E1178" s="183"/>
      <c r="F1178" s="183"/>
      <c r="G1178" s="183"/>
      <c r="H1178" s="183"/>
      <c r="I1178" s="183"/>
      <c r="J1178" s="183"/>
      <c r="K1178" s="183"/>
      <c r="L1178" s="183"/>
      <c r="M1178" s="183"/>
      <c r="N1178" s="183"/>
    </row>
    <row r="1179" spans="1:14">
      <c r="A1179" s="391"/>
      <c r="B1179" s="183"/>
      <c r="C1179" s="183"/>
      <c r="D1179" s="183"/>
      <c r="E1179" s="183"/>
      <c r="F1179" s="183"/>
      <c r="G1179" s="183"/>
      <c r="H1179" s="183"/>
      <c r="I1179" s="183"/>
      <c r="J1179" s="183"/>
      <c r="K1179" s="183"/>
      <c r="L1179" s="183"/>
      <c r="M1179" s="183"/>
      <c r="N1179" s="183"/>
    </row>
    <row r="1180" spans="1:14">
      <c r="A1180" s="391"/>
      <c r="B1180" s="183"/>
      <c r="C1180" s="183"/>
      <c r="D1180" s="183"/>
      <c r="E1180" s="183"/>
      <c r="F1180" s="183"/>
      <c r="G1180" s="183"/>
      <c r="H1180" s="183"/>
      <c r="I1180" s="183"/>
      <c r="J1180" s="183"/>
      <c r="K1180" s="183"/>
      <c r="L1180" s="183"/>
      <c r="M1180" s="183"/>
      <c r="N1180" s="183"/>
    </row>
    <row r="1181" spans="1:14">
      <c r="A1181" s="391"/>
      <c r="B1181" s="183"/>
      <c r="C1181" s="183"/>
      <c r="D1181" s="183"/>
      <c r="E1181" s="183"/>
      <c r="F1181" s="183"/>
      <c r="G1181" s="183"/>
      <c r="H1181" s="183"/>
      <c r="I1181" s="183"/>
      <c r="J1181" s="183"/>
      <c r="K1181" s="183"/>
      <c r="L1181" s="183"/>
      <c r="M1181" s="183"/>
      <c r="N1181" s="183"/>
    </row>
    <row r="1182" spans="1:14">
      <c r="A1182" s="391"/>
      <c r="B1182" s="183"/>
      <c r="C1182" s="183"/>
      <c r="D1182" s="183"/>
      <c r="E1182" s="183"/>
      <c r="F1182" s="183"/>
      <c r="G1182" s="183"/>
      <c r="H1182" s="183"/>
      <c r="I1182" s="183"/>
      <c r="J1182" s="183"/>
      <c r="K1182" s="183"/>
      <c r="L1182" s="183"/>
      <c r="M1182" s="183"/>
      <c r="N1182" s="183"/>
    </row>
    <row r="1183" spans="1:14">
      <c r="A1183" s="391"/>
      <c r="B1183" s="183"/>
      <c r="C1183" s="183"/>
      <c r="D1183" s="183"/>
      <c r="E1183" s="183"/>
      <c r="F1183" s="183"/>
      <c r="G1183" s="183"/>
      <c r="H1183" s="183"/>
      <c r="I1183" s="183"/>
      <c r="J1183" s="183"/>
      <c r="K1183" s="183"/>
      <c r="L1183" s="183"/>
      <c r="M1183" s="183"/>
      <c r="N1183" s="183"/>
    </row>
    <row r="1184" spans="1:14">
      <c r="A1184" s="391"/>
      <c r="B1184" s="183"/>
      <c r="C1184" s="183"/>
      <c r="D1184" s="183"/>
      <c r="E1184" s="183"/>
      <c r="F1184" s="183"/>
      <c r="G1184" s="183"/>
      <c r="H1184" s="183"/>
      <c r="I1184" s="183"/>
      <c r="J1184" s="183"/>
      <c r="K1184" s="183"/>
      <c r="L1184" s="183"/>
      <c r="M1184" s="183"/>
      <c r="N1184" s="183"/>
    </row>
    <row r="1185" spans="1:14">
      <c r="A1185" s="391"/>
      <c r="B1185" s="183"/>
      <c r="C1185" s="183"/>
      <c r="D1185" s="183"/>
      <c r="E1185" s="183"/>
      <c r="F1185" s="183"/>
      <c r="G1185" s="183"/>
      <c r="H1185" s="183"/>
      <c r="I1185" s="183"/>
      <c r="J1185" s="183"/>
      <c r="K1185" s="183"/>
      <c r="L1185" s="183"/>
      <c r="M1185" s="183"/>
      <c r="N1185" s="183"/>
    </row>
    <row r="1186" spans="1:14">
      <c r="A1186" s="391"/>
      <c r="B1186" s="183"/>
      <c r="C1186" s="183"/>
      <c r="D1186" s="183"/>
      <c r="E1186" s="183"/>
      <c r="F1186" s="183"/>
      <c r="G1186" s="183"/>
      <c r="H1186" s="183"/>
      <c r="I1186" s="183"/>
      <c r="J1186" s="183"/>
      <c r="K1186" s="183"/>
      <c r="L1186" s="183"/>
      <c r="M1186" s="183"/>
      <c r="N1186" s="183"/>
    </row>
    <row r="1187" spans="1:14">
      <c r="A1187" s="391"/>
      <c r="B1187" s="183"/>
      <c r="C1187" s="183"/>
      <c r="D1187" s="183"/>
      <c r="E1187" s="183"/>
      <c r="F1187" s="183"/>
      <c r="G1187" s="183"/>
      <c r="H1187" s="183"/>
      <c r="I1187" s="183"/>
      <c r="J1187" s="183"/>
      <c r="K1187" s="183"/>
      <c r="L1187" s="183"/>
      <c r="M1187" s="183"/>
      <c r="N1187" s="183"/>
    </row>
    <row r="1188" spans="1:14">
      <c r="A1188" s="391"/>
      <c r="B1188" s="183"/>
      <c r="C1188" s="183"/>
      <c r="D1188" s="183"/>
      <c r="E1188" s="183"/>
      <c r="F1188" s="183"/>
      <c r="G1188" s="183"/>
      <c r="H1188" s="183"/>
      <c r="I1188" s="183"/>
      <c r="J1188" s="183"/>
      <c r="K1188" s="183"/>
      <c r="L1188" s="183"/>
      <c r="M1188" s="183"/>
      <c r="N1188" s="183"/>
    </row>
    <row r="1189" spans="1:14">
      <c r="A1189" s="391"/>
      <c r="B1189" s="183"/>
      <c r="C1189" s="183"/>
      <c r="D1189" s="183"/>
      <c r="E1189" s="183"/>
      <c r="F1189" s="183"/>
      <c r="G1189" s="183"/>
      <c r="H1189" s="183"/>
      <c r="I1189" s="183"/>
      <c r="J1189" s="183"/>
      <c r="K1189" s="183"/>
      <c r="L1189" s="183"/>
      <c r="M1189" s="183"/>
      <c r="N1189" s="183"/>
    </row>
    <row r="1190" spans="1:14">
      <c r="A1190" s="391"/>
      <c r="B1190" s="183"/>
      <c r="C1190" s="183"/>
      <c r="D1190" s="183"/>
      <c r="E1190" s="183"/>
      <c r="F1190" s="183"/>
      <c r="G1190" s="183"/>
      <c r="H1190" s="183"/>
      <c r="I1190" s="183"/>
      <c r="J1190" s="183"/>
      <c r="K1190" s="183"/>
      <c r="L1190" s="183"/>
      <c r="M1190" s="183"/>
      <c r="N1190" s="183"/>
    </row>
    <row r="1191" spans="1:14">
      <c r="A1191" s="391"/>
      <c r="B1191" s="183"/>
      <c r="C1191" s="183"/>
      <c r="D1191" s="183"/>
      <c r="E1191" s="183"/>
      <c r="F1191" s="183"/>
      <c r="G1191" s="183"/>
      <c r="H1191" s="183"/>
      <c r="I1191" s="183"/>
      <c r="J1191" s="183"/>
      <c r="K1191" s="183"/>
      <c r="L1191" s="183"/>
      <c r="M1191" s="183"/>
      <c r="N1191" s="183"/>
    </row>
    <row r="1192" spans="1:14">
      <c r="A1192" s="391"/>
      <c r="B1192" s="183"/>
      <c r="C1192" s="183"/>
      <c r="D1192" s="183"/>
      <c r="E1192" s="183"/>
      <c r="F1192" s="183"/>
      <c r="G1192" s="183"/>
      <c r="H1192" s="183"/>
      <c r="I1192" s="183"/>
      <c r="J1192" s="183"/>
      <c r="K1192" s="183"/>
      <c r="L1192" s="183"/>
      <c r="M1192" s="183"/>
      <c r="N1192" s="183"/>
    </row>
    <row r="1193" spans="1:14">
      <c r="A1193" s="391"/>
      <c r="B1193" s="183"/>
      <c r="C1193" s="183"/>
      <c r="D1193" s="183"/>
      <c r="E1193" s="183"/>
      <c r="F1193" s="183"/>
      <c r="G1193" s="183"/>
      <c r="H1193" s="183"/>
      <c r="I1193" s="183"/>
      <c r="J1193" s="183"/>
      <c r="K1193" s="183"/>
      <c r="L1193" s="183"/>
      <c r="M1193" s="183"/>
      <c r="N1193" s="183"/>
    </row>
    <row r="1194" spans="1:14">
      <c r="A1194" s="391"/>
      <c r="B1194" s="183"/>
      <c r="C1194" s="183"/>
      <c r="D1194" s="183"/>
      <c r="E1194" s="183"/>
      <c r="F1194" s="183"/>
      <c r="G1194" s="183"/>
      <c r="H1194" s="183"/>
      <c r="I1194" s="183"/>
      <c r="J1194" s="183"/>
      <c r="K1194" s="183"/>
      <c r="L1194" s="183"/>
      <c r="M1194" s="183"/>
      <c r="N1194" s="183"/>
    </row>
    <row r="1195" spans="1:14">
      <c r="A1195" s="391"/>
      <c r="B1195" s="183"/>
      <c r="C1195" s="183"/>
      <c r="D1195" s="183"/>
      <c r="E1195" s="183"/>
      <c r="F1195" s="183"/>
      <c r="G1195" s="183"/>
      <c r="H1195" s="183"/>
      <c r="I1195" s="183"/>
      <c r="J1195" s="183"/>
      <c r="K1195" s="183"/>
      <c r="L1195" s="183"/>
      <c r="M1195" s="183"/>
      <c r="N1195" s="183"/>
    </row>
    <row r="1196" spans="1:14">
      <c r="A1196" s="391"/>
      <c r="B1196" s="183"/>
      <c r="C1196" s="183"/>
      <c r="D1196" s="183"/>
      <c r="E1196" s="183"/>
      <c r="F1196" s="183"/>
      <c r="G1196" s="183"/>
      <c r="H1196" s="183"/>
      <c r="I1196" s="183"/>
      <c r="J1196" s="183"/>
      <c r="K1196" s="183"/>
      <c r="L1196" s="183"/>
      <c r="M1196" s="183"/>
      <c r="N1196" s="183"/>
    </row>
    <row r="1197" spans="1:14">
      <c r="A1197" s="391"/>
      <c r="B1197" s="183"/>
      <c r="C1197" s="183"/>
      <c r="D1197" s="183"/>
      <c r="E1197" s="183"/>
      <c r="F1197" s="183"/>
      <c r="G1197" s="183"/>
      <c r="H1197" s="183"/>
      <c r="I1197" s="183"/>
      <c r="J1197" s="183"/>
      <c r="K1197" s="183"/>
      <c r="L1197" s="183"/>
      <c r="M1197" s="183"/>
      <c r="N1197" s="183"/>
    </row>
    <row r="1198" spans="1:14">
      <c r="A1198" s="391"/>
      <c r="B1198" s="183"/>
      <c r="C1198" s="183"/>
      <c r="D1198" s="183"/>
      <c r="E1198" s="183"/>
      <c r="F1198" s="183"/>
      <c r="G1198" s="183"/>
      <c r="H1198" s="183"/>
      <c r="I1198" s="183"/>
      <c r="J1198" s="183"/>
      <c r="K1198" s="183"/>
      <c r="L1198" s="183"/>
      <c r="M1198" s="183"/>
      <c r="N1198" s="183"/>
    </row>
    <row r="1199" spans="1:14">
      <c r="A1199" s="391"/>
      <c r="B1199" s="183"/>
      <c r="C1199" s="183"/>
      <c r="D1199" s="183"/>
      <c r="E1199" s="183"/>
      <c r="F1199" s="183"/>
      <c r="G1199" s="183"/>
      <c r="H1199" s="183"/>
      <c r="I1199" s="183"/>
      <c r="J1199" s="183"/>
      <c r="K1199" s="183"/>
      <c r="L1199" s="183"/>
      <c r="M1199" s="183"/>
      <c r="N1199" s="183"/>
    </row>
    <row r="1200" spans="1:14">
      <c r="A1200" s="391"/>
      <c r="B1200" s="183"/>
      <c r="C1200" s="183"/>
      <c r="D1200" s="183"/>
      <c r="E1200" s="183"/>
      <c r="F1200" s="183"/>
      <c r="G1200" s="183"/>
      <c r="H1200" s="183"/>
      <c r="I1200" s="183"/>
      <c r="J1200" s="183"/>
      <c r="K1200" s="183"/>
      <c r="L1200" s="183"/>
      <c r="M1200" s="183"/>
      <c r="N1200" s="183"/>
    </row>
    <row r="1201" spans="1:14">
      <c r="A1201" s="391"/>
      <c r="B1201" s="183"/>
      <c r="C1201" s="183"/>
      <c r="D1201" s="183"/>
      <c r="E1201" s="183"/>
      <c r="F1201" s="183"/>
      <c r="G1201" s="183"/>
      <c r="H1201" s="183"/>
      <c r="I1201" s="183"/>
      <c r="J1201" s="183"/>
      <c r="K1201" s="183"/>
      <c r="L1201" s="183"/>
      <c r="M1201" s="183"/>
      <c r="N1201" s="183"/>
    </row>
    <row r="1202" spans="1:14">
      <c r="A1202" s="391"/>
      <c r="B1202" s="183"/>
      <c r="C1202" s="183"/>
      <c r="D1202" s="183"/>
      <c r="E1202" s="183"/>
      <c r="F1202" s="183"/>
      <c r="G1202" s="183"/>
      <c r="H1202" s="183"/>
      <c r="I1202" s="183"/>
      <c r="J1202" s="183"/>
      <c r="K1202" s="183"/>
      <c r="L1202" s="183"/>
      <c r="M1202" s="183"/>
      <c r="N1202" s="183"/>
    </row>
    <row r="1203" spans="1:14">
      <c r="A1203" s="391"/>
      <c r="B1203" s="183"/>
      <c r="C1203" s="183"/>
      <c r="D1203" s="183"/>
      <c r="E1203" s="183"/>
      <c r="F1203" s="183"/>
      <c r="G1203" s="183"/>
      <c r="H1203" s="183"/>
      <c r="I1203" s="183"/>
      <c r="J1203" s="183"/>
      <c r="K1203" s="183"/>
      <c r="L1203" s="183"/>
      <c r="M1203" s="183"/>
      <c r="N1203" s="183"/>
    </row>
    <row r="1204" spans="1:14">
      <c r="A1204" s="391"/>
      <c r="B1204" s="183"/>
      <c r="C1204" s="183"/>
      <c r="D1204" s="183"/>
      <c r="E1204" s="183"/>
      <c r="F1204" s="183"/>
      <c r="G1204" s="183"/>
      <c r="H1204" s="183"/>
      <c r="I1204" s="183"/>
      <c r="J1204" s="183"/>
      <c r="K1204" s="183"/>
      <c r="L1204" s="183"/>
      <c r="M1204" s="183"/>
      <c r="N1204" s="183"/>
    </row>
    <row r="1205" spans="1:14">
      <c r="A1205" s="391"/>
      <c r="B1205" s="183"/>
      <c r="C1205" s="183"/>
      <c r="D1205" s="183"/>
      <c r="E1205" s="183"/>
      <c r="F1205" s="183"/>
      <c r="G1205" s="183"/>
      <c r="H1205" s="183"/>
      <c r="I1205" s="183"/>
      <c r="J1205" s="183"/>
      <c r="K1205" s="183"/>
      <c r="L1205" s="183"/>
      <c r="M1205" s="183"/>
      <c r="N1205" s="183"/>
    </row>
    <row r="1206" spans="1:14">
      <c r="A1206" s="391"/>
      <c r="B1206" s="183"/>
      <c r="C1206" s="183"/>
      <c r="D1206" s="183"/>
      <c r="E1206" s="183"/>
      <c r="F1206" s="183"/>
      <c r="G1206" s="183"/>
      <c r="H1206" s="183"/>
      <c r="I1206" s="183"/>
      <c r="J1206" s="183"/>
      <c r="K1206" s="183"/>
      <c r="L1206" s="183"/>
      <c r="M1206" s="183"/>
      <c r="N1206" s="183"/>
    </row>
    <row r="1207" spans="1:14">
      <c r="A1207" s="391"/>
      <c r="B1207" s="183"/>
      <c r="C1207" s="183"/>
      <c r="D1207" s="183"/>
      <c r="E1207" s="183"/>
      <c r="F1207" s="183"/>
      <c r="G1207" s="183"/>
      <c r="H1207" s="183"/>
      <c r="I1207" s="183"/>
      <c r="J1207" s="183"/>
      <c r="K1207" s="183"/>
      <c r="L1207" s="183"/>
      <c r="M1207" s="183"/>
      <c r="N1207" s="183"/>
    </row>
    <row r="1208" spans="1:14">
      <c r="A1208" s="391"/>
      <c r="B1208" s="183"/>
      <c r="C1208" s="183"/>
      <c r="D1208" s="183"/>
      <c r="E1208" s="183"/>
      <c r="F1208" s="183"/>
      <c r="G1208" s="183"/>
      <c r="H1208" s="183"/>
      <c r="I1208" s="183"/>
      <c r="J1208" s="183"/>
      <c r="K1208" s="183"/>
      <c r="L1208" s="183"/>
      <c r="M1208" s="183"/>
      <c r="N1208" s="183"/>
    </row>
    <row r="1209" spans="1:14">
      <c r="A1209" s="391"/>
      <c r="B1209" s="183"/>
      <c r="C1209" s="183"/>
      <c r="D1209" s="183"/>
      <c r="E1209" s="183"/>
      <c r="F1209" s="183"/>
      <c r="G1209" s="183"/>
      <c r="H1209" s="183"/>
      <c r="I1209" s="183"/>
      <c r="J1209" s="183"/>
      <c r="K1209" s="183"/>
      <c r="L1209" s="183"/>
      <c r="M1209" s="183"/>
      <c r="N1209" s="183"/>
    </row>
    <row r="1210" spans="1:14">
      <c r="A1210" s="391"/>
      <c r="B1210" s="183"/>
      <c r="C1210" s="183"/>
      <c r="D1210" s="183"/>
      <c r="E1210" s="183"/>
      <c r="F1210" s="183"/>
      <c r="G1210" s="183"/>
      <c r="H1210" s="183"/>
      <c r="I1210" s="183"/>
      <c r="J1210" s="183"/>
      <c r="K1210" s="183"/>
      <c r="L1210" s="183"/>
      <c r="M1210" s="183"/>
      <c r="N1210" s="183"/>
    </row>
    <row r="1211" spans="1:14">
      <c r="A1211" s="391"/>
      <c r="B1211" s="183"/>
      <c r="C1211" s="183"/>
      <c r="D1211" s="183"/>
      <c r="E1211" s="183"/>
      <c r="F1211" s="183"/>
      <c r="G1211" s="183"/>
      <c r="H1211" s="183"/>
      <c r="I1211" s="183"/>
      <c r="J1211" s="183"/>
      <c r="K1211" s="183"/>
      <c r="L1211" s="183"/>
      <c r="M1211" s="183"/>
      <c r="N1211" s="183"/>
    </row>
    <row r="1212" spans="1:14">
      <c r="A1212" s="391"/>
      <c r="B1212" s="183"/>
      <c r="C1212" s="183"/>
      <c r="D1212" s="183"/>
      <c r="E1212" s="183"/>
      <c r="F1212" s="183"/>
      <c r="G1212" s="183"/>
      <c r="H1212" s="183"/>
      <c r="I1212" s="183"/>
      <c r="J1212" s="183"/>
      <c r="K1212" s="183"/>
      <c r="L1212" s="183"/>
      <c r="M1212" s="183"/>
      <c r="N1212" s="183"/>
    </row>
    <row r="1213" spans="1:14">
      <c r="A1213" s="391"/>
      <c r="B1213" s="183"/>
      <c r="C1213" s="183"/>
      <c r="D1213" s="183"/>
      <c r="E1213" s="183"/>
      <c r="F1213" s="183"/>
      <c r="G1213" s="183"/>
      <c r="H1213" s="183"/>
      <c r="I1213" s="183"/>
      <c r="J1213" s="183"/>
      <c r="K1213" s="183"/>
      <c r="L1213" s="183"/>
      <c r="M1213" s="183"/>
      <c r="N1213" s="183"/>
    </row>
    <row r="1214" spans="1:14">
      <c r="A1214" s="391"/>
      <c r="B1214" s="183"/>
      <c r="C1214" s="183"/>
      <c r="D1214" s="183"/>
      <c r="E1214" s="183"/>
      <c r="F1214" s="183"/>
      <c r="G1214" s="183"/>
      <c r="H1214" s="183"/>
      <c r="I1214" s="183"/>
      <c r="J1214" s="183"/>
      <c r="K1214" s="183"/>
      <c r="L1214" s="183"/>
      <c r="M1214" s="183"/>
      <c r="N1214" s="183"/>
    </row>
    <row r="1215" spans="1:14">
      <c r="A1215" s="391"/>
      <c r="B1215" s="183"/>
      <c r="C1215" s="183"/>
      <c r="D1215" s="183"/>
      <c r="E1215" s="183"/>
      <c r="F1215" s="183"/>
      <c r="G1215" s="183"/>
      <c r="H1215" s="183"/>
      <c r="I1215" s="183"/>
      <c r="J1215" s="183"/>
      <c r="K1215" s="183"/>
      <c r="L1215" s="183"/>
      <c r="M1215" s="183"/>
      <c r="N1215" s="183"/>
    </row>
    <row r="1216" spans="1:14">
      <c r="A1216" s="391"/>
      <c r="B1216" s="183"/>
      <c r="C1216" s="183"/>
      <c r="D1216" s="183"/>
      <c r="E1216" s="183"/>
      <c r="F1216" s="183"/>
      <c r="G1216" s="183"/>
      <c r="H1216" s="183"/>
      <c r="I1216" s="183"/>
      <c r="J1216" s="183"/>
      <c r="K1216" s="183"/>
      <c r="L1216" s="183"/>
      <c r="M1216" s="183"/>
      <c r="N1216" s="183"/>
    </row>
    <row r="1217" spans="1:14">
      <c r="A1217" s="391"/>
      <c r="B1217" s="183"/>
      <c r="C1217" s="183"/>
      <c r="D1217" s="183"/>
      <c r="E1217" s="183"/>
      <c r="F1217" s="183"/>
      <c r="G1217" s="183"/>
      <c r="H1217" s="183"/>
      <c r="I1217" s="183"/>
      <c r="J1217" s="183"/>
      <c r="K1217" s="183"/>
      <c r="L1217" s="183"/>
      <c r="M1217" s="183"/>
      <c r="N1217" s="183"/>
    </row>
    <row r="1218" spans="1:14">
      <c r="A1218" s="391"/>
      <c r="B1218" s="183"/>
      <c r="C1218" s="183"/>
      <c r="D1218" s="183"/>
      <c r="E1218" s="183"/>
      <c r="F1218" s="183"/>
      <c r="G1218" s="183"/>
      <c r="H1218" s="183"/>
      <c r="I1218" s="183"/>
      <c r="J1218" s="183"/>
      <c r="K1218" s="183"/>
      <c r="L1218" s="183"/>
      <c r="M1218" s="183"/>
      <c r="N1218" s="183"/>
    </row>
    <row r="1219" spans="1:14">
      <c r="A1219" s="391"/>
      <c r="B1219" s="183"/>
      <c r="C1219" s="183"/>
      <c r="D1219" s="183"/>
      <c r="E1219" s="183"/>
      <c r="F1219" s="183"/>
      <c r="G1219" s="183"/>
      <c r="H1219" s="183"/>
      <c r="I1219" s="183"/>
      <c r="J1219" s="183"/>
      <c r="K1219" s="183"/>
      <c r="L1219" s="183"/>
      <c r="M1219" s="183"/>
      <c r="N1219" s="183"/>
    </row>
    <row r="1220" spans="1:14">
      <c r="A1220" s="391"/>
      <c r="B1220" s="183"/>
      <c r="C1220" s="183"/>
      <c r="D1220" s="183"/>
      <c r="E1220" s="183"/>
      <c r="F1220" s="183"/>
      <c r="G1220" s="183"/>
      <c r="H1220" s="183"/>
      <c r="I1220" s="183"/>
      <c r="J1220" s="183"/>
      <c r="K1220" s="183"/>
      <c r="L1220" s="183"/>
      <c r="M1220" s="183"/>
      <c r="N1220" s="183"/>
    </row>
    <row r="1221" spans="1:14">
      <c r="A1221" s="391"/>
      <c r="B1221" s="183"/>
      <c r="C1221" s="183"/>
      <c r="D1221" s="183"/>
      <c r="E1221" s="183"/>
      <c r="F1221" s="183"/>
      <c r="G1221" s="183"/>
      <c r="H1221" s="183"/>
      <c r="I1221" s="183"/>
      <c r="J1221" s="183"/>
      <c r="K1221" s="183"/>
      <c r="L1221" s="183"/>
      <c r="M1221" s="183"/>
      <c r="N1221" s="183"/>
    </row>
    <row r="1222" spans="1:14">
      <c r="A1222" s="391"/>
      <c r="B1222" s="183"/>
      <c r="C1222" s="183"/>
      <c r="D1222" s="183"/>
      <c r="E1222" s="183"/>
      <c r="F1222" s="183"/>
      <c r="G1222" s="183"/>
      <c r="H1222" s="183"/>
      <c r="I1222" s="183"/>
      <c r="J1222" s="183"/>
      <c r="K1222" s="183"/>
      <c r="L1222" s="183"/>
      <c r="M1222" s="183"/>
      <c r="N1222" s="183"/>
    </row>
    <row r="1223" spans="1:14">
      <c r="A1223" s="391"/>
      <c r="B1223" s="183"/>
      <c r="C1223" s="183"/>
      <c r="D1223" s="183"/>
      <c r="E1223" s="183"/>
      <c r="F1223" s="183"/>
      <c r="G1223" s="183"/>
      <c r="H1223" s="183"/>
      <c r="I1223" s="183"/>
      <c r="J1223" s="183"/>
      <c r="K1223" s="183"/>
      <c r="L1223" s="183"/>
      <c r="M1223" s="183"/>
      <c r="N1223" s="183"/>
    </row>
    <row r="1224" spans="1:14">
      <c r="A1224" s="391"/>
      <c r="B1224" s="183"/>
      <c r="C1224" s="183"/>
      <c r="D1224" s="183"/>
      <c r="E1224" s="183"/>
      <c r="F1224" s="183"/>
      <c r="G1224" s="183"/>
      <c r="H1224" s="183"/>
      <c r="I1224" s="183"/>
      <c r="J1224" s="183"/>
      <c r="K1224" s="183"/>
      <c r="L1224" s="183"/>
      <c r="M1224" s="183"/>
      <c r="N1224" s="183"/>
    </row>
    <row r="1225" spans="1:14">
      <c r="A1225" s="391"/>
      <c r="B1225" s="183"/>
      <c r="C1225" s="183"/>
      <c r="D1225" s="183"/>
      <c r="E1225" s="183"/>
      <c r="F1225" s="183"/>
      <c r="G1225" s="183"/>
      <c r="H1225" s="183"/>
      <c r="I1225" s="183"/>
      <c r="J1225" s="183"/>
      <c r="K1225" s="183"/>
      <c r="L1225" s="183"/>
      <c r="M1225" s="183"/>
      <c r="N1225" s="183"/>
    </row>
    <row r="1226" spans="1:14">
      <c r="A1226" s="391"/>
      <c r="B1226" s="183"/>
      <c r="C1226" s="183"/>
      <c r="D1226" s="183"/>
      <c r="E1226" s="183"/>
      <c r="F1226" s="183"/>
      <c r="G1226" s="183"/>
      <c r="H1226" s="183"/>
      <c r="I1226" s="183"/>
      <c r="J1226" s="183"/>
      <c r="K1226" s="183"/>
      <c r="L1226" s="183"/>
      <c r="M1226" s="183"/>
      <c r="N1226" s="183"/>
    </row>
    <row r="1227" spans="1:14">
      <c r="A1227" s="391"/>
      <c r="B1227" s="183"/>
      <c r="C1227" s="183"/>
      <c r="D1227" s="183"/>
      <c r="E1227" s="183"/>
      <c r="F1227" s="183"/>
      <c r="G1227" s="183"/>
      <c r="H1227" s="183"/>
      <c r="I1227" s="183"/>
      <c r="J1227" s="183"/>
      <c r="K1227" s="183"/>
      <c r="L1227" s="183"/>
      <c r="M1227" s="183"/>
      <c r="N1227" s="183"/>
    </row>
    <row r="1228" spans="1:14">
      <c r="A1228" s="391"/>
      <c r="B1228" s="183"/>
      <c r="C1228" s="183"/>
      <c r="D1228" s="183"/>
      <c r="E1228" s="183"/>
      <c r="F1228" s="183"/>
      <c r="G1228" s="183"/>
      <c r="H1228" s="183"/>
      <c r="I1228" s="183"/>
      <c r="J1228" s="183"/>
      <c r="K1228" s="183"/>
      <c r="L1228" s="183"/>
      <c r="M1228" s="183"/>
      <c r="N1228" s="183"/>
    </row>
    <row r="1229" spans="1:14">
      <c r="A1229" s="391"/>
      <c r="B1229" s="183"/>
      <c r="C1229" s="183"/>
      <c r="D1229" s="183"/>
      <c r="E1229" s="183"/>
      <c r="F1229" s="183"/>
      <c r="G1229" s="183"/>
      <c r="H1229" s="183"/>
      <c r="I1229" s="183"/>
      <c r="J1229" s="183"/>
      <c r="K1229" s="183"/>
      <c r="L1229" s="183"/>
      <c r="M1229" s="183"/>
      <c r="N1229" s="183"/>
    </row>
    <row r="1230" spans="1:14">
      <c r="A1230" s="391"/>
      <c r="B1230" s="183"/>
      <c r="C1230" s="183"/>
      <c r="D1230" s="183"/>
      <c r="E1230" s="183"/>
      <c r="F1230" s="183"/>
      <c r="G1230" s="183"/>
      <c r="H1230" s="183"/>
      <c r="I1230" s="183"/>
      <c r="J1230" s="183"/>
      <c r="K1230" s="183"/>
      <c r="L1230" s="183"/>
      <c r="M1230" s="183"/>
      <c r="N1230" s="183"/>
    </row>
    <row r="1231" spans="1:14">
      <c r="A1231" s="391"/>
      <c r="B1231" s="183"/>
      <c r="C1231" s="183"/>
      <c r="D1231" s="183"/>
      <c r="E1231" s="183"/>
      <c r="F1231" s="183"/>
      <c r="G1231" s="183"/>
      <c r="H1231" s="183"/>
      <c r="I1231" s="183"/>
      <c r="J1231" s="183"/>
      <c r="K1231" s="183"/>
      <c r="L1231" s="183"/>
      <c r="M1231" s="183"/>
      <c r="N1231" s="183"/>
    </row>
    <row r="1232" spans="1:14">
      <c r="A1232" s="391"/>
      <c r="B1232" s="183"/>
      <c r="C1232" s="183"/>
      <c r="D1232" s="183"/>
      <c r="E1232" s="183"/>
      <c r="F1232" s="183"/>
      <c r="G1232" s="183"/>
      <c r="H1232" s="183"/>
      <c r="I1232" s="183"/>
      <c r="J1232" s="183"/>
      <c r="K1232" s="183"/>
      <c r="L1232" s="183"/>
      <c r="M1232" s="183"/>
      <c r="N1232" s="183"/>
    </row>
    <row r="1233" spans="1:14">
      <c r="A1233" s="391"/>
      <c r="B1233" s="183"/>
      <c r="C1233" s="183"/>
      <c r="D1233" s="183"/>
      <c r="E1233" s="183"/>
      <c r="F1233" s="183"/>
      <c r="G1233" s="183"/>
      <c r="H1233" s="183"/>
      <c r="I1233" s="183"/>
      <c r="J1233" s="183"/>
      <c r="K1233" s="183"/>
      <c r="L1233" s="183"/>
      <c r="M1233" s="183"/>
      <c r="N1233" s="183"/>
    </row>
    <row r="1234" spans="1:14">
      <c r="A1234" s="391"/>
      <c r="B1234" s="183"/>
      <c r="C1234" s="183"/>
      <c r="D1234" s="183"/>
      <c r="E1234" s="183"/>
      <c r="F1234" s="183"/>
      <c r="G1234" s="183"/>
      <c r="H1234" s="183"/>
      <c r="I1234" s="183"/>
      <c r="J1234" s="183"/>
      <c r="K1234" s="183"/>
      <c r="L1234" s="183"/>
      <c r="M1234" s="183"/>
      <c r="N1234" s="183"/>
    </row>
    <row r="1235" spans="1:14">
      <c r="A1235" s="391"/>
      <c r="B1235" s="183"/>
      <c r="C1235" s="183"/>
      <c r="D1235" s="183"/>
      <c r="E1235" s="183"/>
      <c r="F1235" s="183"/>
      <c r="G1235" s="183"/>
      <c r="H1235" s="183"/>
      <c r="I1235" s="183"/>
      <c r="J1235" s="183"/>
      <c r="K1235" s="183"/>
      <c r="L1235" s="183"/>
      <c r="M1235" s="183"/>
      <c r="N1235" s="183"/>
    </row>
    <row r="1236" spans="1:14">
      <c r="A1236" s="391"/>
      <c r="B1236" s="183"/>
      <c r="C1236" s="183"/>
      <c r="D1236" s="183"/>
      <c r="E1236" s="183"/>
      <c r="F1236" s="183"/>
      <c r="G1236" s="183"/>
      <c r="H1236" s="183"/>
      <c r="I1236" s="183"/>
      <c r="J1236" s="183"/>
      <c r="K1236" s="183"/>
      <c r="L1236" s="183"/>
      <c r="M1236" s="183"/>
      <c r="N1236" s="183"/>
    </row>
    <row r="1237" spans="1:14">
      <c r="A1237" s="391"/>
      <c r="B1237" s="183"/>
      <c r="C1237" s="183"/>
      <c r="D1237" s="183"/>
      <c r="E1237" s="183"/>
      <c r="F1237" s="183"/>
      <c r="G1237" s="183"/>
      <c r="H1237" s="183"/>
      <c r="I1237" s="183"/>
      <c r="J1237" s="183"/>
      <c r="K1237" s="183"/>
      <c r="L1237" s="183"/>
      <c r="M1237" s="183"/>
      <c r="N1237" s="183"/>
    </row>
    <row r="1238" spans="1:14">
      <c r="A1238" s="391"/>
      <c r="B1238" s="183"/>
      <c r="C1238" s="183"/>
      <c r="D1238" s="183"/>
      <c r="E1238" s="183"/>
      <c r="F1238" s="183"/>
      <c r="G1238" s="183"/>
      <c r="H1238" s="183"/>
      <c r="I1238" s="183"/>
      <c r="J1238" s="183"/>
      <c r="K1238" s="183"/>
      <c r="L1238" s="183"/>
      <c r="M1238" s="183"/>
      <c r="N1238" s="183"/>
    </row>
    <row r="1239" spans="1:14">
      <c r="A1239" s="391"/>
      <c r="B1239" s="183"/>
      <c r="C1239" s="183"/>
      <c r="D1239" s="183"/>
      <c r="E1239" s="183"/>
      <c r="F1239" s="183"/>
      <c r="G1239" s="183"/>
      <c r="H1239" s="183"/>
      <c r="I1239" s="183"/>
      <c r="J1239" s="183"/>
      <c r="K1239" s="183"/>
      <c r="L1239" s="183"/>
      <c r="M1239" s="183"/>
      <c r="N1239" s="183"/>
    </row>
    <row r="1240" spans="1:14">
      <c r="A1240" s="391"/>
      <c r="B1240" s="183"/>
      <c r="C1240" s="183"/>
      <c r="D1240" s="183"/>
      <c r="E1240" s="183"/>
      <c r="F1240" s="183"/>
      <c r="G1240" s="183"/>
      <c r="H1240" s="183"/>
      <c r="I1240" s="183"/>
      <c r="J1240" s="183"/>
      <c r="K1240" s="183"/>
      <c r="L1240" s="183"/>
      <c r="M1240" s="183"/>
      <c r="N1240" s="183"/>
    </row>
    <row r="1241" spans="1:14">
      <c r="A1241" s="391"/>
      <c r="B1241" s="183"/>
      <c r="C1241" s="183"/>
      <c r="D1241" s="183"/>
      <c r="E1241" s="183"/>
      <c r="F1241" s="183"/>
      <c r="G1241" s="183"/>
      <c r="H1241" s="183"/>
      <c r="I1241" s="183"/>
      <c r="J1241" s="183"/>
      <c r="K1241" s="183"/>
      <c r="L1241" s="183"/>
      <c r="M1241" s="183"/>
      <c r="N1241" s="183"/>
    </row>
    <row r="1242" spans="1:14">
      <c r="A1242" s="391"/>
      <c r="B1242" s="183"/>
      <c r="C1242" s="183"/>
      <c r="D1242" s="183"/>
      <c r="E1242" s="183"/>
      <c r="F1242" s="183"/>
      <c r="G1242" s="183"/>
      <c r="H1242" s="183"/>
      <c r="I1242" s="183"/>
      <c r="J1242" s="183"/>
      <c r="K1242" s="183"/>
      <c r="L1242" s="183"/>
      <c r="M1242" s="183"/>
      <c r="N1242" s="183"/>
    </row>
    <row r="1243" spans="1:14">
      <c r="A1243" s="391"/>
      <c r="B1243" s="183"/>
      <c r="C1243" s="183"/>
      <c r="D1243" s="183"/>
      <c r="E1243" s="183"/>
      <c r="F1243" s="183"/>
      <c r="G1243" s="183"/>
      <c r="H1243" s="183"/>
      <c r="I1243" s="183"/>
      <c r="J1243" s="183"/>
      <c r="K1243" s="183"/>
      <c r="L1243" s="183"/>
      <c r="M1243" s="183"/>
      <c r="N1243" s="183"/>
    </row>
    <row r="1244" spans="1:14">
      <c r="A1244" s="391"/>
      <c r="B1244" s="183"/>
      <c r="C1244" s="183"/>
      <c r="D1244" s="183"/>
      <c r="E1244" s="183"/>
      <c r="F1244" s="183"/>
      <c r="G1244" s="183"/>
      <c r="H1244" s="183"/>
      <c r="I1244" s="183"/>
      <c r="J1244" s="183"/>
      <c r="K1244" s="183"/>
      <c r="L1244" s="183"/>
      <c r="M1244" s="183"/>
      <c r="N1244" s="183"/>
    </row>
    <row r="1245" spans="1:14">
      <c r="A1245" s="391"/>
      <c r="B1245" s="183"/>
      <c r="C1245" s="183"/>
      <c r="D1245" s="183"/>
      <c r="E1245" s="183"/>
      <c r="F1245" s="183"/>
      <c r="G1245" s="183"/>
      <c r="H1245" s="183"/>
      <c r="I1245" s="183"/>
      <c r="J1245" s="183"/>
      <c r="K1245" s="183"/>
      <c r="L1245" s="183"/>
      <c r="M1245" s="183"/>
      <c r="N1245" s="183"/>
    </row>
    <row r="1246" spans="1:14">
      <c r="A1246" s="391"/>
      <c r="B1246" s="183"/>
      <c r="C1246" s="183"/>
      <c r="D1246" s="183"/>
      <c r="E1246" s="183"/>
      <c r="F1246" s="183"/>
      <c r="G1246" s="183"/>
      <c r="H1246" s="183"/>
      <c r="I1246" s="183"/>
      <c r="J1246" s="183"/>
      <c r="K1246" s="183"/>
      <c r="L1246" s="183"/>
      <c r="M1246" s="183"/>
      <c r="N1246" s="183"/>
    </row>
    <row r="1247" spans="1:14">
      <c r="A1247" s="391"/>
      <c r="B1247" s="183"/>
      <c r="C1247" s="183"/>
      <c r="D1247" s="183"/>
      <c r="E1247" s="183"/>
      <c r="F1247" s="183"/>
      <c r="G1247" s="183"/>
      <c r="H1247" s="183"/>
      <c r="I1247" s="183"/>
      <c r="J1247" s="183"/>
      <c r="K1247" s="183"/>
      <c r="L1247" s="183"/>
      <c r="M1247" s="183"/>
      <c r="N1247" s="183"/>
    </row>
    <row r="1248" spans="1:14">
      <c r="A1248" s="391"/>
      <c r="B1248" s="183"/>
      <c r="C1248" s="183"/>
      <c r="D1248" s="183"/>
      <c r="E1248" s="183"/>
      <c r="F1248" s="183"/>
      <c r="G1248" s="183"/>
      <c r="H1248" s="183"/>
      <c r="I1248" s="183"/>
      <c r="J1248" s="183"/>
      <c r="K1248" s="183"/>
      <c r="L1248" s="183"/>
      <c r="M1248" s="183"/>
      <c r="N1248" s="183"/>
    </row>
    <row r="1249" spans="1:14">
      <c r="A1249" s="391"/>
      <c r="B1249" s="183"/>
      <c r="C1249" s="183"/>
      <c r="D1249" s="183"/>
      <c r="E1249" s="183"/>
      <c r="F1249" s="183"/>
      <c r="G1249" s="183"/>
      <c r="H1249" s="183"/>
      <c r="I1249" s="183"/>
      <c r="J1249" s="183"/>
      <c r="K1249" s="183"/>
      <c r="L1249" s="183"/>
      <c r="M1249" s="183"/>
      <c r="N1249" s="183"/>
    </row>
    <row r="1250" spans="1:14">
      <c r="A1250" s="391"/>
      <c r="B1250" s="183"/>
      <c r="C1250" s="183"/>
      <c r="D1250" s="183"/>
      <c r="E1250" s="183"/>
      <c r="F1250" s="183"/>
      <c r="G1250" s="183"/>
      <c r="H1250" s="183"/>
      <c r="I1250" s="183"/>
      <c r="J1250" s="183"/>
      <c r="K1250" s="183"/>
      <c r="L1250" s="183"/>
      <c r="M1250" s="183"/>
      <c r="N1250" s="183"/>
    </row>
    <row r="1251" spans="1:14">
      <c r="A1251" s="391"/>
      <c r="B1251" s="183"/>
      <c r="C1251" s="183"/>
      <c r="D1251" s="183"/>
      <c r="E1251" s="183"/>
      <c r="F1251" s="183"/>
      <c r="G1251" s="183"/>
      <c r="H1251" s="183"/>
      <c r="I1251" s="183"/>
      <c r="J1251" s="183"/>
      <c r="K1251" s="183"/>
      <c r="L1251" s="183"/>
      <c r="M1251" s="183"/>
      <c r="N1251" s="183"/>
    </row>
    <row r="1252" spans="1:14">
      <c r="A1252" s="391"/>
      <c r="B1252" s="183"/>
      <c r="C1252" s="183"/>
      <c r="D1252" s="183"/>
      <c r="E1252" s="183"/>
      <c r="F1252" s="183"/>
      <c r="G1252" s="183"/>
      <c r="H1252" s="183"/>
      <c r="I1252" s="183"/>
      <c r="J1252" s="183"/>
      <c r="K1252" s="183"/>
      <c r="L1252" s="183"/>
      <c r="M1252" s="183"/>
      <c r="N1252" s="183"/>
    </row>
    <row r="1253" spans="1:14">
      <c r="A1253" s="391"/>
      <c r="B1253" s="183"/>
      <c r="C1253" s="183"/>
      <c r="D1253" s="183"/>
      <c r="E1253" s="183"/>
      <c r="F1253" s="183"/>
      <c r="G1253" s="183"/>
      <c r="H1253" s="183"/>
      <c r="I1253" s="183"/>
      <c r="J1253" s="183"/>
      <c r="K1253" s="183"/>
      <c r="L1253" s="183"/>
      <c r="M1253" s="183"/>
      <c r="N1253" s="183"/>
    </row>
    <row r="1254" spans="1:14">
      <c r="A1254" s="391"/>
      <c r="B1254" s="183"/>
      <c r="C1254" s="183"/>
      <c r="D1254" s="183"/>
      <c r="E1254" s="183"/>
      <c r="F1254" s="183"/>
      <c r="G1254" s="183"/>
      <c r="H1254" s="183"/>
      <c r="I1254" s="183"/>
      <c r="J1254" s="183"/>
      <c r="K1254" s="183"/>
      <c r="L1254" s="183"/>
      <c r="M1254" s="183"/>
      <c r="N1254" s="183"/>
    </row>
    <row r="1255" spans="1:14">
      <c r="A1255" s="391"/>
      <c r="B1255" s="183"/>
      <c r="C1255" s="183"/>
      <c r="D1255" s="183"/>
      <c r="E1255" s="183"/>
      <c r="F1255" s="183"/>
      <c r="G1255" s="183"/>
      <c r="H1255" s="183"/>
      <c r="I1255" s="183"/>
      <c r="J1255" s="183"/>
      <c r="K1255" s="183"/>
      <c r="L1255" s="183"/>
      <c r="M1255" s="183"/>
      <c r="N1255" s="183"/>
    </row>
    <row r="1256" spans="1:14">
      <c r="A1256" s="391"/>
      <c r="B1256" s="183"/>
      <c r="C1256" s="183"/>
      <c r="D1256" s="183"/>
      <c r="E1256" s="183"/>
      <c r="F1256" s="183"/>
      <c r="G1256" s="183"/>
      <c r="H1256" s="183"/>
      <c r="I1256" s="183"/>
      <c r="J1256" s="183"/>
      <c r="K1256" s="183"/>
      <c r="L1256" s="183"/>
      <c r="M1256" s="183"/>
      <c r="N1256" s="183"/>
    </row>
    <row r="1257" spans="1:14">
      <c r="A1257" s="391"/>
      <c r="B1257" s="183"/>
      <c r="C1257" s="183"/>
      <c r="D1257" s="183"/>
      <c r="E1257" s="183"/>
      <c r="F1257" s="183"/>
      <c r="G1257" s="183"/>
      <c r="H1257" s="183"/>
      <c r="I1257" s="183"/>
      <c r="J1257" s="183"/>
      <c r="K1257" s="183"/>
      <c r="L1257" s="183"/>
      <c r="M1257" s="183"/>
      <c r="N1257" s="183"/>
    </row>
    <row r="1258" spans="1:14">
      <c r="A1258" s="391"/>
      <c r="B1258" s="183"/>
      <c r="C1258" s="183"/>
      <c r="D1258" s="183"/>
      <c r="E1258" s="183"/>
      <c r="F1258" s="183"/>
      <c r="G1258" s="183"/>
      <c r="H1258" s="183"/>
      <c r="I1258" s="183"/>
      <c r="J1258" s="183"/>
      <c r="K1258" s="183"/>
      <c r="L1258" s="183"/>
      <c r="M1258" s="183"/>
      <c r="N1258" s="183"/>
    </row>
    <row r="1259" spans="1:14">
      <c r="A1259" s="391"/>
      <c r="B1259" s="183"/>
      <c r="C1259" s="183"/>
      <c r="D1259" s="183"/>
      <c r="E1259" s="183"/>
      <c r="F1259" s="183"/>
      <c r="G1259" s="183"/>
      <c r="H1259" s="183"/>
      <c r="I1259" s="183"/>
      <c r="J1259" s="183"/>
      <c r="K1259" s="183"/>
      <c r="L1259" s="183"/>
      <c r="M1259" s="183"/>
      <c r="N1259" s="183"/>
    </row>
    <row r="1260" spans="1:14">
      <c r="A1260" s="391"/>
      <c r="B1260" s="183"/>
      <c r="C1260" s="183"/>
      <c r="D1260" s="183"/>
      <c r="E1260" s="183"/>
      <c r="F1260" s="183"/>
      <c r="G1260" s="183"/>
      <c r="H1260" s="183"/>
      <c r="I1260" s="183"/>
      <c r="J1260" s="183"/>
      <c r="K1260" s="183"/>
      <c r="L1260" s="183"/>
      <c r="M1260" s="183"/>
      <c r="N1260" s="183"/>
    </row>
    <row r="1261" spans="1:14">
      <c r="A1261" s="391"/>
      <c r="B1261" s="183"/>
      <c r="C1261" s="183"/>
      <c r="D1261" s="183"/>
      <c r="E1261" s="183"/>
      <c r="F1261" s="183"/>
      <c r="G1261" s="183"/>
      <c r="H1261" s="183"/>
      <c r="I1261" s="183"/>
      <c r="J1261" s="183"/>
      <c r="K1261" s="183"/>
      <c r="L1261" s="183"/>
      <c r="M1261" s="183"/>
      <c r="N1261" s="183"/>
    </row>
    <row r="1262" spans="1:14">
      <c r="A1262" s="391"/>
      <c r="B1262" s="183"/>
      <c r="C1262" s="183"/>
      <c r="D1262" s="183"/>
      <c r="E1262" s="183"/>
      <c r="F1262" s="183"/>
      <c r="G1262" s="183"/>
      <c r="H1262" s="183"/>
      <c r="I1262" s="183"/>
      <c r="J1262" s="183"/>
      <c r="K1262" s="183"/>
      <c r="L1262" s="183"/>
      <c r="M1262" s="183"/>
      <c r="N1262" s="183"/>
    </row>
    <row r="1263" spans="1:14">
      <c r="A1263" s="391"/>
      <c r="B1263" s="183"/>
      <c r="C1263" s="183"/>
      <c r="D1263" s="183"/>
      <c r="E1263" s="183"/>
      <c r="F1263" s="183"/>
      <c r="G1263" s="183"/>
      <c r="H1263" s="183"/>
      <c r="I1263" s="183"/>
      <c r="J1263" s="183"/>
      <c r="K1263" s="183"/>
      <c r="L1263" s="183"/>
      <c r="M1263" s="183"/>
      <c r="N1263" s="183"/>
    </row>
    <row r="1264" spans="1:14">
      <c r="A1264" s="391"/>
      <c r="B1264" s="183"/>
      <c r="C1264" s="183"/>
      <c r="D1264" s="183"/>
      <c r="E1264" s="183"/>
      <c r="F1264" s="183"/>
      <c r="G1264" s="183"/>
      <c r="H1264" s="183"/>
      <c r="I1264" s="183"/>
      <c r="J1264" s="183"/>
      <c r="K1264" s="183"/>
      <c r="L1264" s="183"/>
      <c r="M1264" s="183"/>
      <c r="N1264" s="183"/>
    </row>
    <row r="1265" spans="1:14">
      <c r="A1265" s="391"/>
      <c r="B1265" s="183"/>
      <c r="C1265" s="183"/>
      <c r="D1265" s="183"/>
      <c r="E1265" s="183"/>
      <c r="F1265" s="183"/>
      <c r="G1265" s="183"/>
      <c r="H1265" s="183"/>
      <c r="I1265" s="183"/>
      <c r="J1265" s="183"/>
      <c r="K1265" s="183"/>
      <c r="L1265" s="183"/>
      <c r="M1265" s="183"/>
      <c r="N1265" s="183"/>
    </row>
    <row r="1266" spans="1:14">
      <c r="A1266" s="391"/>
      <c r="B1266" s="183"/>
      <c r="C1266" s="183"/>
      <c r="D1266" s="183"/>
      <c r="E1266" s="183"/>
      <c r="F1266" s="183"/>
      <c r="G1266" s="183"/>
      <c r="H1266" s="183"/>
      <c r="I1266" s="183"/>
      <c r="J1266" s="183"/>
      <c r="K1266" s="183"/>
      <c r="L1266" s="183"/>
      <c r="M1266" s="183"/>
      <c r="N1266" s="183"/>
    </row>
    <row r="1267" spans="1:14">
      <c r="A1267" s="391"/>
      <c r="B1267" s="183"/>
      <c r="C1267" s="183"/>
      <c r="D1267" s="183"/>
      <c r="E1267" s="183"/>
      <c r="F1267" s="183"/>
      <c r="G1267" s="183"/>
      <c r="H1267" s="183"/>
      <c r="I1267" s="183"/>
      <c r="J1267" s="183"/>
      <c r="K1267" s="183"/>
      <c r="L1267" s="183"/>
      <c r="M1267" s="183"/>
      <c r="N1267" s="183"/>
    </row>
    <row r="1268" spans="1:14">
      <c r="A1268" s="391"/>
      <c r="B1268" s="183"/>
      <c r="C1268" s="183"/>
      <c r="D1268" s="183"/>
      <c r="E1268" s="183"/>
      <c r="F1268" s="183"/>
      <c r="G1268" s="183"/>
      <c r="H1268" s="183"/>
      <c r="I1268" s="183"/>
      <c r="J1268" s="183"/>
      <c r="K1268" s="183"/>
      <c r="L1268" s="183"/>
      <c r="M1268" s="183"/>
      <c r="N1268" s="183"/>
    </row>
    <row r="1269" spans="1:14">
      <c r="A1269" s="391"/>
      <c r="B1269" s="183"/>
      <c r="C1269" s="183"/>
      <c r="D1269" s="183"/>
      <c r="E1269" s="183"/>
      <c r="F1269" s="183"/>
      <c r="G1269" s="183"/>
      <c r="H1269" s="183"/>
      <c r="I1269" s="183"/>
      <c r="J1269" s="183"/>
      <c r="K1269" s="183"/>
      <c r="L1269" s="183"/>
      <c r="M1269" s="183"/>
      <c r="N1269" s="183"/>
    </row>
    <row r="1270" spans="1:14">
      <c r="A1270" s="391"/>
      <c r="B1270" s="183"/>
      <c r="C1270" s="183"/>
      <c r="D1270" s="183"/>
      <c r="E1270" s="183"/>
      <c r="F1270" s="183"/>
      <c r="G1270" s="183"/>
      <c r="H1270" s="183"/>
      <c r="I1270" s="183"/>
      <c r="J1270" s="183"/>
      <c r="K1270" s="183"/>
      <c r="L1270" s="183"/>
      <c r="M1270" s="183"/>
      <c r="N1270" s="183"/>
    </row>
    <row r="1271" spans="1:14">
      <c r="A1271" s="391"/>
      <c r="B1271" s="183"/>
      <c r="C1271" s="183"/>
      <c r="D1271" s="183"/>
      <c r="E1271" s="183"/>
      <c r="F1271" s="183"/>
      <c r="G1271" s="183"/>
      <c r="H1271" s="183"/>
      <c r="I1271" s="183"/>
      <c r="J1271" s="183"/>
      <c r="K1271" s="183"/>
      <c r="L1271" s="183"/>
      <c r="M1271" s="183"/>
      <c r="N1271" s="183"/>
    </row>
    <row r="1272" spans="1:14">
      <c r="A1272" s="391"/>
      <c r="B1272" s="183"/>
      <c r="C1272" s="183"/>
      <c r="D1272" s="183"/>
      <c r="E1272" s="183"/>
      <c r="F1272" s="183"/>
      <c r="G1272" s="183"/>
      <c r="H1272" s="183"/>
      <c r="I1272" s="183"/>
      <c r="J1272" s="183"/>
      <c r="K1272" s="183"/>
      <c r="L1272" s="183"/>
      <c r="M1272" s="183"/>
      <c r="N1272" s="183"/>
    </row>
    <row r="1273" spans="1:14">
      <c r="A1273" s="391"/>
      <c r="B1273" s="183"/>
      <c r="C1273" s="183"/>
      <c r="D1273" s="183"/>
      <c r="E1273" s="183"/>
      <c r="F1273" s="183"/>
      <c r="G1273" s="183"/>
      <c r="H1273" s="183"/>
      <c r="I1273" s="183"/>
      <c r="J1273" s="183"/>
      <c r="K1273" s="183"/>
      <c r="L1273" s="183"/>
      <c r="M1273" s="183"/>
      <c r="N1273" s="183"/>
    </row>
    <row r="1274" spans="1:14">
      <c r="A1274" s="391"/>
      <c r="B1274" s="183"/>
      <c r="C1274" s="183"/>
      <c r="D1274" s="183"/>
      <c r="E1274" s="183"/>
      <c r="F1274" s="183"/>
      <c r="G1274" s="183"/>
      <c r="H1274" s="183"/>
      <c r="I1274" s="183"/>
      <c r="J1274" s="183"/>
      <c r="K1274" s="183"/>
      <c r="L1274" s="183"/>
      <c r="M1274" s="183"/>
      <c r="N1274" s="183"/>
    </row>
    <row r="1275" spans="1:14">
      <c r="A1275" s="391"/>
      <c r="B1275" s="183"/>
      <c r="C1275" s="183"/>
      <c r="D1275" s="183"/>
      <c r="E1275" s="183"/>
      <c r="F1275" s="183"/>
      <c r="G1275" s="183"/>
      <c r="H1275" s="183"/>
      <c r="I1275" s="183"/>
      <c r="J1275" s="183"/>
      <c r="K1275" s="183"/>
      <c r="L1275" s="183"/>
      <c r="M1275" s="183"/>
      <c r="N1275" s="183"/>
    </row>
    <row r="1276" spans="1:14">
      <c r="A1276" s="391"/>
      <c r="B1276" s="183"/>
      <c r="C1276" s="183"/>
      <c r="D1276" s="183"/>
      <c r="E1276" s="183"/>
      <c r="F1276" s="183"/>
      <c r="G1276" s="183"/>
      <c r="H1276" s="183"/>
      <c r="I1276" s="183"/>
      <c r="J1276" s="183"/>
      <c r="K1276" s="183"/>
      <c r="L1276" s="183"/>
      <c r="M1276" s="183"/>
      <c r="N1276" s="183"/>
    </row>
    <row r="1277" spans="1:14">
      <c r="A1277" s="391"/>
      <c r="B1277" s="183"/>
      <c r="C1277" s="183"/>
      <c r="D1277" s="183"/>
      <c r="E1277" s="183"/>
      <c r="F1277" s="183"/>
      <c r="G1277" s="183"/>
      <c r="H1277" s="183"/>
      <c r="I1277" s="183"/>
      <c r="J1277" s="183"/>
      <c r="K1277" s="183"/>
      <c r="L1277" s="183"/>
      <c r="M1277" s="183"/>
      <c r="N1277" s="183"/>
    </row>
    <row r="1278" spans="1:14">
      <c r="A1278" s="391"/>
      <c r="B1278" s="183"/>
      <c r="C1278" s="183"/>
      <c r="D1278" s="183"/>
      <c r="E1278" s="183"/>
      <c r="F1278" s="183"/>
      <c r="G1278" s="183"/>
      <c r="H1278" s="183"/>
      <c r="I1278" s="183"/>
      <c r="J1278" s="183"/>
      <c r="K1278" s="183"/>
      <c r="L1278" s="183"/>
      <c r="M1278" s="183"/>
      <c r="N1278" s="183"/>
    </row>
    <row r="1279" spans="1:14">
      <c r="A1279" s="391"/>
      <c r="B1279" s="183"/>
      <c r="C1279" s="183"/>
      <c r="D1279" s="183"/>
      <c r="E1279" s="183"/>
      <c r="F1279" s="183"/>
      <c r="G1279" s="183"/>
      <c r="H1279" s="183"/>
      <c r="I1279" s="183"/>
      <c r="J1279" s="183"/>
      <c r="K1279" s="183"/>
      <c r="L1279" s="183"/>
      <c r="M1279" s="183"/>
      <c r="N1279" s="183"/>
    </row>
    <row r="1280" spans="1:14">
      <c r="A1280" s="391"/>
      <c r="B1280" s="183"/>
      <c r="C1280" s="183"/>
      <c r="D1280" s="183"/>
      <c r="E1280" s="183"/>
      <c r="F1280" s="183"/>
      <c r="G1280" s="183"/>
      <c r="H1280" s="183"/>
      <c r="I1280" s="183"/>
      <c r="J1280" s="183"/>
      <c r="K1280" s="183"/>
      <c r="L1280" s="183"/>
      <c r="M1280" s="183"/>
      <c r="N1280" s="183"/>
    </row>
    <row r="1281" spans="1:14">
      <c r="A1281" s="391"/>
      <c r="B1281" s="183"/>
      <c r="C1281" s="183"/>
      <c r="D1281" s="183"/>
      <c r="E1281" s="183"/>
      <c r="F1281" s="183"/>
      <c r="G1281" s="183"/>
      <c r="H1281" s="183"/>
      <c r="I1281" s="183"/>
      <c r="J1281" s="183"/>
      <c r="K1281" s="183"/>
      <c r="L1281" s="183"/>
      <c r="M1281" s="183"/>
      <c r="N1281" s="183"/>
    </row>
    <row r="1282" spans="1:14">
      <c r="A1282" s="391"/>
      <c r="B1282" s="183"/>
      <c r="C1282" s="183"/>
      <c r="D1282" s="183"/>
      <c r="E1282" s="183"/>
      <c r="F1282" s="183"/>
      <c r="G1282" s="183"/>
      <c r="H1282" s="183"/>
      <c r="I1282" s="183"/>
      <c r="J1282" s="183"/>
      <c r="K1282" s="183"/>
      <c r="L1282" s="183"/>
      <c r="M1282" s="183"/>
      <c r="N1282" s="183"/>
    </row>
    <row r="1283" spans="1:14">
      <c r="A1283" s="391"/>
      <c r="B1283" s="183"/>
      <c r="C1283" s="183"/>
      <c r="D1283" s="183"/>
      <c r="E1283" s="183"/>
      <c r="F1283" s="183"/>
      <c r="G1283" s="183"/>
      <c r="H1283" s="183"/>
      <c r="I1283" s="183"/>
      <c r="J1283" s="183"/>
      <c r="K1283" s="183"/>
      <c r="L1283" s="183"/>
      <c r="M1283" s="183"/>
      <c r="N1283" s="183"/>
    </row>
    <row r="1284" spans="1:14">
      <c r="A1284" s="391"/>
      <c r="B1284" s="183"/>
      <c r="C1284" s="183"/>
      <c r="D1284" s="183"/>
      <c r="E1284" s="183"/>
      <c r="F1284" s="183"/>
      <c r="G1284" s="183"/>
      <c r="H1284" s="183"/>
      <c r="I1284" s="183"/>
      <c r="J1284" s="183"/>
      <c r="K1284" s="183"/>
      <c r="L1284" s="183"/>
      <c r="M1284" s="183"/>
      <c r="N1284" s="183"/>
    </row>
    <row r="1285" spans="1:14">
      <c r="A1285" s="391"/>
      <c r="B1285" s="183"/>
      <c r="C1285" s="183"/>
      <c r="D1285" s="183"/>
      <c r="E1285" s="183"/>
      <c r="F1285" s="183"/>
      <c r="G1285" s="183"/>
      <c r="H1285" s="183"/>
      <c r="I1285" s="183"/>
      <c r="J1285" s="183"/>
      <c r="K1285" s="183"/>
      <c r="L1285" s="183"/>
      <c r="M1285" s="183"/>
      <c r="N1285" s="183"/>
    </row>
    <row r="1286" spans="1:14">
      <c r="A1286" s="391"/>
      <c r="B1286" s="183"/>
      <c r="C1286" s="183"/>
      <c r="D1286" s="183"/>
      <c r="E1286" s="183"/>
      <c r="F1286" s="183"/>
      <c r="G1286" s="183"/>
      <c r="H1286" s="183"/>
      <c r="I1286" s="183"/>
      <c r="J1286" s="183"/>
      <c r="K1286" s="183"/>
      <c r="L1286" s="183"/>
      <c r="M1286" s="183"/>
      <c r="N1286" s="183"/>
    </row>
    <row r="1287" spans="1:14">
      <c r="A1287" s="391"/>
      <c r="B1287" s="183"/>
      <c r="C1287" s="183"/>
      <c r="D1287" s="183"/>
      <c r="E1287" s="183"/>
      <c r="F1287" s="183"/>
      <c r="G1287" s="183"/>
      <c r="H1287" s="183"/>
      <c r="I1287" s="183"/>
      <c r="J1287" s="183"/>
      <c r="K1287" s="183"/>
      <c r="L1287" s="183"/>
      <c r="M1287" s="183"/>
      <c r="N1287" s="183"/>
    </row>
    <row r="1288" spans="1:14">
      <c r="A1288" s="391"/>
      <c r="B1288" s="183"/>
      <c r="C1288" s="183"/>
      <c r="D1288" s="183"/>
      <c r="E1288" s="183"/>
      <c r="F1288" s="183"/>
      <c r="G1288" s="183"/>
      <c r="H1288" s="183"/>
      <c r="I1288" s="183"/>
      <c r="J1288" s="183"/>
      <c r="K1288" s="183"/>
      <c r="L1288" s="183"/>
      <c r="M1288" s="183"/>
      <c r="N1288" s="183"/>
    </row>
    <row r="1289" spans="1:14">
      <c r="A1289" s="391"/>
      <c r="B1289" s="183"/>
      <c r="C1289" s="183"/>
      <c r="D1289" s="183"/>
      <c r="E1289" s="183"/>
      <c r="F1289" s="183"/>
      <c r="G1289" s="183"/>
      <c r="H1289" s="183"/>
      <c r="I1289" s="183"/>
      <c r="J1289" s="183"/>
      <c r="K1289" s="183"/>
      <c r="L1289" s="183"/>
      <c r="M1289" s="183"/>
      <c r="N1289" s="183"/>
    </row>
    <row r="1290" spans="1:14">
      <c r="A1290" s="391"/>
      <c r="B1290" s="183"/>
      <c r="C1290" s="183"/>
      <c r="D1290" s="183"/>
      <c r="E1290" s="183"/>
      <c r="F1290" s="183"/>
      <c r="G1290" s="183"/>
      <c r="H1290" s="183"/>
      <c r="I1290" s="183"/>
      <c r="J1290" s="183"/>
      <c r="K1290" s="183"/>
      <c r="L1290" s="183"/>
      <c r="M1290" s="183"/>
      <c r="N1290" s="183"/>
    </row>
    <row r="1291" spans="1:14">
      <c r="A1291" s="391"/>
      <c r="B1291" s="183"/>
      <c r="C1291" s="183"/>
      <c r="D1291" s="183"/>
      <c r="E1291" s="183"/>
      <c r="F1291" s="183"/>
      <c r="G1291" s="183"/>
      <c r="H1291" s="183"/>
      <c r="I1291" s="183"/>
      <c r="J1291" s="183"/>
      <c r="K1291" s="183"/>
      <c r="L1291" s="183"/>
      <c r="M1291" s="183"/>
      <c r="N1291" s="183"/>
    </row>
    <row r="1292" spans="1:14">
      <c r="A1292" s="391"/>
      <c r="B1292" s="183"/>
      <c r="C1292" s="183"/>
      <c r="D1292" s="183"/>
      <c r="E1292" s="183"/>
      <c r="F1292" s="183"/>
      <c r="G1292" s="183"/>
      <c r="H1292" s="183"/>
      <c r="I1292" s="183"/>
      <c r="J1292" s="183"/>
      <c r="K1292" s="183"/>
      <c r="L1292" s="183"/>
      <c r="M1292" s="183"/>
      <c r="N1292" s="183"/>
    </row>
    <row r="1293" spans="1:14">
      <c r="A1293" s="391"/>
      <c r="B1293" s="183"/>
      <c r="C1293" s="183"/>
      <c r="D1293" s="183"/>
      <c r="E1293" s="183"/>
      <c r="F1293" s="183"/>
      <c r="G1293" s="183"/>
      <c r="H1293" s="183"/>
      <c r="I1293" s="183"/>
      <c r="J1293" s="183"/>
      <c r="K1293" s="183"/>
      <c r="L1293" s="183"/>
      <c r="M1293" s="183"/>
      <c r="N1293" s="183"/>
    </row>
    <row r="1294" spans="1:14">
      <c r="A1294" s="391"/>
      <c r="B1294" s="183"/>
      <c r="C1294" s="183"/>
      <c r="D1294" s="183"/>
      <c r="E1294" s="183"/>
      <c r="F1294" s="183"/>
      <c r="G1294" s="183"/>
      <c r="H1294" s="183"/>
      <c r="I1294" s="183"/>
      <c r="J1294" s="183"/>
      <c r="K1294" s="183"/>
      <c r="L1294" s="183"/>
      <c r="M1294" s="183"/>
      <c r="N1294" s="183"/>
    </row>
    <row r="1295" spans="1:14">
      <c r="A1295" s="391"/>
      <c r="B1295" s="183"/>
      <c r="C1295" s="183"/>
      <c r="D1295" s="183"/>
      <c r="E1295" s="183"/>
      <c r="F1295" s="183"/>
      <c r="G1295" s="183"/>
      <c r="H1295" s="183"/>
      <c r="I1295" s="183"/>
      <c r="J1295" s="183"/>
      <c r="K1295" s="183"/>
      <c r="L1295" s="183"/>
      <c r="M1295" s="183"/>
      <c r="N1295" s="183"/>
    </row>
    <row r="1296" spans="1:14">
      <c r="A1296" s="391"/>
      <c r="B1296" s="183"/>
      <c r="C1296" s="183"/>
      <c r="D1296" s="183"/>
      <c r="E1296" s="183"/>
      <c r="F1296" s="183"/>
      <c r="G1296" s="183"/>
      <c r="H1296" s="183"/>
      <c r="I1296" s="183"/>
      <c r="J1296" s="183"/>
      <c r="K1296" s="183"/>
      <c r="L1296" s="183"/>
      <c r="M1296" s="183"/>
      <c r="N1296" s="183"/>
    </row>
    <row r="1297" spans="1:14">
      <c r="A1297" s="391"/>
      <c r="B1297" s="183"/>
      <c r="C1297" s="183"/>
      <c r="D1297" s="183"/>
      <c r="E1297" s="183"/>
      <c r="F1297" s="183"/>
      <c r="G1297" s="183"/>
      <c r="H1297" s="183"/>
      <c r="I1297" s="183"/>
      <c r="J1297" s="183"/>
      <c r="K1297" s="183"/>
      <c r="L1297" s="183"/>
      <c r="M1297" s="183"/>
      <c r="N1297" s="183"/>
    </row>
    <row r="1298" spans="1:14">
      <c r="A1298" s="391"/>
      <c r="B1298" s="183"/>
      <c r="C1298" s="183"/>
      <c r="D1298" s="183"/>
      <c r="E1298" s="183"/>
      <c r="F1298" s="183"/>
      <c r="G1298" s="183"/>
      <c r="H1298" s="183"/>
      <c r="I1298" s="183"/>
      <c r="J1298" s="183"/>
      <c r="K1298" s="183"/>
      <c r="L1298" s="183"/>
      <c r="M1298" s="183"/>
      <c r="N1298" s="183"/>
    </row>
    <row r="1299" spans="1:14">
      <c r="A1299" s="391"/>
      <c r="B1299" s="183"/>
      <c r="C1299" s="183"/>
      <c r="D1299" s="183"/>
      <c r="E1299" s="183"/>
      <c r="F1299" s="183"/>
      <c r="G1299" s="183"/>
      <c r="H1299" s="183"/>
      <c r="I1299" s="183"/>
      <c r="J1299" s="183"/>
      <c r="K1299" s="183"/>
      <c r="L1299" s="183"/>
      <c r="M1299" s="183"/>
      <c r="N1299" s="183"/>
    </row>
    <row r="1300" spans="1:14">
      <c r="A1300" s="391"/>
      <c r="B1300" s="183"/>
      <c r="C1300" s="183"/>
      <c r="D1300" s="183"/>
      <c r="E1300" s="183"/>
      <c r="F1300" s="183"/>
      <c r="G1300" s="183"/>
      <c r="H1300" s="183"/>
      <c r="I1300" s="183"/>
      <c r="J1300" s="183"/>
      <c r="K1300" s="183"/>
      <c r="L1300" s="183"/>
      <c r="M1300" s="183"/>
      <c r="N1300" s="183"/>
    </row>
    <row r="1301" spans="1:14">
      <c r="A1301" s="391"/>
      <c r="B1301" s="183"/>
      <c r="C1301" s="183"/>
      <c r="D1301" s="183"/>
      <c r="E1301" s="183"/>
      <c r="F1301" s="183"/>
      <c r="G1301" s="183"/>
      <c r="H1301" s="183"/>
      <c r="I1301" s="183"/>
      <c r="J1301" s="183"/>
      <c r="K1301" s="183"/>
      <c r="L1301" s="183"/>
      <c r="M1301" s="183"/>
      <c r="N1301" s="183"/>
    </row>
    <row r="1302" spans="1:14">
      <c r="A1302" s="391"/>
      <c r="B1302" s="183"/>
      <c r="C1302" s="183"/>
      <c r="D1302" s="183"/>
      <c r="E1302" s="183"/>
      <c r="F1302" s="183"/>
      <c r="G1302" s="183"/>
      <c r="H1302" s="183"/>
      <c r="I1302" s="183"/>
      <c r="J1302" s="183"/>
      <c r="K1302" s="183"/>
      <c r="L1302" s="183"/>
      <c r="M1302" s="183"/>
      <c r="N1302" s="183"/>
    </row>
    <row r="1303" spans="1:14">
      <c r="A1303" s="391"/>
      <c r="B1303" s="183"/>
      <c r="C1303" s="183"/>
      <c r="D1303" s="183"/>
      <c r="E1303" s="183"/>
      <c r="F1303" s="183"/>
      <c r="G1303" s="183"/>
      <c r="H1303" s="183"/>
      <c r="I1303" s="183"/>
      <c r="J1303" s="183"/>
      <c r="K1303" s="183"/>
      <c r="L1303" s="183"/>
      <c r="M1303" s="183"/>
      <c r="N1303" s="183"/>
    </row>
    <row r="1304" spans="1:14">
      <c r="A1304" s="391"/>
      <c r="B1304" s="183"/>
      <c r="C1304" s="183"/>
      <c r="D1304" s="183"/>
      <c r="E1304" s="183"/>
      <c r="F1304" s="183"/>
      <c r="G1304" s="183"/>
      <c r="H1304" s="183"/>
      <c r="I1304" s="183"/>
      <c r="J1304" s="183"/>
      <c r="K1304" s="183"/>
      <c r="L1304" s="183"/>
      <c r="M1304" s="183"/>
      <c r="N1304" s="183"/>
    </row>
    <row r="1305" spans="1:14">
      <c r="A1305" s="391"/>
      <c r="B1305" s="183"/>
      <c r="C1305" s="183"/>
      <c r="D1305" s="183"/>
      <c r="E1305" s="183"/>
      <c r="F1305" s="183"/>
      <c r="G1305" s="183"/>
      <c r="H1305" s="183"/>
      <c r="I1305" s="183"/>
      <c r="J1305" s="183"/>
      <c r="K1305" s="183"/>
      <c r="L1305" s="183"/>
      <c r="M1305" s="183"/>
      <c r="N1305" s="183"/>
    </row>
    <row r="1306" spans="1:14">
      <c r="A1306" s="391"/>
      <c r="B1306" s="183"/>
      <c r="C1306" s="183"/>
      <c r="D1306" s="183"/>
      <c r="E1306" s="183"/>
      <c r="F1306" s="183"/>
      <c r="G1306" s="183"/>
      <c r="H1306" s="183"/>
      <c r="I1306" s="183"/>
      <c r="J1306" s="183"/>
      <c r="K1306" s="183"/>
      <c r="L1306" s="183"/>
      <c r="M1306" s="183"/>
      <c r="N1306" s="183"/>
    </row>
    <row r="1307" spans="1:14">
      <c r="A1307" s="391"/>
      <c r="B1307" s="183"/>
      <c r="C1307" s="183"/>
      <c r="D1307" s="183"/>
      <c r="E1307" s="183"/>
      <c r="F1307" s="183"/>
      <c r="G1307" s="183"/>
      <c r="H1307" s="183"/>
      <c r="I1307" s="183"/>
      <c r="J1307" s="183"/>
      <c r="K1307" s="183"/>
      <c r="L1307" s="183"/>
      <c r="M1307" s="183"/>
      <c r="N1307" s="183"/>
    </row>
    <row r="1308" spans="1:14">
      <c r="A1308" s="391"/>
      <c r="B1308" s="183"/>
      <c r="C1308" s="183"/>
      <c r="D1308" s="183"/>
      <c r="E1308" s="183"/>
      <c r="F1308" s="183"/>
      <c r="G1308" s="183"/>
      <c r="H1308" s="183"/>
      <c r="I1308" s="183"/>
      <c r="J1308" s="183"/>
      <c r="K1308" s="183"/>
      <c r="L1308" s="183"/>
      <c r="M1308" s="183"/>
      <c r="N1308" s="183"/>
    </row>
    <row r="1309" spans="1:14">
      <c r="A1309" s="391"/>
      <c r="B1309" s="183"/>
      <c r="C1309" s="183"/>
      <c r="D1309" s="183"/>
      <c r="E1309" s="183"/>
      <c r="F1309" s="183"/>
      <c r="G1309" s="183"/>
      <c r="H1309" s="183"/>
      <c r="I1309" s="183"/>
      <c r="J1309" s="183"/>
      <c r="K1309" s="183"/>
      <c r="L1309" s="183"/>
      <c r="M1309" s="183"/>
      <c r="N1309" s="183"/>
    </row>
    <row r="1310" spans="1:14">
      <c r="A1310" s="391"/>
      <c r="B1310" s="183"/>
      <c r="C1310" s="183"/>
      <c r="D1310" s="183"/>
      <c r="E1310" s="183"/>
      <c r="F1310" s="183"/>
      <c r="G1310" s="183"/>
      <c r="H1310" s="183"/>
      <c r="I1310" s="183"/>
      <c r="J1310" s="183"/>
      <c r="K1310" s="183"/>
      <c r="L1310" s="183"/>
      <c r="M1310" s="183"/>
      <c r="N1310" s="183"/>
    </row>
    <row r="1311" spans="1:14">
      <c r="A1311" s="391"/>
      <c r="B1311" s="183"/>
      <c r="C1311" s="183"/>
      <c r="D1311" s="183"/>
      <c r="E1311" s="183"/>
      <c r="F1311" s="183"/>
      <c r="G1311" s="183"/>
      <c r="H1311" s="183"/>
      <c r="I1311" s="183"/>
      <c r="J1311" s="183"/>
      <c r="K1311" s="183"/>
      <c r="L1311" s="183"/>
      <c r="M1311" s="183"/>
      <c r="N1311" s="183"/>
    </row>
    <row r="1312" spans="1:14">
      <c r="A1312" s="391"/>
      <c r="B1312" s="183"/>
      <c r="C1312" s="183"/>
      <c r="D1312" s="183"/>
      <c r="E1312" s="183"/>
      <c r="F1312" s="183"/>
      <c r="G1312" s="183"/>
      <c r="H1312" s="183"/>
      <c r="I1312" s="183"/>
      <c r="J1312" s="183"/>
      <c r="K1312" s="183"/>
      <c r="L1312" s="183"/>
      <c r="M1312" s="183"/>
      <c r="N1312" s="183"/>
    </row>
    <row r="1313" spans="1:14">
      <c r="A1313" s="391"/>
      <c r="B1313" s="183"/>
      <c r="C1313" s="183"/>
      <c r="D1313" s="183"/>
      <c r="E1313" s="183"/>
      <c r="F1313" s="183"/>
      <c r="G1313" s="183"/>
      <c r="H1313" s="183"/>
      <c r="I1313" s="183"/>
      <c r="J1313" s="183"/>
      <c r="K1313" s="183"/>
      <c r="L1313" s="183"/>
      <c r="M1313" s="183"/>
      <c r="N1313" s="183"/>
    </row>
    <row r="1314" spans="1:14">
      <c r="A1314" s="391"/>
      <c r="B1314" s="183"/>
      <c r="C1314" s="183"/>
      <c r="D1314" s="183"/>
      <c r="E1314" s="183"/>
      <c r="F1314" s="183"/>
      <c r="G1314" s="183"/>
      <c r="H1314" s="183"/>
      <c r="I1314" s="183"/>
      <c r="J1314" s="183"/>
      <c r="K1314" s="183"/>
      <c r="L1314" s="183"/>
      <c r="M1314" s="183"/>
      <c r="N1314" s="183"/>
    </row>
    <row r="1315" spans="1:14">
      <c r="A1315" s="391"/>
      <c r="B1315" s="183"/>
      <c r="C1315" s="183"/>
      <c r="D1315" s="183"/>
      <c r="E1315" s="183"/>
      <c r="F1315" s="183"/>
      <c r="G1315" s="183"/>
      <c r="H1315" s="183"/>
      <c r="I1315" s="183"/>
      <c r="J1315" s="183"/>
      <c r="K1315" s="183"/>
      <c r="L1315" s="183"/>
      <c r="M1315" s="183"/>
      <c r="N1315" s="183"/>
    </row>
    <row r="1316" spans="1:14">
      <c r="A1316" s="391"/>
      <c r="B1316" s="183"/>
      <c r="C1316" s="183"/>
      <c r="D1316" s="183"/>
      <c r="E1316" s="183"/>
      <c r="F1316" s="183"/>
      <c r="G1316" s="183"/>
      <c r="H1316" s="183"/>
      <c r="I1316" s="183"/>
      <c r="J1316" s="183"/>
      <c r="K1316" s="183"/>
      <c r="L1316" s="183"/>
      <c r="M1316" s="183"/>
      <c r="N1316" s="183"/>
    </row>
    <row r="1317" spans="1:14">
      <c r="A1317" s="391"/>
      <c r="B1317" s="183"/>
      <c r="C1317" s="183"/>
      <c r="D1317" s="183"/>
      <c r="E1317" s="183"/>
      <c r="F1317" s="183"/>
      <c r="G1317" s="183"/>
      <c r="H1317" s="183"/>
      <c r="I1317" s="183"/>
      <c r="J1317" s="183"/>
      <c r="K1317" s="183"/>
      <c r="L1317" s="183"/>
      <c r="M1317" s="183"/>
      <c r="N1317" s="183"/>
    </row>
    <row r="1318" spans="1:14">
      <c r="A1318" s="391"/>
      <c r="B1318" s="183"/>
      <c r="C1318" s="183"/>
      <c r="D1318" s="183"/>
      <c r="E1318" s="183"/>
      <c r="F1318" s="183"/>
      <c r="G1318" s="183"/>
      <c r="H1318" s="183"/>
      <c r="I1318" s="183"/>
      <c r="J1318" s="183"/>
      <c r="K1318" s="183"/>
      <c r="L1318" s="183"/>
      <c r="M1318" s="183"/>
      <c r="N1318" s="183"/>
    </row>
    <row r="1319" spans="1:14">
      <c r="A1319" s="391"/>
      <c r="B1319" s="183"/>
      <c r="C1319" s="183"/>
      <c r="D1319" s="183"/>
      <c r="E1319" s="183"/>
      <c r="F1319" s="183"/>
      <c r="G1319" s="183"/>
      <c r="H1319" s="183"/>
      <c r="I1319" s="183"/>
      <c r="J1319" s="183"/>
      <c r="K1319" s="183"/>
      <c r="L1319" s="183"/>
      <c r="M1319" s="183"/>
      <c r="N1319" s="183"/>
    </row>
    <row r="1320" spans="1:14">
      <c r="A1320" s="391"/>
      <c r="B1320" s="183"/>
      <c r="C1320" s="183"/>
      <c r="D1320" s="183"/>
      <c r="E1320" s="183"/>
      <c r="F1320" s="183"/>
      <c r="G1320" s="183"/>
      <c r="H1320" s="183"/>
      <c r="I1320" s="183"/>
      <c r="J1320" s="183"/>
      <c r="K1320" s="183"/>
      <c r="L1320" s="183"/>
      <c r="M1320" s="183"/>
      <c r="N1320" s="183"/>
    </row>
    <row r="1321" spans="1:14">
      <c r="A1321" s="391"/>
      <c r="B1321" s="183"/>
      <c r="C1321" s="183"/>
      <c r="D1321" s="183"/>
      <c r="E1321" s="183"/>
      <c r="F1321" s="183"/>
      <c r="G1321" s="183"/>
      <c r="H1321" s="183"/>
      <c r="I1321" s="183"/>
      <c r="J1321" s="183"/>
      <c r="K1321" s="183"/>
      <c r="L1321" s="183"/>
      <c r="M1321" s="183"/>
      <c r="N1321" s="183"/>
    </row>
    <row r="1322" spans="1:14">
      <c r="A1322" s="391"/>
      <c r="B1322" s="183"/>
      <c r="C1322" s="183"/>
      <c r="D1322" s="183"/>
      <c r="E1322" s="183"/>
      <c r="F1322" s="183"/>
      <c r="G1322" s="183"/>
      <c r="H1322" s="183"/>
      <c r="I1322" s="183"/>
      <c r="J1322" s="183"/>
      <c r="K1322" s="183"/>
      <c r="L1322" s="183"/>
      <c r="M1322" s="183"/>
      <c r="N1322" s="183"/>
    </row>
    <row r="1323" spans="1:14">
      <c r="A1323" s="391"/>
      <c r="B1323" s="183"/>
      <c r="C1323" s="183"/>
      <c r="D1323" s="183"/>
      <c r="E1323" s="183"/>
      <c r="F1323" s="183"/>
      <c r="G1323" s="183"/>
      <c r="H1323" s="183"/>
      <c r="I1323" s="183"/>
      <c r="J1323" s="183"/>
      <c r="K1323" s="183"/>
      <c r="L1323" s="183"/>
      <c r="M1323" s="183"/>
      <c r="N1323" s="183"/>
    </row>
    <row r="1324" spans="1:14">
      <c r="A1324" s="391"/>
      <c r="B1324" s="183"/>
      <c r="C1324" s="183"/>
      <c r="D1324" s="183"/>
      <c r="E1324" s="183"/>
      <c r="F1324" s="183"/>
      <c r="G1324" s="183"/>
      <c r="H1324" s="183"/>
      <c r="I1324" s="183"/>
      <c r="J1324" s="183"/>
      <c r="K1324" s="183"/>
      <c r="L1324" s="183"/>
      <c r="M1324" s="183"/>
      <c r="N1324" s="183"/>
    </row>
    <row r="1325" spans="1:14">
      <c r="A1325" s="391"/>
      <c r="B1325" s="183"/>
      <c r="C1325" s="183"/>
      <c r="D1325" s="183"/>
      <c r="E1325" s="183"/>
      <c r="F1325" s="183"/>
      <c r="G1325" s="183"/>
      <c r="H1325" s="183"/>
      <c r="I1325" s="183"/>
      <c r="J1325" s="183"/>
      <c r="K1325" s="183"/>
      <c r="L1325" s="183"/>
      <c r="M1325" s="183"/>
      <c r="N1325" s="183"/>
    </row>
    <row r="1326" spans="1:14">
      <c r="A1326" s="391"/>
      <c r="B1326" s="183"/>
      <c r="C1326" s="183"/>
      <c r="D1326" s="183"/>
      <c r="E1326" s="183"/>
      <c r="F1326" s="183"/>
      <c r="G1326" s="183"/>
      <c r="H1326" s="183"/>
      <c r="I1326" s="183"/>
      <c r="J1326" s="183"/>
      <c r="K1326" s="183"/>
      <c r="L1326" s="183"/>
      <c r="M1326" s="183"/>
      <c r="N1326" s="183"/>
    </row>
    <row r="1327" spans="1:14">
      <c r="A1327" s="391"/>
      <c r="B1327" s="183"/>
      <c r="C1327" s="183"/>
      <c r="D1327" s="183"/>
      <c r="E1327" s="183"/>
      <c r="F1327" s="183"/>
      <c r="G1327" s="183"/>
      <c r="H1327" s="183"/>
      <c r="I1327" s="183"/>
      <c r="J1327" s="183"/>
      <c r="K1327" s="183"/>
      <c r="L1327" s="183"/>
      <c r="M1327" s="183"/>
      <c r="N1327" s="183"/>
    </row>
    <row r="1328" spans="1:14">
      <c r="A1328" s="391"/>
      <c r="B1328" s="183"/>
      <c r="C1328" s="183"/>
      <c r="D1328" s="183"/>
      <c r="E1328" s="183"/>
      <c r="F1328" s="183"/>
      <c r="G1328" s="183"/>
      <c r="H1328" s="183"/>
      <c r="I1328" s="183"/>
      <c r="J1328" s="183"/>
      <c r="K1328" s="183"/>
      <c r="L1328" s="183"/>
      <c r="M1328" s="183"/>
      <c r="N1328" s="183"/>
    </row>
    <row r="1329" spans="1:14">
      <c r="A1329" s="391"/>
      <c r="B1329" s="183"/>
      <c r="C1329" s="183"/>
      <c r="D1329" s="183"/>
      <c r="E1329" s="183"/>
      <c r="F1329" s="183"/>
      <c r="G1329" s="183"/>
      <c r="H1329" s="183"/>
      <c r="I1329" s="183"/>
      <c r="J1329" s="183"/>
      <c r="K1329" s="183"/>
      <c r="L1329" s="183"/>
      <c r="M1329" s="183"/>
      <c r="N1329" s="183"/>
    </row>
    <row r="1330" spans="1:14">
      <c r="A1330" s="391"/>
      <c r="B1330" s="183"/>
      <c r="C1330" s="183"/>
      <c r="D1330" s="183"/>
      <c r="E1330" s="183"/>
      <c r="F1330" s="183"/>
      <c r="G1330" s="183"/>
      <c r="H1330" s="183"/>
      <c r="I1330" s="183"/>
      <c r="J1330" s="183"/>
      <c r="K1330" s="183"/>
      <c r="L1330" s="183"/>
      <c r="M1330" s="183"/>
      <c r="N1330" s="183"/>
    </row>
    <row r="1331" spans="1:14">
      <c r="A1331" s="391"/>
      <c r="B1331" s="183"/>
      <c r="C1331" s="183"/>
      <c r="D1331" s="183"/>
      <c r="E1331" s="183"/>
      <c r="F1331" s="183"/>
      <c r="G1331" s="183"/>
      <c r="H1331" s="183"/>
      <c r="I1331" s="183"/>
      <c r="J1331" s="183"/>
      <c r="K1331" s="183"/>
      <c r="L1331" s="183"/>
      <c r="M1331" s="183"/>
      <c r="N1331" s="183"/>
    </row>
    <row r="1332" spans="1:14">
      <c r="A1332" s="391"/>
      <c r="B1332" s="183"/>
      <c r="C1332" s="183"/>
      <c r="D1332" s="183"/>
      <c r="E1332" s="183"/>
      <c r="F1332" s="183"/>
      <c r="G1332" s="183"/>
      <c r="H1332" s="183"/>
      <c r="I1332" s="183"/>
      <c r="J1332" s="183"/>
      <c r="K1332" s="183"/>
      <c r="L1332" s="183"/>
      <c r="M1332" s="183"/>
      <c r="N1332" s="183"/>
    </row>
    <row r="1333" spans="1:14">
      <c r="A1333" s="391"/>
      <c r="B1333" s="183"/>
      <c r="C1333" s="183"/>
      <c r="D1333" s="183"/>
      <c r="E1333" s="183"/>
      <c r="F1333" s="183"/>
      <c r="G1333" s="183"/>
      <c r="H1333" s="183"/>
      <c r="I1333" s="183"/>
      <c r="J1333" s="183"/>
      <c r="K1333" s="183"/>
      <c r="L1333" s="183"/>
      <c r="M1333" s="183"/>
      <c r="N1333" s="183"/>
    </row>
    <row r="1334" spans="1:14">
      <c r="A1334" s="391"/>
      <c r="B1334" s="183"/>
      <c r="C1334" s="183"/>
      <c r="D1334" s="183"/>
      <c r="E1334" s="183"/>
      <c r="F1334" s="183"/>
      <c r="G1334" s="183"/>
      <c r="H1334" s="183"/>
      <c r="I1334" s="183"/>
      <c r="J1334" s="183"/>
      <c r="K1334" s="183"/>
      <c r="L1334" s="183"/>
      <c r="M1334" s="183"/>
      <c r="N1334" s="183"/>
    </row>
    <row r="1335" spans="1:14">
      <c r="A1335" s="391"/>
      <c r="B1335" s="183"/>
      <c r="C1335" s="183"/>
      <c r="D1335" s="183"/>
      <c r="E1335" s="183"/>
      <c r="F1335" s="183"/>
      <c r="G1335" s="183"/>
      <c r="H1335" s="183"/>
      <c r="I1335" s="183"/>
      <c r="J1335" s="183"/>
      <c r="K1335" s="183"/>
      <c r="L1335" s="183"/>
      <c r="M1335" s="183"/>
      <c r="N1335" s="183"/>
    </row>
    <row r="1336" spans="1:14">
      <c r="A1336" s="391"/>
      <c r="B1336" s="183"/>
      <c r="C1336" s="183"/>
      <c r="D1336" s="183"/>
      <c r="E1336" s="183"/>
      <c r="F1336" s="183"/>
      <c r="G1336" s="183"/>
      <c r="H1336" s="183"/>
      <c r="I1336" s="183"/>
      <c r="J1336" s="183"/>
      <c r="K1336" s="183"/>
      <c r="L1336" s="183"/>
      <c r="M1336" s="183"/>
      <c r="N1336" s="183"/>
    </row>
    <row r="1337" spans="1:14">
      <c r="A1337" s="391"/>
      <c r="B1337" s="183"/>
      <c r="C1337" s="183"/>
      <c r="D1337" s="183"/>
      <c r="E1337" s="183"/>
      <c r="F1337" s="183"/>
      <c r="G1337" s="183"/>
      <c r="H1337" s="183"/>
      <c r="I1337" s="183"/>
      <c r="J1337" s="183"/>
      <c r="K1337" s="183"/>
      <c r="L1337" s="183"/>
      <c r="M1337" s="183"/>
      <c r="N1337" s="183"/>
    </row>
    <row r="1338" spans="1:14">
      <c r="A1338" s="391"/>
      <c r="B1338" s="183"/>
      <c r="C1338" s="183"/>
      <c r="D1338" s="183"/>
      <c r="E1338" s="183"/>
      <c r="F1338" s="183"/>
      <c r="G1338" s="183"/>
      <c r="H1338" s="183"/>
      <c r="I1338" s="183"/>
      <c r="J1338" s="183"/>
      <c r="K1338" s="183"/>
      <c r="L1338" s="183"/>
      <c r="M1338" s="183"/>
      <c r="N1338" s="183"/>
    </row>
    <row r="1339" spans="1:14">
      <c r="A1339" s="391"/>
      <c r="B1339" s="183"/>
      <c r="C1339" s="183"/>
      <c r="D1339" s="183"/>
      <c r="E1339" s="183"/>
      <c r="F1339" s="183"/>
      <c r="G1339" s="183"/>
      <c r="H1339" s="183"/>
      <c r="I1339" s="183"/>
      <c r="J1339" s="183"/>
      <c r="K1339" s="183"/>
      <c r="L1339" s="183"/>
      <c r="M1339" s="183"/>
      <c r="N1339" s="183"/>
    </row>
    <row r="1340" spans="1:14">
      <c r="A1340" s="391"/>
      <c r="B1340" s="183"/>
      <c r="C1340" s="183"/>
      <c r="D1340" s="183"/>
      <c r="E1340" s="183"/>
      <c r="F1340" s="183"/>
      <c r="G1340" s="183"/>
      <c r="H1340" s="183"/>
      <c r="I1340" s="183"/>
      <c r="J1340" s="183"/>
      <c r="K1340" s="183"/>
      <c r="L1340" s="183"/>
      <c r="M1340" s="183"/>
      <c r="N1340" s="183"/>
    </row>
    <row r="1341" spans="1:14">
      <c r="A1341" s="393"/>
    </row>
  </sheetData>
  <mergeCells count="9">
    <mergeCell ref="I18:J18"/>
    <mergeCell ref="K18:K19"/>
    <mergeCell ref="L18:L19"/>
    <mergeCell ref="A18:A19"/>
    <mergeCell ref="B18:B19"/>
    <mergeCell ref="C18:C19"/>
    <mergeCell ref="D18:D19"/>
    <mergeCell ref="E18:F18"/>
    <mergeCell ref="G18:H18"/>
  </mergeCells>
  <phoneticPr fontId="1"/>
  <pageMargins left="0.7" right="0.7" top="0.75" bottom="0.75" header="0.3" footer="0.3"/>
  <pageSetup paperSize="9" scale="56" fitToHeight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465335A-1E32-41C9-AAE6-F74D0DB1CEDD}">
          <x14:formula1>
            <xm:f>'別紙2(分会用)'!$AA$5:$AA$22</xm:f>
          </x14:formula1>
          <xm:sqref>C3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D2049-E8DB-4DA5-967B-A22AD6610856}">
  <sheetPr>
    <pageSetUpPr fitToPage="1"/>
  </sheetPr>
  <dimension ref="A1:Z1362"/>
  <sheetViews>
    <sheetView workbookViewId="0">
      <selection activeCell="T21" sqref="T21"/>
    </sheetView>
  </sheetViews>
  <sheetFormatPr defaultRowHeight="18"/>
  <cols>
    <col min="1" max="1" width="5.4140625" customWidth="1"/>
    <col min="2" max="2" width="11.75" customWidth="1"/>
    <col min="3" max="3" width="8.75" customWidth="1"/>
    <col min="4" max="11" width="8.83203125" customWidth="1"/>
    <col min="12" max="12" width="6.08203125" customWidth="1"/>
    <col min="13" max="13" width="7.75" customWidth="1"/>
    <col min="14" max="19" width="7.58203125" customWidth="1"/>
    <col min="20" max="20" width="8.5" customWidth="1"/>
    <col min="21" max="21" width="8.25" customWidth="1"/>
    <col min="22" max="22" width="4.33203125" customWidth="1"/>
    <col min="23" max="26" width="7.75" hidden="1" customWidth="1"/>
  </cols>
  <sheetData>
    <row r="1" spans="1:26" ht="27" customHeight="1">
      <c r="A1" s="86" t="s">
        <v>158</v>
      </c>
      <c r="B1" s="86"/>
      <c r="C1" s="86"/>
      <c r="D1" s="199" t="s">
        <v>0</v>
      </c>
      <c r="E1" s="199" t="str">
        <f>IF(支部用データ貼り付けシート!C3="","",支部用データ貼り付けシート!C3)</f>
        <v/>
      </c>
      <c r="F1" s="43"/>
      <c r="G1" s="43"/>
      <c r="H1" s="43"/>
      <c r="I1" s="43"/>
      <c r="J1" s="32"/>
      <c r="K1" s="32"/>
      <c r="L1" s="143"/>
      <c r="M1" s="82"/>
      <c r="N1" s="53"/>
      <c r="O1" s="53"/>
      <c r="R1" s="370"/>
      <c r="S1" s="370"/>
      <c r="U1" s="31" t="s">
        <v>160</v>
      </c>
    </row>
    <row r="2" spans="1:26" ht="15" customHeight="1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R2" s="33"/>
      <c r="S2" s="33"/>
      <c r="U2" s="1"/>
    </row>
    <row r="3" spans="1:26" ht="15" customHeight="1">
      <c r="A3" s="213" t="s">
        <v>142</v>
      </c>
      <c r="B3" s="53"/>
      <c r="C3" s="53"/>
      <c r="H3" s="32"/>
      <c r="I3" s="32"/>
      <c r="J3" s="32"/>
      <c r="K3" s="32"/>
      <c r="L3" s="32"/>
      <c r="M3" s="32"/>
      <c r="O3" s="53"/>
      <c r="P3" s="53"/>
      <c r="Q3" s="53"/>
      <c r="R3" s="53"/>
      <c r="S3" s="53"/>
      <c r="T3" s="53"/>
      <c r="U3" s="53"/>
      <c r="W3" s="53"/>
      <c r="X3" s="53"/>
      <c r="Y3" s="53"/>
    </row>
    <row r="4" spans="1:26" ht="16.899999999999999" customHeight="1">
      <c r="A4" s="269"/>
      <c r="B4" s="270"/>
      <c r="C4" s="325" t="s">
        <v>27</v>
      </c>
      <c r="D4" s="330" t="s">
        <v>22</v>
      </c>
      <c r="E4" s="329"/>
      <c r="F4" s="327" t="s">
        <v>23</v>
      </c>
      <c r="G4" s="329"/>
      <c r="H4" s="327" t="s">
        <v>24</v>
      </c>
      <c r="I4" s="329"/>
      <c r="J4" s="262" t="s">
        <v>17</v>
      </c>
      <c r="K4" s="263"/>
      <c r="L4" s="98"/>
      <c r="M4" s="250"/>
      <c r="N4" s="355" t="s">
        <v>53</v>
      </c>
      <c r="O4" s="356"/>
      <c r="P4" s="356"/>
      <c r="Q4" s="356"/>
      <c r="R4" s="356"/>
      <c r="S4" s="356"/>
      <c r="T4" s="356"/>
      <c r="U4" s="357"/>
      <c r="X4" s="1"/>
      <c r="Y4" s="1"/>
    </row>
    <row r="5" spans="1:26" ht="16.899999999999999" customHeight="1">
      <c r="A5" s="271"/>
      <c r="B5" s="272"/>
      <c r="C5" s="326"/>
      <c r="D5" s="54" t="s">
        <v>4</v>
      </c>
      <c r="E5" s="55" t="s">
        <v>5</v>
      </c>
      <c r="F5" s="54" t="s">
        <v>4</v>
      </c>
      <c r="G5" s="55" t="s">
        <v>5</v>
      </c>
      <c r="H5" s="54" t="s">
        <v>4</v>
      </c>
      <c r="I5" s="55" t="s">
        <v>5</v>
      </c>
      <c r="J5" s="54" t="s">
        <v>4</v>
      </c>
      <c r="K5" s="55" t="s">
        <v>5</v>
      </c>
      <c r="L5" s="98"/>
      <c r="M5" s="358"/>
      <c r="N5" s="273" t="s">
        <v>56</v>
      </c>
      <c r="O5" s="372"/>
      <c r="P5" s="372"/>
      <c r="Q5" s="274"/>
      <c r="R5" s="275" t="s">
        <v>57</v>
      </c>
      <c r="S5" s="351"/>
      <c r="T5" s="351"/>
      <c r="U5" s="276"/>
      <c r="W5" s="1"/>
    </row>
    <row r="6" spans="1:26" ht="16.899999999999999" customHeight="1">
      <c r="A6" s="262" t="s">
        <v>32</v>
      </c>
      <c r="B6" s="263"/>
      <c r="C6" s="323">
        <f>COUNTIFS($D$29:$D$1358, "小", $E$29:$E$1358, "&lt;&gt;事務")</f>
        <v>0</v>
      </c>
      <c r="D6" s="209">
        <f>INT(SUMIFS($W$31:$W$1361, $D$31:D$1361, "小", $E$31:$E$1361, "&lt;&gt;事務") / 60)</f>
        <v>0</v>
      </c>
      <c r="E6" s="210">
        <f>MOD(SUMIFS($W$31:$W$1361, $D$31:$D$1361, "小", $E$31:$E$1361, "&lt;&gt;事務"), 60)</f>
        <v>0</v>
      </c>
      <c r="F6" s="209">
        <f>INT(SUMIFS(X$31:X$1361, $D$31:$D$1361, "小", $E$31:$E$1361, "&lt;&gt;事務") / 60)</f>
        <v>0</v>
      </c>
      <c r="G6" s="210">
        <f>MOD(SUMIFS(X$31:X$1361, $D$31:$D$1361, "小", $E$31:$E$1361, "&lt;&gt;事務"), 60)</f>
        <v>0</v>
      </c>
      <c r="H6" s="209">
        <f>INT(SUMIFS(Y$31:Y$1361, $D$31:$D$1361, "小", $E$31:$E$1361, "&lt;&gt;事務") / 60)</f>
        <v>0</v>
      </c>
      <c r="I6" s="210">
        <f>MOD(SUMIFS(Y$31:Y$1361, $D$31:$D$1361, "小", $E$31:$E$1361, "&lt;&gt;事務"), 60)</f>
        <v>0</v>
      </c>
      <c r="J6" s="56">
        <f>INT(SUMIFS(Z$31:Z$1361, $D$31:$D$1361, "小", $E$31:$E$1361, "&lt;&gt;事務") / 60)</f>
        <v>0</v>
      </c>
      <c r="K6" s="57">
        <f>MOD(SUMIFS(Z$31:Z$1361, $D$31:$D$1361, "小", $E$31:$E$1361, "&lt;&gt;事務"), 60)</f>
        <v>0</v>
      </c>
      <c r="L6" s="99"/>
      <c r="M6" s="358"/>
      <c r="N6" s="373"/>
      <c r="O6" s="374"/>
      <c r="P6" s="374"/>
      <c r="Q6" s="375"/>
      <c r="R6" s="352"/>
      <c r="S6" s="353"/>
      <c r="T6" s="353"/>
      <c r="U6" s="354"/>
      <c r="W6" s="85">
        <f>SUMIF($D$31:$D$70,"小",$W$31:$W$70)</f>
        <v>0</v>
      </c>
      <c r="X6">
        <f>SUMIF($D$31:$D$70,"小",$X$31:$X$70)</f>
        <v>0</v>
      </c>
      <c r="Y6">
        <f>SUMIF($D$31:$D$70,"小",$Y$31:$Y$70)</f>
        <v>0</v>
      </c>
      <c r="Z6">
        <f t="shared" ref="Z6:Z11" si="0">W6+X6+Y6</f>
        <v>0</v>
      </c>
    </row>
    <row r="7" spans="1:26" ht="16.899999999999999" customHeight="1">
      <c r="A7" s="363" t="s">
        <v>33</v>
      </c>
      <c r="B7" s="364"/>
      <c r="C7" s="324">
        <f>SUMIF($D$31:$D$70,"小",$W$31:$W$70)</f>
        <v>0</v>
      </c>
      <c r="D7" s="58">
        <f>IFERROR(INT(ROUND(SUMIFS(W$31:W$1361, $D$31:$D$1361, "小", $E$31:$E$1361, "&lt;&gt;事務") / COUNTIFS($D$31:$D$1361, "小", $E$31:$E$1361, "&lt;&gt;事務"), 0) / 60), 0)</f>
        <v>0</v>
      </c>
      <c r="E7" s="59">
        <f>IFERROR(MOD(ROUND(SUMIFS(W$31:W$1361, $D$31:$D$1361, "小", $E$31:$E$1361, "&lt;&gt;事務") / COUNTIFS($D$31:$D$1361, "小", $E$31:$E$1361, "&lt;&gt;事務"), 0), 60), 0)</f>
        <v>0</v>
      </c>
      <c r="F7" s="58">
        <f>IFERROR(INT(ROUND(SUMIFS(X$31:X$1361, $D$31:$D$1361, "小", $E$31:$E$1361, "&lt;&gt;事務") / COUNTIFS($D$31:$D$1361, "小", $E$31:$E$1361, "&lt;&gt;事務"), 0) / 60), 0)</f>
        <v>0</v>
      </c>
      <c r="G7" s="59">
        <f>IFERROR(MOD(ROUND(SUMIFS(X$31:X$1361, $D$31:$D$1361, "小", $E$31:$E$1361, "&lt;&gt;事務") / COUNTIFS($D$31:$D$1361, "小", $E$31:$E$1361, "&lt;&gt;事務"), 0), 60), 0)</f>
        <v>0</v>
      </c>
      <c r="H7" s="58">
        <f>IFERROR(INT(ROUND(SUMIFS(Y$31:Y$1361, $D$31:$D$1361, "小", $E$31:$E$1361, "&lt;&gt;事務") / COUNTIFS($D$31:$D$1361, "小", $E$31:$E$1361, "&lt;&gt;事務"), 0) / 60), 0)</f>
        <v>0</v>
      </c>
      <c r="I7" s="59">
        <f>IFERROR(MOD(ROUND(SUMIFS(Y$31:Y$1361, $D$31:$D$1361, "小", $E$31:$E$1361, "&lt;&gt;事務") / COUNTIFS($D$31:$D$1361, "小", $E$31:$E$1361, "&lt;&gt;事務"), 0), 60), 0)</f>
        <v>0</v>
      </c>
      <c r="J7" s="58">
        <f>IFERROR(INT(ROUND(SUMIFS(Z$31:Z$1361, $D$31:$D$1361, "小", $E$31:$E$1361, "&lt;&gt;事務") / COUNTIFS($D$31:$D$1361, "小", $E$31:$E$1361, "&lt;&gt;事務"), 0) / 60), 0)</f>
        <v>0</v>
      </c>
      <c r="K7" s="59">
        <f>IFERROR(MOD(ROUND(SUMIFS(Z$31:Z$1361, $D$31:$D$1361, "小", $E$31:$E$1361, "&lt;&gt;事務") / COUNTIFS($D$31:$D$1361, "小", $E$31:$E$1361, "&lt;&gt;事務"), 0), 60), 0)</f>
        <v>0</v>
      </c>
      <c r="L7" s="99"/>
      <c r="M7" s="251"/>
      <c r="N7" s="371" t="s">
        <v>58</v>
      </c>
      <c r="O7" s="359"/>
      <c r="P7" s="359" t="s">
        <v>59</v>
      </c>
      <c r="Q7" s="360"/>
      <c r="R7" s="371" t="s">
        <v>58</v>
      </c>
      <c r="S7" s="359"/>
      <c r="T7" s="359" t="s">
        <v>59</v>
      </c>
      <c r="U7" s="360"/>
      <c r="W7" s="85" t="e">
        <f>IF(E31&gt;0,INT(SUMIF($D$31:$D$70,"小",$W$31:$W$70)/SUMIF($D$31:$D$70,"小",$E$31:$E$70)),0)</f>
        <v>#DIV/0!</v>
      </c>
      <c r="X7" t="e">
        <f>IF(E31&gt;0,INT(SUMIF($D$31:$D$70,"小",$X$31:$X$70)/SUMIF($D$31:$D$70,"小",$E$31:$E$70)),0)</f>
        <v>#DIV/0!</v>
      </c>
      <c r="Y7" t="e">
        <f>IF(E31&gt;0,INT(SUMIF($D$31:$D$70,"小",$Y$31:$Y$70)/SUMIF($D$31:$D$70,"小",$E$31:$E$70)),0)</f>
        <v>#DIV/0!</v>
      </c>
      <c r="Z7" t="e">
        <f t="shared" si="0"/>
        <v>#DIV/0!</v>
      </c>
    </row>
    <row r="8" spans="1:26" ht="16.899999999999999" customHeight="1">
      <c r="A8" s="262" t="s">
        <v>34</v>
      </c>
      <c r="B8" s="263"/>
      <c r="C8" s="323">
        <f>COUNTIFS($D$29:$D$1358, "中", $E$29:$E$1358, "&lt;&gt;事務")</f>
        <v>0</v>
      </c>
      <c r="D8" s="207">
        <f>INT(SUMIFS(W$31:W$1361, $D$31:$D$1361, "中", $E$31:$E$1361, "&lt;&gt;事務") / 60)</f>
        <v>0</v>
      </c>
      <c r="E8" s="208">
        <f>MOD(SUMIFS(W$31:W$1361, $D$31:$D$1361, "中", $E$31:$E$1361, "&lt;&gt;事務"), 60)</f>
        <v>0</v>
      </c>
      <c r="F8" s="207">
        <f>INT(SUMIFS(X$31:X$1361, $D$31:$D$1361, "中", $E$31:$E$1361, "&lt;&gt;事務") / 60)</f>
        <v>0</v>
      </c>
      <c r="G8" s="208">
        <f>MOD(SUMIFS(X$31:X$1361, $D$31:$D$1361, "中", $E$31:$E$1361, "&lt;&gt;事務"), 60)</f>
        <v>0</v>
      </c>
      <c r="H8" s="207">
        <f>INT(SUMIFS(Y$31:Y$1361, $D$31:$D$1361, "中", $E$31:$E$1361, "&lt;&gt;事務") / 60)</f>
        <v>0</v>
      </c>
      <c r="I8" s="208">
        <f>MOD(SUMIFS(Y$31:Y$1361, $D$31:$D$1361, "中", $E$31:$E$1361, "&lt;&gt;事務"), 60)</f>
        <v>0</v>
      </c>
      <c r="J8" s="56">
        <f>INT(SUMIFS(Z$31:Z$1361, $D$31:$D$1361, "中", $E$31:$E$1361, "&lt;&gt;事務") / 60)</f>
        <v>0</v>
      </c>
      <c r="K8" s="57">
        <f>MOD(SUMIFS(Z$31:Z$1361, $D$31:$D$1361, "中", $E$31:$E$1361, "&lt;&gt;事務"), 60)</f>
        <v>0</v>
      </c>
      <c r="L8" s="99"/>
      <c r="M8" s="107" t="s">
        <v>54</v>
      </c>
      <c r="N8" s="320">
        <f>COUNTIFS($D$31:$D$1361, "小", $F$31:$F$1361, 1)</f>
        <v>0</v>
      </c>
      <c r="O8" s="321"/>
      <c r="P8" s="321">
        <f>COUNTIFS($D$31:$D$1361, "小", $F$31:$F$1361, 2)</f>
        <v>0</v>
      </c>
      <c r="Q8" s="322"/>
      <c r="R8" s="320">
        <f>COUNTIFS($D$31:$D$1361, "小", $G$31:$G$1361, 1)</f>
        <v>0</v>
      </c>
      <c r="S8" s="321"/>
      <c r="T8" s="321">
        <f>COUNTIFS($D$31:$D$1361, "小", $G$31:$G$1361, 2)</f>
        <v>0</v>
      </c>
      <c r="U8" s="322"/>
      <c r="W8" s="85">
        <f>SUMIF($D$31:$D$70,"中",$W$31:$W$70)</f>
        <v>0</v>
      </c>
      <c r="X8">
        <f>SUMIF($D$31:$D$70,"中",$X$31:$X$70)</f>
        <v>0</v>
      </c>
      <c r="Y8">
        <f>SUMIF($D$31:$D$70,"中",$Y$31:$Y$70)</f>
        <v>0</v>
      </c>
      <c r="Z8">
        <f t="shared" si="0"/>
        <v>0</v>
      </c>
    </row>
    <row r="9" spans="1:26" ht="16.899999999999999" customHeight="1">
      <c r="A9" s="363" t="s">
        <v>35</v>
      </c>
      <c r="B9" s="364"/>
      <c r="C9" s="324">
        <f>SUMIF($D$31:$D$70,"小",$W$31:$W$70)</f>
        <v>0</v>
      </c>
      <c r="D9" s="58">
        <f>IFERROR(INT(ROUND(SUMIFS(W$31:W$1361, $D$31:$D$1361, "中", $E$31:$E$1361, "&lt;&gt;事務") / COUNTIFS($D$31:$D$1361, "中", $E$31:$E$1361, "&lt;&gt;事務"), 0) / 60), 0)</f>
        <v>0</v>
      </c>
      <c r="E9" s="59">
        <f>IFERROR(MOD(ROUND(SUMIFS(W$31:W$1361, $D$31:$D$1361, "中", $E$31:$E$1361, "&lt;&gt;事務") / COUNTIFS($D$31:$D$1361, "中", $E$31:$E$1361, "&lt;&gt;事務"), 0), 60), 0)</f>
        <v>0</v>
      </c>
      <c r="F9" s="58">
        <f>IFERROR(INT(ROUND(SUMIFS(X$31:X$1361, $D$31:$D$1361, "中", $E$31:$E$1361, "&lt;&gt;事務") / COUNTIFS($D$31:$D$1361, "中", $E$31:$E$1361, "&lt;&gt;事務"), 0) / 60), 0)</f>
        <v>0</v>
      </c>
      <c r="G9" s="59">
        <f>IFERROR(MOD(ROUND(SUMIFS(X$31:X$1361, $D$31:$D$1361, "中", $E$31:$E$1361, "&lt;&gt;事務") / COUNTIFS($D$31:$D$1361, "中", $E$31:$E$1361, "&lt;&gt;事務"), 0), 60), 0)</f>
        <v>0</v>
      </c>
      <c r="H9" s="58">
        <f>IFERROR(INT(ROUND(SUMIFS(Y$31:Y$1361, $D$31:$D$1361, "中", $E$31:$E$1361, "&lt;&gt;事務") / COUNTIFS($D$31:$D$1361, "中", $E$31:$E$1361, "&lt;&gt;事務"), 0) / 60), 0)</f>
        <v>0</v>
      </c>
      <c r="I9" s="206">
        <f>IFERROR(MOD(ROUND(SUMIFS(Y$31:Y$1361, $D$31:$D$1361, "中", $E$31:$E$1361, "&lt;&gt;事務") / COUNTIFS($D$31:$D$1361, "中", $E$31:$E$1361, "&lt;&gt;事務"), 0), 60), 0)</f>
        <v>0</v>
      </c>
      <c r="J9" s="58">
        <f>IFERROR(INT(ROUND(SUMIFS(Z$31:Z$1361, $D$31:$D$1361, "中", $E$31:$E$1361, "&lt;&gt;事務") / COUNTIFS($D$31:$D$1361, "中", $E$31:$E$1361, "&lt;&gt;事務"), 0) / 60), 0)</f>
        <v>0</v>
      </c>
      <c r="K9" s="59">
        <f>IFERROR(MOD(ROUND(SUMIFS(Z$31:Z$1361, $D$31:$D$1361, "中", $E$31:$E$1361, "&lt;&gt;事務") / COUNTIFS($D$31:$D$1361, "中", $E$31:$E$1361, "&lt;&gt;事務"), 0), 60), 0)</f>
        <v>0</v>
      </c>
      <c r="L9" s="99"/>
      <c r="M9" s="105" t="s">
        <v>55</v>
      </c>
      <c r="N9" s="342">
        <f>COUNTIFS($D$31:$D$1361, "中", $F$31:$F$1361, 1)</f>
        <v>0</v>
      </c>
      <c r="O9" s="343"/>
      <c r="P9" s="343">
        <f>COUNTIFS($D$31:$D$1361, "中", $F$31:$F$1361, 2)</f>
        <v>0</v>
      </c>
      <c r="Q9" s="344"/>
      <c r="R9" s="342">
        <f>COUNTIFS($D$31:$D$1361, "中", $G$31:$G$1361, 1)</f>
        <v>0</v>
      </c>
      <c r="S9" s="343"/>
      <c r="T9" s="343">
        <f>COUNTIFS($D$31:$D$1361, "中", $G$31:$G$1361, 2)</f>
        <v>0</v>
      </c>
      <c r="U9" s="344"/>
      <c r="W9" s="85" t="e">
        <f>IF(E31&gt;0,INT(SUMIF($D$31:$D$70,"中",$W$31:$W$70)/SUMIF($D$31:$D$70,"中",$E$31:$E$70)),0)</f>
        <v>#DIV/0!</v>
      </c>
      <c r="X9" t="e">
        <f>IF(E31&gt;0,INT(SUMIF($D$31:$D$70,"中",$X$31:$X$70)/SUMIF($D$31:$D$70,"中",$E$31:$E$70)),0)</f>
        <v>#DIV/0!</v>
      </c>
      <c r="Y9" t="e">
        <f>IF(E31&gt;0,INT(SUMIF($D$31:$D$70,"中",$Y$31:$Y$70)/SUMIF($D$31:$D$70,"中",$E$31:$E$70)),0)</f>
        <v>#DIV/0!</v>
      </c>
      <c r="Z9" t="e">
        <f t="shared" si="0"/>
        <v>#DIV/0!</v>
      </c>
    </row>
    <row r="10" spans="1:26" ht="16.899999999999999" customHeight="1">
      <c r="A10" s="262" t="s">
        <v>29</v>
      </c>
      <c r="B10" s="263"/>
      <c r="C10" s="323">
        <f>C6+C8</f>
        <v>0</v>
      </c>
      <c r="D10" s="110">
        <f>INT(((D6*60+E6)+(D8*60+E8))/60)</f>
        <v>0</v>
      </c>
      <c r="E10">
        <f>MOD((D6*60+E6)+(D8*60+E8),60)</f>
        <v>0</v>
      </c>
      <c r="F10" s="110">
        <f>INT(((F6*60+G6)+(F8*60+G8))/60)</f>
        <v>0</v>
      </c>
      <c r="G10" s="111">
        <f>MOD((F6*60+G6)+(F8*60+G8),60)</f>
        <v>0</v>
      </c>
      <c r="H10" s="110">
        <f>INT(((H6*60+I6)+(H8*60+I8))/60)</f>
        <v>0</v>
      </c>
      <c r="I10" s="111">
        <f>MOD((H6*60+I6)+(H8*60+I8),60)</f>
        <v>0</v>
      </c>
      <c r="J10" s="110">
        <f>INT(((J6*60+K6)+(J8*60+K8))/60)</f>
        <v>0</v>
      </c>
      <c r="K10" s="111">
        <f>MOD((J6*60+K6)+(J8*60+K8),60)</f>
        <v>0</v>
      </c>
      <c r="L10" s="99"/>
      <c r="M10" s="106" t="s">
        <v>2</v>
      </c>
      <c r="N10" s="345">
        <f>N8+N9</f>
        <v>0</v>
      </c>
      <c r="O10" s="346"/>
      <c r="P10" s="346">
        <f t="shared" ref="P10" si="1">P8+P9</f>
        <v>0</v>
      </c>
      <c r="Q10" s="347"/>
      <c r="R10" s="345">
        <f t="shared" ref="R10" si="2">R8+R9</f>
        <v>0</v>
      </c>
      <c r="S10" s="346"/>
      <c r="T10" s="346">
        <f t="shared" ref="T10" si="3">T8+T9</f>
        <v>0</v>
      </c>
      <c r="U10" s="347"/>
      <c r="W10">
        <f>D10*60+E10</f>
        <v>0</v>
      </c>
      <c r="X10">
        <f>F10*60+G10</f>
        <v>0</v>
      </c>
      <c r="Y10">
        <f>H10*60+I10</f>
        <v>0</v>
      </c>
      <c r="Z10">
        <f t="shared" si="0"/>
        <v>0</v>
      </c>
    </row>
    <row r="11" spans="1:26" ht="16.899999999999999" customHeight="1">
      <c r="A11" s="363" t="s">
        <v>31</v>
      </c>
      <c r="B11" s="364"/>
      <c r="C11" s="324"/>
      <c r="D11" s="58">
        <f>IFERROR(INT(ROUND(((D6*60+E6)+(D8*60+E8)) / (COUNTIFS($D$31:$D$1361, "小", $E$31:$E$1361, "&lt;&gt;事務") + COUNTIFS($D$31:$D$1361, "中", $E$31:$E$1361, "&lt;&gt;事務")), 0) / 60), 0)</f>
        <v>0</v>
      </c>
      <c r="E11" s="216">
        <f>IFERROR(MOD(ROUND(((D6*60+E6)+(D8*60+E8)) / (COUNTIFS($D$31:$D$1361, "小", $E$31:$E$1361, "&lt;&gt;事務") + COUNTIFS($D$31:$D$1361, "中", $E$31:$E$1361, "&lt;&gt;事務")), 0), 60), 0)</f>
        <v>0</v>
      </c>
      <c r="F11" s="216">
        <f>IFERROR(INT(ROUND(((F6*60+G6)+(F8*60+G8)) / (COUNTIFS($D$31:$D$1361, "小", $E$31:$E$1361, "&lt;&gt;事務") + COUNTIFS($D$31:$D$1361, "中", $E$31:$E$1361, "&lt;&gt;事務")), 0) / 60), 0)</f>
        <v>0</v>
      </c>
      <c r="G11" s="112">
        <f>IFERROR(MOD(ROUND(((F6*60+G6)+(F8*60+G8)) / (COUNTIFS($D$31:$D$1361, "小", $E$31:$E$1361, "&lt;&gt;事務") + COUNTIFS($D$31:$D$1361, "中", $E$31:$E$1361, "&lt;&gt;事務")), 0), 60), 0)</f>
        <v>0</v>
      </c>
      <c r="H11" s="58">
        <f>IFERROR(INT(ROUND(((H6*60+I6)+(H8*60+I8)) / (COUNTIFS($D$31:$D$1361, "小", $E$31:$E$1361, "&lt;&gt;事務") + COUNTIFS($D$31:$D$1361, "中", $E$31:$E$1361, "&lt;&gt;事務")), 0) / 60), 0)</f>
        <v>0</v>
      </c>
      <c r="I11" s="112">
        <f>IFERROR(MOD(ROUND(((H6*60+I6)+(H8*60+I8)) / (COUNTIFS($D$31:$D$1361, "小", $E$31:$E$1361, "&lt;&gt;事務") + COUNTIFS($D$31:$D$1361, "中", $E$31:$E$1361, "&lt;&gt;事務")), 0), 60), 0)</f>
        <v>0</v>
      </c>
      <c r="J11" s="58">
        <f>IFERROR(INT(ROUND(((J6*60+K6)+(J8*60+K8)) / (COUNTIFS($D$31:$D$1361, "小", $E$31:$E$1361, "&lt;&gt;事務") + COUNTIFS($D$31:$D$1361, "中", $E$31:$E$1361, "&lt;&gt;事務")), 0) / 60), 0)</f>
        <v>0</v>
      </c>
      <c r="K11" s="112">
        <f>IFERROR(MOD(ROUND(((J6*60+K6)+(J8*60+K8)) / (COUNTIFS($D$31:$D$1361, "小", $E$31:$E$1361, "&lt;&gt;事務") + COUNTIFS($D$31:$D$1361, "中", $E$31:$E$1361, "&lt;&gt;事務")), 0), 60), 0)</f>
        <v>0</v>
      </c>
      <c r="L11" s="99"/>
      <c r="M11" s="91"/>
      <c r="W11" s="18">
        <f>IF(C10&gt;0,INT(W10/$C$10),0)</f>
        <v>0</v>
      </c>
      <c r="X11">
        <f>IF(C10&gt;0,INT(X10/$C$10),0)</f>
        <v>0</v>
      </c>
      <c r="Y11">
        <f>IF(C10&gt;0,INT(Y10/$C$10),0)</f>
        <v>0</v>
      </c>
      <c r="Z11">
        <f t="shared" si="0"/>
        <v>0</v>
      </c>
    </row>
    <row r="12" spans="1:26" ht="16.899999999999999" customHeight="1">
      <c r="A12" s="213" t="s">
        <v>143</v>
      </c>
      <c r="B12" s="48"/>
      <c r="C12" s="211"/>
      <c r="D12" s="211"/>
      <c r="E12" s="212"/>
      <c r="F12" s="211"/>
      <c r="G12" s="212"/>
      <c r="H12" s="211"/>
      <c r="I12" s="212"/>
      <c r="J12" s="211"/>
      <c r="K12" s="212"/>
      <c r="L12" s="91"/>
      <c r="M12" s="91"/>
      <c r="W12" s="18"/>
    </row>
    <row r="13" spans="1:26" ht="16.899999999999999" customHeight="1">
      <c r="A13" s="269"/>
      <c r="B13" s="270"/>
      <c r="C13" s="325" t="s">
        <v>27</v>
      </c>
      <c r="D13" s="330" t="s">
        <v>22</v>
      </c>
      <c r="E13" s="329"/>
      <c r="F13" s="327" t="s">
        <v>23</v>
      </c>
      <c r="G13" s="329"/>
      <c r="H13" s="327" t="s">
        <v>24</v>
      </c>
      <c r="I13" s="329"/>
      <c r="J13" s="262" t="s">
        <v>17</v>
      </c>
      <c r="K13" s="263"/>
      <c r="L13" s="91"/>
      <c r="M13" s="376" t="s">
        <v>62</v>
      </c>
      <c r="N13" s="377"/>
      <c r="O13" s="377"/>
      <c r="P13" s="378"/>
      <c r="W13" s="18"/>
    </row>
    <row r="14" spans="1:26" ht="16.899999999999999" customHeight="1">
      <c r="A14" s="271"/>
      <c r="B14" s="272"/>
      <c r="C14" s="326"/>
      <c r="D14" s="54" t="s">
        <v>4</v>
      </c>
      <c r="E14" s="55" t="s">
        <v>5</v>
      </c>
      <c r="F14" s="54" t="s">
        <v>4</v>
      </c>
      <c r="G14" s="55" t="s">
        <v>5</v>
      </c>
      <c r="H14" s="54" t="s">
        <v>4</v>
      </c>
      <c r="I14" s="55" t="s">
        <v>5</v>
      </c>
      <c r="J14" s="54" t="s">
        <v>4</v>
      </c>
      <c r="K14" s="55" t="s">
        <v>5</v>
      </c>
      <c r="L14" s="91"/>
      <c r="M14" s="262" t="s">
        <v>151</v>
      </c>
      <c r="N14" s="263"/>
      <c r="O14" s="262" t="s">
        <v>152</v>
      </c>
      <c r="P14" s="263"/>
      <c r="W14" s="18"/>
    </row>
    <row r="15" spans="1:26" ht="16.899999999999999" customHeight="1">
      <c r="A15" s="262" t="s">
        <v>140</v>
      </c>
      <c r="B15" s="263"/>
      <c r="C15" s="323">
        <f>COUNTIFS($E$29:$E$1358, "事務")</f>
        <v>0</v>
      </c>
      <c r="D15" s="23">
        <f>INT(SUMIFS(W$31:W$1361, $E$31:$E$1361, "事務") / 60)</f>
        <v>0</v>
      </c>
      <c r="E15" s="217">
        <f>MOD(SUMIFS(W$31:W$1361, $E$31:$E$1361, "事務"), 60)</f>
        <v>0</v>
      </c>
      <c r="F15" s="218">
        <f>INT(SUMIFS(X$31:X$1361, $E$31:$E$1361, "事務") / 60)</f>
        <v>0</v>
      </c>
      <c r="G15" s="217">
        <f>MOD(SUMIFS(X$31:X$1361, $E$31:$E$1361, "事務"), 60)</f>
        <v>0</v>
      </c>
      <c r="H15" s="217">
        <f>INT(SUMIFS(Y$31:Y$1361, $E$31:$E$1361, "事務") / 60)</f>
        <v>0</v>
      </c>
      <c r="I15" s="217">
        <f>MOD(SUMIFS(Y$31:Y$1361, $E$31:$E$1361, "事務"), 60)</f>
        <v>0</v>
      </c>
      <c r="J15" s="217">
        <f>INT(SUMIFS(Z$31:Z$1361, $E$31:$E$1361, "事務") / 60)</f>
        <v>0</v>
      </c>
      <c r="K15" s="24">
        <f>MOD(SUMIFS(Z$31:Z$1361, $E$31:$E$1361, "事務"), 60)</f>
        <v>0</v>
      </c>
      <c r="L15" s="91"/>
      <c r="M15" s="394"/>
      <c r="N15" s="395"/>
      <c r="O15" s="394"/>
      <c r="P15" s="395"/>
      <c r="Q15" s="223" t="s">
        <v>159</v>
      </c>
      <c r="W15" s="18"/>
    </row>
    <row r="16" spans="1:26" ht="16.899999999999999" customHeight="1">
      <c r="A16" s="363" t="s">
        <v>141</v>
      </c>
      <c r="B16" s="364"/>
      <c r="C16" s="324"/>
      <c r="D16" s="10">
        <f>IFERROR(INT(ROUND(SUMIFS(W$31:W$1361, $E$31:$E$1361, "事務") / COUNTIFS($E$31:$E$1361, "事務"), 0) / 60), 0)</f>
        <v>0</v>
      </c>
      <c r="E16" s="219">
        <f>IFERROR(MOD(ROUND(SUMIFS(W$31:W$1361, $E$31:$E$1361, "事務") / COUNTIFS($E$31:$E$1361, "事務"), 0), 60), 0)</f>
        <v>0</v>
      </c>
      <c r="F16" s="220">
        <f>IFERROR(INT(ROUND(SUMIFS(X$31:X$1361, $E$31:$E$1361, "事務") / COUNTIFS($E$31:$E$1361, "事務"), 0) / 60), 0)</f>
        <v>0</v>
      </c>
      <c r="G16" s="219">
        <f>IFERROR(MOD(ROUND(SUMIFS(X$31:X$1361, $E$31:$E$1361, "事務") / COUNTIFS($E$31:$E$1361, "事務"), 0), 60), 0)</f>
        <v>0</v>
      </c>
      <c r="H16" s="219">
        <f>IFERROR(INT(ROUND(SUMIFS(Y$31:Y$1361, $E$31:$E$1361, "事務") / COUNTIFS($E$31:$E$1361, "事務"), 0) / 60), 0)</f>
        <v>0</v>
      </c>
      <c r="I16" s="219">
        <f>IFERROR(MOD(ROUND(SUMIFS(Y$31:Y$1361, $E$31:$E$1361, "事務") / COUNTIFS($E$31:$E$1361, "事務"), 0), 60), 0)</f>
        <v>0</v>
      </c>
      <c r="J16" s="219">
        <f>IFERROR(INT(ROUND(SUMIFS(Z$31:Z$1361, $E$31:$E$1361, "事務") / COUNTIFS($E$31:$E$1361, "事務"), 0) / 60), 0)</f>
        <v>0</v>
      </c>
      <c r="K16" s="42">
        <f>IFERROR(MOD(ROUND(SUMIFS(Z$31:Z$1361, $E$31:$E$1361, "事務") / COUNTIFS($E$31:$E$1361, "事務"), 0), 60), 0)</f>
        <v>0</v>
      </c>
      <c r="L16" s="91"/>
      <c r="M16" s="91"/>
      <c r="W16" s="18"/>
    </row>
    <row r="17" spans="1:26" ht="15" customHeight="1">
      <c r="A17" s="213" t="s">
        <v>144</v>
      </c>
      <c r="B17" s="48"/>
      <c r="C17" s="48"/>
      <c r="D17" s="7"/>
      <c r="E17" s="100"/>
      <c r="F17" s="7"/>
      <c r="G17" s="100"/>
      <c r="H17" s="7"/>
      <c r="I17" s="100"/>
      <c r="J17" s="7"/>
      <c r="K17" s="100"/>
      <c r="L17" s="92"/>
      <c r="M17" s="91"/>
      <c r="W17" s="18"/>
    </row>
    <row r="18" spans="1:26" ht="16.899999999999999" customHeight="1">
      <c r="A18" s="366"/>
      <c r="B18" s="367"/>
      <c r="C18" s="325" t="s">
        <v>27</v>
      </c>
      <c r="D18" s="327" t="s">
        <v>63</v>
      </c>
      <c r="E18" s="328"/>
      <c r="F18" s="328"/>
      <c r="G18" s="328"/>
      <c r="H18" s="328"/>
      <c r="I18" s="329"/>
      <c r="J18" s="348" t="s">
        <v>64</v>
      </c>
      <c r="K18" s="349"/>
      <c r="L18" s="349"/>
      <c r="M18" s="349"/>
      <c r="N18" s="349"/>
      <c r="O18" s="350"/>
      <c r="R18" s="53"/>
      <c r="S18" s="53"/>
      <c r="T18" s="53"/>
      <c r="U18" s="53"/>
    </row>
    <row r="19" spans="1:26" ht="22.9" customHeight="1">
      <c r="A19" s="368"/>
      <c r="B19" s="369"/>
      <c r="C19" s="326"/>
      <c r="D19" s="129" t="s">
        <v>66</v>
      </c>
      <c r="E19" s="94" t="s">
        <v>28</v>
      </c>
      <c r="F19" s="131" t="s">
        <v>65</v>
      </c>
      <c r="G19" s="94" t="s">
        <v>28</v>
      </c>
      <c r="H19" s="131" t="s">
        <v>73</v>
      </c>
      <c r="I19" s="94" t="s">
        <v>28</v>
      </c>
      <c r="J19" s="130" t="s">
        <v>66</v>
      </c>
      <c r="K19" s="126" t="s">
        <v>28</v>
      </c>
      <c r="L19" s="131" t="s">
        <v>65</v>
      </c>
      <c r="M19" s="94" t="s">
        <v>28</v>
      </c>
      <c r="N19" s="131" t="s">
        <v>73</v>
      </c>
      <c r="O19" s="94" t="s">
        <v>28</v>
      </c>
      <c r="R19" s="53"/>
      <c r="S19" s="53"/>
      <c r="T19" s="53"/>
      <c r="U19" s="53"/>
    </row>
    <row r="20" spans="1:26" ht="16.899999999999999" customHeight="1">
      <c r="A20" s="262" t="s">
        <v>51</v>
      </c>
      <c r="B20" s="263"/>
      <c r="C20" s="115">
        <f>C6</f>
        <v>0</v>
      </c>
      <c r="D20" s="113">
        <f>SUMIFS($H$31:$H$1361, $D$31:$D$1361, "小", $E$31:$E$1361, "&lt;&gt;事務")</f>
        <v>0</v>
      </c>
      <c r="E20" s="221">
        <f>IFERROR(D20/$C20, 0)</f>
        <v>0</v>
      </c>
      <c r="F20" s="113">
        <f>SUMIFS($I$31:$I$1361, $D$31:$D$1361, "小", $E$31:$E$1361, "&lt;&gt;事務")</f>
        <v>0</v>
      </c>
      <c r="G20" s="197">
        <f>IFERROR(F20/$C20, 0)</f>
        <v>0</v>
      </c>
      <c r="H20" s="113">
        <f>SUMIFS($J$31:$J$1361, $D$31:$D$1361, "小", $E$31:$E$1361, "&lt;&gt;事務")</f>
        <v>0</v>
      </c>
      <c r="I20" s="197">
        <f>IFERROR(H20/$C20, 0)</f>
        <v>0</v>
      </c>
      <c r="J20" s="113">
        <f>SUMIFS($K$31:$K$1361, $D$31:$D$1361, "小", $E$31:$E$1361, "&lt;&gt;事務")</f>
        <v>0</v>
      </c>
      <c r="K20" s="196">
        <f>IFERROR(J20/$C20, 0)</f>
        <v>0</v>
      </c>
      <c r="L20" s="113">
        <f>SUMIFS($L$31:$L$1361, $D$31:$D$1361, "小", $E$31:$E$1361, "&lt;&gt;事務")</f>
        <v>0</v>
      </c>
      <c r="M20" s="197">
        <f>IFERROR(L20/$C20, 0)</f>
        <v>0</v>
      </c>
      <c r="N20" s="114">
        <f>SUMIFS($M$31:$M$1361, $D$31:$D$1361, "小", $E$31:$E$1361, "&lt;&gt;事務")</f>
        <v>0</v>
      </c>
      <c r="O20" s="196">
        <f>IFERROR(N20/$C20, 0)</f>
        <v>0</v>
      </c>
      <c r="R20" s="53"/>
      <c r="S20" s="53"/>
      <c r="T20" s="53"/>
      <c r="U20" s="53"/>
    </row>
    <row r="21" spans="1:26" ht="16.899999999999999" customHeight="1">
      <c r="A21" s="262" t="s">
        <v>52</v>
      </c>
      <c r="B21" s="263"/>
      <c r="C21" s="203">
        <f>C8</f>
        <v>0</v>
      </c>
      <c r="D21" s="204">
        <f>SUMIFS($H$31:$H$1361, $D$31:$D$1361, "中", $E$31:$E$1361, "&lt;&gt;事務")</f>
        <v>0</v>
      </c>
      <c r="E21" s="196">
        <f>IFERROR(D21/$C21, 0)</f>
        <v>0</v>
      </c>
      <c r="F21" s="204">
        <f>SUMIFS($I$31:$I$1361, $D$31:$D$1361, "中", $E$31:$E$1361, "&lt;&gt;事務")</f>
        <v>0</v>
      </c>
      <c r="G21" s="197">
        <f>IFERROR(F21/$C21, 0)</f>
        <v>0</v>
      </c>
      <c r="H21" s="204">
        <f>SUMIFS($J$31:$J$1361, $D$31:$D$1361, "中", $E$31:$E$1361, "&lt;&gt;事務")</f>
        <v>0</v>
      </c>
      <c r="I21" s="197">
        <f>IFERROR(H21/$C21, 0)</f>
        <v>0</v>
      </c>
      <c r="J21" s="204">
        <f>SUMIFS($K$31:$K$1361, $D$31:$D$1361, "中", $E$31:$E$1361, "&lt;&gt;事務")</f>
        <v>0</v>
      </c>
      <c r="K21">
        <f>IFERROR(J21/$C21, 0)</f>
        <v>0</v>
      </c>
      <c r="L21" s="204">
        <f>SUMIFS($L$31:$L$1361, $D$31:$D$1361, "中", $E$31:$E$1361, "&lt;&gt;事務")</f>
        <v>0</v>
      </c>
      <c r="M21" s="197">
        <f>IFERROR(L21/$C21, 0)</f>
        <v>0</v>
      </c>
      <c r="N21" s="205">
        <f>SUMIFS($M$31:$M$1361, $D$31:$D$1361, "中", $E$31:$E$1361, "&lt;&gt;事務")</f>
        <v>0</v>
      </c>
      <c r="O21" s="196">
        <f>IFERROR(N21/$C21, 0)</f>
        <v>0</v>
      </c>
      <c r="R21" s="53"/>
      <c r="S21" s="53"/>
      <c r="T21" s="53"/>
      <c r="U21" s="53"/>
    </row>
    <row r="22" spans="1:26" ht="16.899999999999999" customHeight="1">
      <c r="A22" s="355" t="s">
        <v>29</v>
      </c>
      <c r="B22" s="357"/>
      <c r="C22" s="109">
        <f>C10</f>
        <v>0</v>
      </c>
      <c r="D22" s="108">
        <f>D20+D21</f>
        <v>0</v>
      </c>
      <c r="E22" s="196">
        <f>IFERROR(D22/$C22, 0)</f>
        <v>0</v>
      </c>
      <c r="F22" s="108">
        <f>F20+F21</f>
        <v>0</v>
      </c>
      <c r="G22" s="196">
        <f>IF(F22&gt;0,(F22/$C$22),0)</f>
        <v>0</v>
      </c>
      <c r="H22" s="108">
        <f>H20+H21</f>
        <v>0</v>
      </c>
      <c r="I22" s="196">
        <f>IF(H22&gt;0,(H22/$C$22),0)</f>
        <v>0</v>
      </c>
      <c r="J22" s="108">
        <f>J20+J21</f>
        <v>0</v>
      </c>
      <c r="K22" s="196">
        <f>IF(J22&gt;0,(J22/$C$22),0)</f>
        <v>0</v>
      </c>
      <c r="L22" s="108">
        <f>L20+L21</f>
        <v>0</v>
      </c>
      <c r="M22" s="196">
        <f>IF(L22&gt;0,(L22/$C$22),0)</f>
        <v>0</v>
      </c>
      <c r="N22" s="108">
        <f>N20+N21</f>
        <v>0</v>
      </c>
      <c r="O22" s="196">
        <f>IF(N22&gt;0,(N22/$C$22),0)</f>
        <v>0</v>
      </c>
      <c r="R22" s="53"/>
      <c r="S22" s="53"/>
      <c r="T22" s="53"/>
      <c r="U22" s="53"/>
    </row>
    <row r="23" spans="1:26" ht="15" customHeight="1">
      <c r="A23" s="213" t="s">
        <v>145</v>
      </c>
      <c r="B23" s="48"/>
      <c r="C23" s="48"/>
      <c r="D23" s="7"/>
      <c r="E23" s="100"/>
      <c r="F23" s="7"/>
      <c r="G23" s="100"/>
      <c r="H23" s="7"/>
      <c r="I23" s="100"/>
      <c r="J23" s="7"/>
      <c r="K23" s="100"/>
      <c r="L23" s="92"/>
      <c r="M23" s="91"/>
      <c r="W23" s="18"/>
    </row>
    <row r="24" spans="1:26" ht="16.899999999999999" customHeight="1">
      <c r="A24" s="366"/>
      <c r="B24" s="367"/>
      <c r="C24" s="325" t="s">
        <v>27</v>
      </c>
      <c r="D24" s="327" t="s">
        <v>63</v>
      </c>
      <c r="E24" s="328"/>
      <c r="F24" s="328"/>
      <c r="G24" s="328"/>
      <c r="H24" s="328"/>
      <c r="I24" s="329"/>
      <c r="J24" s="348" t="s">
        <v>64</v>
      </c>
      <c r="K24" s="349"/>
      <c r="L24" s="349"/>
      <c r="M24" s="349"/>
      <c r="N24" s="349"/>
      <c r="O24" s="350"/>
      <c r="R24" s="53"/>
      <c r="S24" s="53"/>
      <c r="T24" s="53"/>
      <c r="U24" s="53"/>
    </row>
    <row r="25" spans="1:26" ht="22.9" customHeight="1">
      <c r="A25" s="368"/>
      <c r="B25" s="369"/>
      <c r="C25" s="326"/>
      <c r="D25" s="129" t="s">
        <v>66</v>
      </c>
      <c r="E25" s="94" t="s">
        <v>28</v>
      </c>
      <c r="F25" s="131" t="s">
        <v>65</v>
      </c>
      <c r="G25" s="94" t="s">
        <v>28</v>
      </c>
      <c r="H25" s="131" t="s">
        <v>73</v>
      </c>
      <c r="I25" s="94" t="s">
        <v>28</v>
      </c>
      <c r="J25" s="130" t="s">
        <v>66</v>
      </c>
      <c r="K25" s="126" t="s">
        <v>28</v>
      </c>
      <c r="L25" s="131" t="s">
        <v>65</v>
      </c>
      <c r="M25" s="94" t="s">
        <v>28</v>
      </c>
      <c r="N25" s="131" t="s">
        <v>73</v>
      </c>
      <c r="O25" s="94" t="s">
        <v>28</v>
      </c>
      <c r="R25" s="53"/>
      <c r="S25" s="53"/>
      <c r="T25" s="53"/>
      <c r="U25" s="53"/>
    </row>
    <row r="26" spans="1:26" ht="16.899999999999999" customHeight="1">
      <c r="A26" s="262" t="s">
        <v>149</v>
      </c>
      <c r="B26" s="263"/>
      <c r="C26" s="222">
        <f>C15</f>
        <v>0</v>
      </c>
      <c r="D26" s="114">
        <f>SUMIFS($H$31:$H$1361, $E$31:$E$1361, "事務")</f>
        <v>0</v>
      </c>
      <c r="E26" s="196">
        <f>IFERROR(D26/$C26, 0)</f>
        <v>0</v>
      </c>
      <c r="F26" s="114">
        <f>SUMIFS($I$31:$I$1361, $E$31:$E$1361, "事務")</f>
        <v>0</v>
      </c>
      <c r="G26" s="196">
        <f>IFERROR(F26/$C26, 0)</f>
        <v>0</v>
      </c>
      <c r="H26" s="114">
        <f>SUMIFS($J$31:$J$1361, $E$31:$E$1361, "事務")</f>
        <v>0</v>
      </c>
      <c r="I26" s="196">
        <f>IFERROR(H26/$C26, 0)</f>
        <v>0</v>
      </c>
      <c r="J26" s="114">
        <f>SUMIFS($K$31:$K$1361, $E$31:$E$1361, "事務")</f>
        <v>0</v>
      </c>
      <c r="K26" s="196">
        <f>IFERROR(J26/$C26, 0)</f>
        <v>0</v>
      </c>
      <c r="L26" s="114">
        <f>SUMIFS($L$31:$L$1361, $E$31:$E$1361, "事務")</f>
        <v>0</v>
      </c>
      <c r="M26" s="196">
        <f>IFERROR(L26/$C26, 0)</f>
        <v>0</v>
      </c>
      <c r="N26" s="114">
        <f>SUMIFS($M$31:$M$1361, $E$31:$E$1361, "事務")</f>
        <v>0</v>
      </c>
      <c r="O26" s="196">
        <f>IFERROR(N26/$C26, 0)</f>
        <v>0</v>
      </c>
      <c r="R26" s="53"/>
      <c r="S26" s="53"/>
      <c r="T26" s="53"/>
      <c r="U26" s="53"/>
    </row>
    <row r="27" spans="1:26" ht="15" customHeight="1">
      <c r="A27" s="3"/>
      <c r="B27" s="3"/>
    </row>
    <row r="28" spans="1:26" ht="26.5">
      <c r="A28" s="214" t="s">
        <v>150</v>
      </c>
      <c r="B28" s="215"/>
      <c r="C28" s="195"/>
    </row>
    <row r="29" spans="1:26">
      <c r="B29" s="365" t="s">
        <v>61</v>
      </c>
      <c r="C29" s="318" t="s">
        <v>87</v>
      </c>
      <c r="D29" s="334" t="s">
        <v>84</v>
      </c>
      <c r="E29" s="336" t="s">
        <v>85</v>
      </c>
      <c r="F29" s="327" t="s">
        <v>47</v>
      </c>
      <c r="G29" s="329"/>
      <c r="H29" s="331" t="s">
        <v>68</v>
      </c>
      <c r="I29" s="332"/>
      <c r="J29" s="333"/>
      <c r="K29" s="331" t="s">
        <v>69</v>
      </c>
      <c r="L29" s="332"/>
      <c r="M29" s="333"/>
      <c r="N29" s="262" t="s">
        <v>71</v>
      </c>
      <c r="O29" s="263"/>
      <c r="P29" s="262" t="s">
        <v>72</v>
      </c>
      <c r="Q29" s="263"/>
      <c r="R29" s="262" t="s">
        <v>24</v>
      </c>
      <c r="S29" s="263"/>
      <c r="T29" s="338" t="s">
        <v>4</v>
      </c>
      <c r="U29" s="340" t="s">
        <v>5</v>
      </c>
    </row>
    <row r="30" spans="1:26" s="1" customFormat="1" ht="30">
      <c r="A30" s="188"/>
      <c r="B30" s="362"/>
      <c r="C30" s="319"/>
      <c r="D30" s="335"/>
      <c r="E30" s="337"/>
      <c r="F30" s="95" t="s">
        <v>48</v>
      </c>
      <c r="G30" s="96" t="s">
        <v>49</v>
      </c>
      <c r="H30" s="121" t="s">
        <v>66</v>
      </c>
      <c r="I30" s="123" t="s">
        <v>65</v>
      </c>
      <c r="J30" s="122" t="s">
        <v>67</v>
      </c>
      <c r="K30" s="121" t="s">
        <v>70</v>
      </c>
      <c r="L30" s="123" t="s">
        <v>65</v>
      </c>
      <c r="M30" s="122" t="s">
        <v>67</v>
      </c>
      <c r="N30" s="118" t="s">
        <v>4</v>
      </c>
      <c r="O30" s="119" t="s">
        <v>5</v>
      </c>
      <c r="P30" s="118" t="s">
        <v>4</v>
      </c>
      <c r="Q30" s="119" t="s">
        <v>5</v>
      </c>
      <c r="R30" s="117" t="s">
        <v>4</v>
      </c>
      <c r="S30" s="120" t="s">
        <v>5</v>
      </c>
      <c r="T30" s="339"/>
      <c r="U30" s="341"/>
    </row>
    <row r="31" spans="1:26">
      <c r="A31" s="83">
        <v>1</v>
      </c>
      <c r="B31" s="189" t="str">
        <f>IF(支部用データ貼り付けシート!B20="","",支部用データ貼り付けシート!A20)</f>
        <v/>
      </c>
      <c r="C31" s="190" t="str">
        <f>IF(支部用データ貼り付けシート!B20="","",支部用データ貼り付けシート!B20)</f>
        <v/>
      </c>
      <c r="D31" s="191" t="str">
        <f>IF(支部用データ貼り付けシート!B20="","",支部用データ貼り付けシート!C20)</f>
        <v/>
      </c>
      <c r="E31" s="192" t="str">
        <f>IF(支部用データ貼り付けシート!B20="","",支部用データ貼り付けシート!D20)</f>
        <v/>
      </c>
      <c r="F31" s="193" t="str">
        <f>IF(支部用データ貼り付けシート!B20="","",IF(支部用データ貼り付けシート!M20="","",支部用データ貼り付けシート!M20))</f>
        <v/>
      </c>
      <c r="G31" s="194" t="str">
        <f>IF(支部用データ貼り付けシート!B20="","",IF(支部用データ貼り付けシート!N20="","",支部用データ貼り付けシート!N20))</f>
        <v/>
      </c>
      <c r="H31" s="37" t="str">
        <f>IF(C31="","",IF(Z31&gt;2700,1,0))</f>
        <v/>
      </c>
      <c r="I31" s="124" t="str">
        <f>IF(C31="","",IF(Z31&gt;4800,1,0))</f>
        <v/>
      </c>
      <c r="J31" s="38" t="str">
        <f>IF(C31="","",IF(Z31&gt;6000,1,0))</f>
        <v/>
      </c>
      <c r="K31" s="37" t="str">
        <f>IF(C31="","",IF((W31+X31)&gt;2700,1,0))</f>
        <v/>
      </c>
      <c r="L31" s="124" t="str">
        <f>IF(C31="","",IF((W31+X31)&gt;4800,1,0))</f>
        <v/>
      </c>
      <c r="M31" s="38" t="str">
        <f>IF(C31="","",IF((W31+X31)&gt;6000,1,0))</f>
        <v/>
      </c>
      <c r="N31" s="93" t="str">
        <f>IF(支部用データ貼り付けシート!B20="","",支部用データ貼り付けシート!E20)</f>
        <v/>
      </c>
      <c r="O31" s="38" t="str">
        <f>IF(支部用データ貼り付けシート!B20="","",支部用データ貼り付けシート!F20)</f>
        <v/>
      </c>
      <c r="P31" s="37" t="str">
        <f>IF(支部用データ貼り付けシート!B20="","",支部用データ貼り付けシート!G20)</f>
        <v/>
      </c>
      <c r="Q31" s="38" t="str">
        <f>IF(支部用データ貼り付けシート!B20="","",支部用データ貼り付けシート!H20)</f>
        <v/>
      </c>
      <c r="R31" s="37" t="str">
        <f>IF(支部用データ貼り付けシート!B20="","",支部用データ貼り付けシート!I20)</f>
        <v/>
      </c>
      <c r="S31" s="38" t="str">
        <f>IF(支部用データ貼り付けシート!B20="","",支部用データ貼り付けシート!J20)</f>
        <v/>
      </c>
      <c r="T31" s="23" t="str">
        <f>IFERROR(IF(C31="","",INT(Z31/60)),"")</f>
        <v/>
      </c>
      <c r="U31" s="24" t="str">
        <f>IFERROR(IF(C31="","",MOD(Z31,60)),"")</f>
        <v/>
      </c>
      <c r="W31" t="str">
        <f>IFERROR(IF(C31="","",N31*60+O31),"")</f>
        <v/>
      </c>
      <c r="X31" t="str">
        <f>IFERROR(IF(C31="","",P31*60+Q31),"")</f>
        <v/>
      </c>
      <c r="Y31" t="str">
        <f>IFERROR(IF(C31="","",R31*60+S31),"")</f>
        <v/>
      </c>
      <c r="Z31" t="str">
        <f>IFERROR(IF(C31="","",W31+X31+Y31),"")</f>
        <v/>
      </c>
    </row>
    <row r="32" spans="1:26">
      <c r="A32" s="84">
        <v>2</v>
      </c>
      <c r="B32" s="189" t="str">
        <f>IF(支部用データ貼り付けシート!B21="","",支部用データ貼り付けシート!A21)</f>
        <v/>
      </c>
      <c r="C32" s="190" t="str">
        <f>IF(支部用データ貼り付けシート!B21="","",支部用データ貼り付けシート!B21)</f>
        <v/>
      </c>
      <c r="D32" s="191" t="str">
        <f>IF(支部用データ貼り付けシート!B21="","",支部用データ貼り付けシート!C21)</f>
        <v/>
      </c>
      <c r="E32" s="192" t="str">
        <f>IF(支部用データ貼り付けシート!B21="","",支部用データ貼り付けシート!D21)</f>
        <v/>
      </c>
      <c r="F32" s="193" t="str">
        <f>IF(支部用データ貼り付けシート!B21="","",IF(支部用データ貼り付けシート!M21="","",支部用データ貼り付けシート!M21))</f>
        <v/>
      </c>
      <c r="G32" s="194" t="str">
        <f>IF(支部用データ貼り付けシート!B21="","",IF(支部用データ貼り付けシート!N21="","",支部用データ貼り付けシート!N21))</f>
        <v/>
      </c>
      <c r="H32" s="37" t="str">
        <f t="shared" ref="H32:H95" si="4">IF(C32="","",IF(Z32&gt;2700,1,0))</f>
        <v/>
      </c>
      <c r="I32" s="124" t="str">
        <f t="shared" ref="I32:I95" si="5">IF(C32="","",IF(Z32&gt;4800,1,0))</f>
        <v/>
      </c>
      <c r="J32" s="38" t="str">
        <f t="shared" ref="J32:J95" si="6">IF(C32="","",IF(Z32&gt;6000,1,0))</f>
        <v/>
      </c>
      <c r="K32" s="37" t="str">
        <f t="shared" ref="K32:K95" si="7">IF(C32="","",IF((W32+X32)&gt;2700,1,0))</f>
        <v/>
      </c>
      <c r="L32" s="124" t="str">
        <f t="shared" ref="L32:L95" si="8">IF(C32="","",IF((W32+X32)&gt;4800,1,0))</f>
        <v/>
      </c>
      <c r="M32" s="38" t="str">
        <f t="shared" ref="M32:M95" si="9">IF(C32="","",IF((W32+X32)&gt;6000,1,0))</f>
        <v/>
      </c>
      <c r="N32" s="93" t="str">
        <f>IF(支部用データ貼り付けシート!B21="","",支部用データ貼り付けシート!E21)</f>
        <v/>
      </c>
      <c r="O32" s="38" t="str">
        <f>IF(支部用データ貼り付けシート!B21="","",支部用データ貼り付けシート!F21)</f>
        <v/>
      </c>
      <c r="P32" s="37" t="str">
        <f>IF(支部用データ貼り付けシート!B21="","",支部用データ貼り付けシート!G21)</f>
        <v/>
      </c>
      <c r="Q32" s="38" t="str">
        <f>IF(支部用データ貼り付けシート!B21="","",支部用データ貼り付けシート!H21)</f>
        <v/>
      </c>
      <c r="R32" s="37" t="str">
        <f>IF(支部用データ貼り付けシート!B21="","",支部用データ貼り付けシート!I21)</f>
        <v/>
      </c>
      <c r="S32" s="38" t="str">
        <f>IF(支部用データ貼り付けシート!B21="","",支部用データ貼り付けシート!J21)</f>
        <v/>
      </c>
      <c r="T32" s="23" t="str">
        <f t="shared" ref="T32:T95" si="10">IFERROR(IF(C32="","",INT(Z32/60)),"")</f>
        <v/>
      </c>
      <c r="U32" s="24" t="str">
        <f t="shared" ref="U32:U95" si="11">IFERROR(IF(C32="","",MOD(Z32,60)),"")</f>
        <v/>
      </c>
      <c r="W32" t="str">
        <f t="shared" ref="W32:W33" si="12">IFERROR(IF(C32="","",N32*60+O32),"")</f>
        <v/>
      </c>
      <c r="X32" t="str">
        <f t="shared" ref="X32:X33" si="13">IFERROR(IF(C32="","",P32*60+Q32),"")</f>
        <v/>
      </c>
      <c r="Y32" t="str">
        <f t="shared" ref="Y32:Y33" si="14">IFERROR(IF(C32="","",R32*60+S32),"")</f>
        <v/>
      </c>
      <c r="Z32" t="str">
        <f t="shared" ref="Z32:Z33" si="15">IFERROR(IF(C32="","",W32+X32+Y32),"")</f>
        <v/>
      </c>
    </row>
    <row r="33" spans="1:26">
      <c r="A33" s="83">
        <v>3</v>
      </c>
      <c r="B33" s="189" t="str">
        <f>IF(支部用データ貼り付けシート!B22="","",支部用データ貼り付けシート!A22)</f>
        <v/>
      </c>
      <c r="C33" s="190" t="str">
        <f>IF(支部用データ貼り付けシート!B22="","",支部用データ貼り付けシート!B22)</f>
        <v/>
      </c>
      <c r="D33" s="191" t="str">
        <f>IF(支部用データ貼り付けシート!B22="","",支部用データ貼り付けシート!C22)</f>
        <v/>
      </c>
      <c r="E33" s="192" t="str">
        <f>IF(支部用データ貼り付けシート!B22="","",支部用データ貼り付けシート!D22)</f>
        <v/>
      </c>
      <c r="F33" s="193" t="str">
        <f>IF(支部用データ貼り付けシート!B22="","",IF(支部用データ貼り付けシート!M22="","",支部用データ貼り付けシート!M22))</f>
        <v/>
      </c>
      <c r="G33" s="194" t="str">
        <f>IF(支部用データ貼り付けシート!B22="","",IF(支部用データ貼り付けシート!N22="","",支部用データ貼り付けシート!N22))</f>
        <v/>
      </c>
      <c r="H33" s="37" t="str">
        <f t="shared" si="4"/>
        <v/>
      </c>
      <c r="I33" s="124" t="str">
        <f t="shared" si="5"/>
        <v/>
      </c>
      <c r="J33" s="38" t="str">
        <f t="shared" si="6"/>
        <v/>
      </c>
      <c r="K33" s="37" t="str">
        <f t="shared" si="7"/>
        <v/>
      </c>
      <c r="L33" s="124" t="str">
        <f t="shared" si="8"/>
        <v/>
      </c>
      <c r="M33" s="38" t="str">
        <f t="shared" si="9"/>
        <v/>
      </c>
      <c r="N33" s="93" t="str">
        <f>IF(支部用データ貼り付けシート!B22="","",支部用データ貼り付けシート!E22)</f>
        <v/>
      </c>
      <c r="O33" s="38" t="str">
        <f>IF(支部用データ貼り付けシート!B22="","",支部用データ貼り付けシート!F22)</f>
        <v/>
      </c>
      <c r="P33" s="37" t="str">
        <f>IF(支部用データ貼り付けシート!B22="","",支部用データ貼り付けシート!G22)</f>
        <v/>
      </c>
      <c r="Q33" s="38" t="str">
        <f>IF(支部用データ貼り付けシート!B22="","",支部用データ貼り付けシート!H22)</f>
        <v/>
      </c>
      <c r="R33" s="37" t="str">
        <f>IF(支部用データ貼り付けシート!B22="","",支部用データ貼り付けシート!I22)</f>
        <v/>
      </c>
      <c r="S33" s="38" t="str">
        <f>IF(支部用データ貼り付けシート!B22="","",支部用データ貼り付けシート!J22)</f>
        <v/>
      </c>
      <c r="T33" s="23" t="str">
        <f t="shared" si="10"/>
        <v/>
      </c>
      <c r="U33" s="24" t="str">
        <f t="shared" si="11"/>
        <v/>
      </c>
      <c r="W33" t="str">
        <f t="shared" si="12"/>
        <v/>
      </c>
      <c r="X33" t="str">
        <f t="shared" si="13"/>
        <v/>
      </c>
      <c r="Y33" t="str">
        <f t="shared" si="14"/>
        <v/>
      </c>
      <c r="Z33" t="str">
        <f t="shared" si="15"/>
        <v/>
      </c>
    </row>
    <row r="34" spans="1:26">
      <c r="A34" s="84">
        <v>4</v>
      </c>
      <c r="B34" s="189" t="str">
        <f>IF(支部用データ貼り付けシート!B23="","",支部用データ貼り付けシート!A23)</f>
        <v/>
      </c>
      <c r="C34" s="190" t="str">
        <f>IF(支部用データ貼り付けシート!B23="","",支部用データ貼り付けシート!B23)</f>
        <v/>
      </c>
      <c r="D34" s="191" t="str">
        <f>IF(支部用データ貼り付けシート!B23="","",支部用データ貼り付けシート!C23)</f>
        <v/>
      </c>
      <c r="E34" s="192" t="str">
        <f>IF(支部用データ貼り付けシート!B23="","",支部用データ貼り付けシート!D23)</f>
        <v/>
      </c>
      <c r="F34" s="193" t="str">
        <f>IF(支部用データ貼り付けシート!B23="","",IF(支部用データ貼り付けシート!M23="","",支部用データ貼り付けシート!M23))</f>
        <v/>
      </c>
      <c r="G34" s="194" t="str">
        <f>IF(支部用データ貼り付けシート!B23="","",IF(支部用データ貼り付けシート!N23="","",支部用データ貼り付けシート!N23))</f>
        <v/>
      </c>
      <c r="H34" s="37" t="str">
        <f t="shared" si="4"/>
        <v/>
      </c>
      <c r="I34" s="124" t="str">
        <f t="shared" si="5"/>
        <v/>
      </c>
      <c r="J34" s="38" t="str">
        <f t="shared" si="6"/>
        <v/>
      </c>
      <c r="K34" s="37" t="str">
        <f t="shared" si="7"/>
        <v/>
      </c>
      <c r="L34" s="124" t="str">
        <f t="shared" si="8"/>
        <v/>
      </c>
      <c r="M34" s="38" t="str">
        <f t="shared" si="9"/>
        <v/>
      </c>
      <c r="N34" s="93" t="str">
        <f>IF(支部用データ貼り付けシート!B23="","",支部用データ貼り付けシート!E23)</f>
        <v/>
      </c>
      <c r="O34" s="38" t="str">
        <f>IF(支部用データ貼り付けシート!B23="","",支部用データ貼り付けシート!F23)</f>
        <v/>
      </c>
      <c r="P34" s="37" t="str">
        <f>IF(支部用データ貼り付けシート!B23="","",支部用データ貼り付けシート!G23)</f>
        <v/>
      </c>
      <c r="Q34" s="38" t="str">
        <f>IF(支部用データ貼り付けシート!B23="","",支部用データ貼り付けシート!H23)</f>
        <v/>
      </c>
      <c r="R34" s="37" t="str">
        <f>IF(支部用データ貼り付けシート!B23="","",支部用データ貼り付けシート!I23)</f>
        <v/>
      </c>
      <c r="S34" s="38" t="str">
        <f>IF(支部用データ貼り付けシート!B23="","",支部用データ貼り付けシート!J23)</f>
        <v/>
      </c>
      <c r="T34" s="23" t="str">
        <f t="shared" si="10"/>
        <v/>
      </c>
      <c r="U34" s="24" t="str">
        <f t="shared" si="11"/>
        <v/>
      </c>
      <c r="W34" t="str">
        <f t="shared" ref="W34:W97" si="16">IFERROR(IF(C34="","",N34*60+O34),"")</f>
        <v/>
      </c>
      <c r="X34" t="str">
        <f t="shared" ref="X34:X97" si="17">IFERROR(IF(C34="","",P34*60+Q34),"")</f>
        <v/>
      </c>
      <c r="Y34" t="str">
        <f t="shared" ref="Y34:Y97" si="18">IFERROR(IF(C34="","",R34*60+S34),"")</f>
        <v/>
      </c>
      <c r="Z34" t="str">
        <f t="shared" ref="Z34:Z97" si="19">IFERROR(IF(C34="","",W34+X34+Y34),"")</f>
        <v/>
      </c>
    </row>
    <row r="35" spans="1:26">
      <c r="A35" s="83">
        <v>5</v>
      </c>
      <c r="B35" s="189" t="str">
        <f>IF(支部用データ貼り付けシート!B24="","",支部用データ貼り付けシート!A24)</f>
        <v/>
      </c>
      <c r="C35" s="190" t="str">
        <f>IF(支部用データ貼り付けシート!B24="","",支部用データ貼り付けシート!B24)</f>
        <v/>
      </c>
      <c r="D35" s="191" t="str">
        <f>IF(支部用データ貼り付けシート!B24="","",支部用データ貼り付けシート!C24)</f>
        <v/>
      </c>
      <c r="E35" s="192" t="str">
        <f>IF(支部用データ貼り付けシート!B24="","",支部用データ貼り付けシート!D24)</f>
        <v/>
      </c>
      <c r="F35" s="193" t="str">
        <f>IF(支部用データ貼り付けシート!B24="","",IF(支部用データ貼り付けシート!M24="","",支部用データ貼り付けシート!M24))</f>
        <v/>
      </c>
      <c r="G35" s="194" t="str">
        <f>IF(支部用データ貼り付けシート!B24="","",IF(支部用データ貼り付けシート!N24="","",支部用データ貼り付けシート!N24))</f>
        <v/>
      </c>
      <c r="H35" s="37" t="str">
        <f t="shared" si="4"/>
        <v/>
      </c>
      <c r="I35" s="124" t="str">
        <f t="shared" si="5"/>
        <v/>
      </c>
      <c r="J35" s="38" t="str">
        <f t="shared" si="6"/>
        <v/>
      </c>
      <c r="K35" s="37" t="str">
        <f t="shared" si="7"/>
        <v/>
      </c>
      <c r="L35" s="124" t="str">
        <f t="shared" si="8"/>
        <v/>
      </c>
      <c r="M35" s="38" t="str">
        <f t="shared" si="9"/>
        <v/>
      </c>
      <c r="N35" s="93" t="str">
        <f>IF(支部用データ貼り付けシート!B24="","",支部用データ貼り付けシート!E24)</f>
        <v/>
      </c>
      <c r="O35" s="38" t="str">
        <f>IF(支部用データ貼り付けシート!B24="","",支部用データ貼り付けシート!F24)</f>
        <v/>
      </c>
      <c r="P35" s="37" t="str">
        <f>IF(支部用データ貼り付けシート!B24="","",支部用データ貼り付けシート!G24)</f>
        <v/>
      </c>
      <c r="Q35" s="38" t="str">
        <f>IF(支部用データ貼り付けシート!B24="","",支部用データ貼り付けシート!H24)</f>
        <v/>
      </c>
      <c r="R35" s="37" t="str">
        <f>IF(支部用データ貼り付けシート!B24="","",支部用データ貼り付けシート!I24)</f>
        <v/>
      </c>
      <c r="S35" s="38" t="str">
        <f>IF(支部用データ貼り付けシート!B24="","",支部用データ貼り付けシート!J24)</f>
        <v/>
      </c>
      <c r="T35" s="23" t="str">
        <f t="shared" si="10"/>
        <v/>
      </c>
      <c r="U35" s="24" t="str">
        <f t="shared" si="11"/>
        <v/>
      </c>
      <c r="W35" t="str">
        <f t="shared" si="16"/>
        <v/>
      </c>
      <c r="X35" t="str">
        <f t="shared" si="17"/>
        <v/>
      </c>
      <c r="Y35" t="str">
        <f t="shared" si="18"/>
        <v/>
      </c>
      <c r="Z35" t="str">
        <f t="shared" si="19"/>
        <v/>
      </c>
    </row>
    <row r="36" spans="1:26">
      <c r="A36" s="84">
        <v>6</v>
      </c>
      <c r="B36" s="189" t="str">
        <f>IF(支部用データ貼り付けシート!B25="","",支部用データ貼り付けシート!A25)</f>
        <v/>
      </c>
      <c r="C36" s="190" t="str">
        <f>IF(支部用データ貼り付けシート!B25="","",支部用データ貼り付けシート!B25)</f>
        <v/>
      </c>
      <c r="D36" s="191" t="str">
        <f>IF(支部用データ貼り付けシート!B25="","",支部用データ貼り付けシート!C25)</f>
        <v/>
      </c>
      <c r="E36" s="192" t="str">
        <f>IF(支部用データ貼り付けシート!B25="","",支部用データ貼り付けシート!D25)</f>
        <v/>
      </c>
      <c r="F36" s="193" t="str">
        <f>IF(支部用データ貼り付けシート!B25="","",IF(支部用データ貼り付けシート!M25="","",支部用データ貼り付けシート!M25))</f>
        <v/>
      </c>
      <c r="G36" s="194" t="str">
        <f>IF(支部用データ貼り付けシート!B25="","",IF(支部用データ貼り付けシート!N25="","",支部用データ貼り付けシート!N25))</f>
        <v/>
      </c>
      <c r="H36" s="37" t="str">
        <f t="shared" si="4"/>
        <v/>
      </c>
      <c r="I36" s="124" t="str">
        <f t="shared" si="5"/>
        <v/>
      </c>
      <c r="J36" s="38" t="str">
        <f t="shared" si="6"/>
        <v/>
      </c>
      <c r="K36" s="37" t="str">
        <f t="shared" si="7"/>
        <v/>
      </c>
      <c r="L36" s="124" t="str">
        <f t="shared" si="8"/>
        <v/>
      </c>
      <c r="M36" s="38" t="str">
        <f t="shared" si="9"/>
        <v/>
      </c>
      <c r="N36" s="93" t="str">
        <f>IF(支部用データ貼り付けシート!B25="","",支部用データ貼り付けシート!E25)</f>
        <v/>
      </c>
      <c r="O36" s="38" t="str">
        <f>IF(支部用データ貼り付けシート!B25="","",支部用データ貼り付けシート!F25)</f>
        <v/>
      </c>
      <c r="P36" s="37" t="str">
        <f>IF(支部用データ貼り付けシート!B25="","",支部用データ貼り付けシート!G25)</f>
        <v/>
      </c>
      <c r="Q36" s="38" t="str">
        <f>IF(支部用データ貼り付けシート!B25="","",支部用データ貼り付けシート!H25)</f>
        <v/>
      </c>
      <c r="R36" s="37" t="str">
        <f>IF(支部用データ貼り付けシート!B25="","",支部用データ貼り付けシート!I25)</f>
        <v/>
      </c>
      <c r="S36" s="38" t="str">
        <f>IF(支部用データ貼り付けシート!B25="","",支部用データ貼り付けシート!J25)</f>
        <v/>
      </c>
      <c r="T36" s="23" t="str">
        <f t="shared" si="10"/>
        <v/>
      </c>
      <c r="U36" s="24" t="str">
        <f t="shared" si="11"/>
        <v/>
      </c>
      <c r="W36" t="str">
        <f t="shared" si="16"/>
        <v/>
      </c>
      <c r="X36" t="str">
        <f t="shared" si="17"/>
        <v/>
      </c>
      <c r="Y36" t="str">
        <f t="shared" si="18"/>
        <v/>
      </c>
      <c r="Z36" t="str">
        <f t="shared" si="19"/>
        <v/>
      </c>
    </row>
    <row r="37" spans="1:26">
      <c r="A37" s="83">
        <v>7</v>
      </c>
      <c r="B37" s="189" t="str">
        <f>IF(支部用データ貼り付けシート!B26="","",支部用データ貼り付けシート!A26)</f>
        <v/>
      </c>
      <c r="C37" s="190" t="str">
        <f>IF(支部用データ貼り付けシート!B26="","",支部用データ貼り付けシート!B26)</f>
        <v/>
      </c>
      <c r="D37" s="191" t="str">
        <f>IF(支部用データ貼り付けシート!B26="","",支部用データ貼り付けシート!C26)</f>
        <v/>
      </c>
      <c r="E37" s="192" t="str">
        <f>IF(支部用データ貼り付けシート!B26="","",支部用データ貼り付けシート!D26)</f>
        <v/>
      </c>
      <c r="F37" s="193" t="str">
        <f>IF(支部用データ貼り付けシート!B26="","",IF(支部用データ貼り付けシート!M26="","",支部用データ貼り付けシート!M26))</f>
        <v/>
      </c>
      <c r="G37" s="194" t="str">
        <f>IF(支部用データ貼り付けシート!B26="","",IF(支部用データ貼り付けシート!N26="","",支部用データ貼り付けシート!N26))</f>
        <v/>
      </c>
      <c r="H37" s="37" t="str">
        <f t="shared" si="4"/>
        <v/>
      </c>
      <c r="I37" s="124" t="str">
        <f t="shared" si="5"/>
        <v/>
      </c>
      <c r="J37" s="38" t="str">
        <f t="shared" si="6"/>
        <v/>
      </c>
      <c r="K37" s="37" t="str">
        <f t="shared" si="7"/>
        <v/>
      </c>
      <c r="L37" s="124" t="str">
        <f t="shared" si="8"/>
        <v/>
      </c>
      <c r="M37" s="38" t="str">
        <f t="shared" si="9"/>
        <v/>
      </c>
      <c r="N37" s="93" t="str">
        <f>IF(支部用データ貼り付けシート!B26="","",支部用データ貼り付けシート!E26)</f>
        <v/>
      </c>
      <c r="O37" s="38" t="str">
        <f>IF(支部用データ貼り付けシート!B26="","",支部用データ貼り付けシート!F26)</f>
        <v/>
      </c>
      <c r="P37" s="37" t="str">
        <f>IF(支部用データ貼り付けシート!B26="","",支部用データ貼り付けシート!G26)</f>
        <v/>
      </c>
      <c r="Q37" s="38" t="str">
        <f>IF(支部用データ貼り付けシート!B26="","",支部用データ貼り付けシート!H26)</f>
        <v/>
      </c>
      <c r="R37" s="37" t="str">
        <f>IF(支部用データ貼り付けシート!B26="","",支部用データ貼り付けシート!I26)</f>
        <v/>
      </c>
      <c r="S37" s="38" t="str">
        <f>IF(支部用データ貼り付けシート!B26="","",支部用データ貼り付けシート!J26)</f>
        <v/>
      </c>
      <c r="T37" s="23" t="str">
        <f t="shared" si="10"/>
        <v/>
      </c>
      <c r="U37" s="24" t="str">
        <f t="shared" si="11"/>
        <v/>
      </c>
      <c r="W37" t="str">
        <f t="shared" si="16"/>
        <v/>
      </c>
      <c r="X37" t="str">
        <f t="shared" si="17"/>
        <v/>
      </c>
      <c r="Y37" t="str">
        <f t="shared" si="18"/>
        <v/>
      </c>
      <c r="Z37" t="str">
        <f t="shared" si="19"/>
        <v/>
      </c>
    </row>
    <row r="38" spans="1:26">
      <c r="A38" s="84">
        <v>8</v>
      </c>
      <c r="B38" s="189" t="str">
        <f>IF(支部用データ貼り付けシート!B27="","",支部用データ貼り付けシート!A27)</f>
        <v/>
      </c>
      <c r="C38" s="190" t="str">
        <f>IF(支部用データ貼り付けシート!B27="","",支部用データ貼り付けシート!B27)</f>
        <v/>
      </c>
      <c r="D38" s="191" t="str">
        <f>IF(支部用データ貼り付けシート!B27="","",支部用データ貼り付けシート!C27)</f>
        <v/>
      </c>
      <c r="E38" s="192" t="str">
        <f>IF(支部用データ貼り付けシート!B27="","",支部用データ貼り付けシート!D27)</f>
        <v/>
      </c>
      <c r="F38" s="193" t="str">
        <f>IF(支部用データ貼り付けシート!B27="","",IF(支部用データ貼り付けシート!M27="","",支部用データ貼り付けシート!M27))</f>
        <v/>
      </c>
      <c r="G38" s="194" t="str">
        <f>IF(支部用データ貼り付けシート!B27="","",IF(支部用データ貼り付けシート!N27="","",支部用データ貼り付けシート!N27))</f>
        <v/>
      </c>
      <c r="H38" s="37" t="str">
        <f t="shared" si="4"/>
        <v/>
      </c>
      <c r="I38" s="124" t="str">
        <f t="shared" si="5"/>
        <v/>
      </c>
      <c r="J38" s="38" t="str">
        <f t="shared" si="6"/>
        <v/>
      </c>
      <c r="K38" s="37" t="str">
        <f t="shared" si="7"/>
        <v/>
      </c>
      <c r="L38" s="124" t="str">
        <f t="shared" si="8"/>
        <v/>
      </c>
      <c r="M38" s="38" t="str">
        <f t="shared" si="9"/>
        <v/>
      </c>
      <c r="N38" s="93" t="str">
        <f>IF(支部用データ貼り付けシート!B27="","",支部用データ貼り付けシート!E27)</f>
        <v/>
      </c>
      <c r="O38" s="38" t="str">
        <f>IF(支部用データ貼り付けシート!B27="","",支部用データ貼り付けシート!F27)</f>
        <v/>
      </c>
      <c r="P38" s="37" t="str">
        <f>IF(支部用データ貼り付けシート!B27="","",支部用データ貼り付けシート!G27)</f>
        <v/>
      </c>
      <c r="Q38" s="38" t="str">
        <f>IF(支部用データ貼り付けシート!B27="","",支部用データ貼り付けシート!H27)</f>
        <v/>
      </c>
      <c r="R38" s="37" t="str">
        <f>IF(支部用データ貼り付けシート!B27="","",支部用データ貼り付けシート!I27)</f>
        <v/>
      </c>
      <c r="S38" s="38" t="str">
        <f>IF(支部用データ貼り付けシート!B27="","",支部用データ貼り付けシート!J27)</f>
        <v/>
      </c>
      <c r="T38" s="23" t="str">
        <f t="shared" si="10"/>
        <v/>
      </c>
      <c r="U38" s="24" t="str">
        <f t="shared" si="11"/>
        <v/>
      </c>
      <c r="W38" t="str">
        <f t="shared" si="16"/>
        <v/>
      </c>
      <c r="X38" t="str">
        <f t="shared" si="17"/>
        <v/>
      </c>
      <c r="Y38" t="str">
        <f t="shared" si="18"/>
        <v/>
      </c>
      <c r="Z38" t="str">
        <f t="shared" si="19"/>
        <v/>
      </c>
    </row>
    <row r="39" spans="1:26">
      <c r="A39" s="83">
        <v>9</v>
      </c>
      <c r="B39" s="189" t="str">
        <f>IF(支部用データ貼り付けシート!B28="","",支部用データ貼り付けシート!A28)</f>
        <v/>
      </c>
      <c r="C39" s="190" t="str">
        <f>IF(支部用データ貼り付けシート!B28="","",支部用データ貼り付けシート!B28)</f>
        <v/>
      </c>
      <c r="D39" s="191" t="str">
        <f>IF(支部用データ貼り付けシート!B28="","",支部用データ貼り付けシート!C28)</f>
        <v/>
      </c>
      <c r="E39" s="192" t="str">
        <f>IF(支部用データ貼り付けシート!B28="","",支部用データ貼り付けシート!D28)</f>
        <v/>
      </c>
      <c r="F39" s="193" t="str">
        <f>IF(支部用データ貼り付けシート!B28="","",IF(支部用データ貼り付けシート!M28="","",支部用データ貼り付けシート!M28))</f>
        <v/>
      </c>
      <c r="G39" s="194" t="str">
        <f>IF(支部用データ貼り付けシート!B28="","",IF(支部用データ貼り付けシート!N28="","",支部用データ貼り付けシート!N28))</f>
        <v/>
      </c>
      <c r="H39" s="37" t="str">
        <f t="shared" si="4"/>
        <v/>
      </c>
      <c r="I39" s="124" t="str">
        <f t="shared" si="5"/>
        <v/>
      </c>
      <c r="J39" s="38" t="str">
        <f t="shared" si="6"/>
        <v/>
      </c>
      <c r="K39" s="37" t="str">
        <f t="shared" si="7"/>
        <v/>
      </c>
      <c r="L39" s="124" t="str">
        <f t="shared" si="8"/>
        <v/>
      </c>
      <c r="M39" s="38" t="str">
        <f t="shared" si="9"/>
        <v/>
      </c>
      <c r="N39" s="93" t="str">
        <f>IF(支部用データ貼り付けシート!B28="","",支部用データ貼り付けシート!E28)</f>
        <v/>
      </c>
      <c r="O39" s="38" t="str">
        <f>IF(支部用データ貼り付けシート!B28="","",支部用データ貼り付けシート!F28)</f>
        <v/>
      </c>
      <c r="P39" s="37" t="str">
        <f>IF(支部用データ貼り付けシート!B28="","",支部用データ貼り付けシート!G28)</f>
        <v/>
      </c>
      <c r="Q39" s="38" t="str">
        <f>IF(支部用データ貼り付けシート!B28="","",支部用データ貼り付けシート!H28)</f>
        <v/>
      </c>
      <c r="R39" s="37" t="str">
        <f>IF(支部用データ貼り付けシート!B28="","",支部用データ貼り付けシート!I28)</f>
        <v/>
      </c>
      <c r="S39" s="38" t="str">
        <f>IF(支部用データ貼り付けシート!B28="","",支部用データ貼り付けシート!J28)</f>
        <v/>
      </c>
      <c r="T39" s="23" t="str">
        <f t="shared" si="10"/>
        <v/>
      </c>
      <c r="U39" s="24" t="str">
        <f t="shared" si="11"/>
        <v/>
      </c>
      <c r="W39" t="str">
        <f t="shared" si="16"/>
        <v/>
      </c>
      <c r="X39" t="str">
        <f t="shared" si="17"/>
        <v/>
      </c>
      <c r="Y39" t="str">
        <f t="shared" si="18"/>
        <v/>
      </c>
      <c r="Z39" t="str">
        <f t="shared" si="19"/>
        <v/>
      </c>
    </row>
    <row r="40" spans="1:26">
      <c r="A40" s="84">
        <v>10</v>
      </c>
      <c r="B40" s="189" t="str">
        <f>IF(支部用データ貼り付けシート!B29="","",支部用データ貼り付けシート!A29)</f>
        <v/>
      </c>
      <c r="C40" s="190" t="str">
        <f>IF(支部用データ貼り付けシート!B29="","",支部用データ貼り付けシート!B29)</f>
        <v/>
      </c>
      <c r="D40" s="191" t="str">
        <f>IF(支部用データ貼り付けシート!B29="","",支部用データ貼り付けシート!C29)</f>
        <v/>
      </c>
      <c r="E40" s="192" t="str">
        <f>IF(支部用データ貼り付けシート!B29="","",支部用データ貼り付けシート!D29)</f>
        <v/>
      </c>
      <c r="F40" s="193" t="str">
        <f>IF(支部用データ貼り付けシート!B29="","",IF(支部用データ貼り付けシート!M29="","",支部用データ貼り付けシート!M29))</f>
        <v/>
      </c>
      <c r="G40" s="194" t="str">
        <f>IF(支部用データ貼り付けシート!B29="","",IF(支部用データ貼り付けシート!N29="","",支部用データ貼り付けシート!N29))</f>
        <v/>
      </c>
      <c r="H40" s="37" t="str">
        <f t="shared" si="4"/>
        <v/>
      </c>
      <c r="I40" s="124" t="str">
        <f t="shared" si="5"/>
        <v/>
      </c>
      <c r="J40" s="38" t="str">
        <f t="shared" si="6"/>
        <v/>
      </c>
      <c r="K40" s="37" t="str">
        <f t="shared" si="7"/>
        <v/>
      </c>
      <c r="L40" s="124" t="str">
        <f t="shared" si="8"/>
        <v/>
      </c>
      <c r="M40" s="38" t="str">
        <f t="shared" si="9"/>
        <v/>
      </c>
      <c r="N40" s="93" t="str">
        <f>IF(支部用データ貼り付けシート!B29="","",支部用データ貼り付けシート!E29)</f>
        <v/>
      </c>
      <c r="O40" s="38" t="str">
        <f>IF(支部用データ貼り付けシート!B29="","",支部用データ貼り付けシート!F29)</f>
        <v/>
      </c>
      <c r="P40" s="37" t="str">
        <f>IF(支部用データ貼り付けシート!B29="","",支部用データ貼り付けシート!G29)</f>
        <v/>
      </c>
      <c r="Q40" s="38" t="str">
        <f>IF(支部用データ貼り付けシート!B29="","",支部用データ貼り付けシート!H29)</f>
        <v/>
      </c>
      <c r="R40" s="37" t="str">
        <f>IF(支部用データ貼り付けシート!B29="","",支部用データ貼り付けシート!I29)</f>
        <v/>
      </c>
      <c r="S40" s="38" t="str">
        <f>IF(支部用データ貼り付けシート!B29="","",支部用データ貼り付けシート!J29)</f>
        <v/>
      </c>
      <c r="T40" s="23" t="str">
        <f t="shared" si="10"/>
        <v/>
      </c>
      <c r="U40" s="24" t="str">
        <f t="shared" si="11"/>
        <v/>
      </c>
      <c r="W40" t="str">
        <f t="shared" si="16"/>
        <v/>
      </c>
      <c r="X40" t="str">
        <f t="shared" si="17"/>
        <v/>
      </c>
      <c r="Y40" t="str">
        <f t="shared" si="18"/>
        <v/>
      </c>
      <c r="Z40" t="str">
        <f t="shared" si="19"/>
        <v/>
      </c>
    </row>
    <row r="41" spans="1:26">
      <c r="A41" s="83">
        <v>11</v>
      </c>
      <c r="B41" s="189" t="str">
        <f>IF(支部用データ貼り付けシート!B30="","",支部用データ貼り付けシート!A30)</f>
        <v/>
      </c>
      <c r="C41" s="190" t="str">
        <f>IF(支部用データ貼り付けシート!B30="","",支部用データ貼り付けシート!B30)</f>
        <v/>
      </c>
      <c r="D41" s="191" t="str">
        <f>IF(支部用データ貼り付けシート!B30="","",支部用データ貼り付けシート!C30)</f>
        <v/>
      </c>
      <c r="E41" s="192" t="str">
        <f>IF(支部用データ貼り付けシート!B30="","",支部用データ貼り付けシート!D30)</f>
        <v/>
      </c>
      <c r="F41" s="193" t="str">
        <f>IF(支部用データ貼り付けシート!B30="","",IF(支部用データ貼り付けシート!M30="","",支部用データ貼り付けシート!M30))</f>
        <v/>
      </c>
      <c r="G41" s="194" t="str">
        <f>IF(支部用データ貼り付けシート!B30="","",IF(支部用データ貼り付けシート!N30="","",支部用データ貼り付けシート!N30))</f>
        <v/>
      </c>
      <c r="H41" s="37" t="str">
        <f t="shared" si="4"/>
        <v/>
      </c>
      <c r="I41" s="124" t="str">
        <f t="shared" si="5"/>
        <v/>
      </c>
      <c r="J41" s="38" t="str">
        <f t="shared" si="6"/>
        <v/>
      </c>
      <c r="K41" s="37" t="str">
        <f t="shared" si="7"/>
        <v/>
      </c>
      <c r="L41" s="124" t="str">
        <f t="shared" si="8"/>
        <v/>
      </c>
      <c r="M41" s="38" t="str">
        <f t="shared" si="9"/>
        <v/>
      </c>
      <c r="N41" s="93" t="str">
        <f>IF(支部用データ貼り付けシート!B30="","",支部用データ貼り付けシート!E30)</f>
        <v/>
      </c>
      <c r="O41" s="38" t="str">
        <f>IF(支部用データ貼り付けシート!B30="","",支部用データ貼り付けシート!F30)</f>
        <v/>
      </c>
      <c r="P41" s="37" t="str">
        <f>IF(支部用データ貼り付けシート!B30="","",支部用データ貼り付けシート!G30)</f>
        <v/>
      </c>
      <c r="Q41" s="38" t="str">
        <f>IF(支部用データ貼り付けシート!B30="","",支部用データ貼り付けシート!H30)</f>
        <v/>
      </c>
      <c r="R41" s="37" t="str">
        <f>IF(支部用データ貼り付けシート!B30="","",支部用データ貼り付けシート!I30)</f>
        <v/>
      </c>
      <c r="S41" s="38" t="str">
        <f>IF(支部用データ貼り付けシート!B30="","",支部用データ貼り付けシート!J30)</f>
        <v/>
      </c>
      <c r="T41" s="23" t="str">
        <f t="shared" si="10"/>
        <v/>
      </c>
      <c r="U41" s="24" t="str">
        <f t="shared" si="11"/>
        <v/>
      </c>
      <c r="W41" t="str">
        <f t="shared" si="16"/>
        <v/>
      </c>
      <c r="X41" t="str">
        <f t="shared" si="17"/>
        <v/>
      </c>
      <c r="Y41" t="str">
        <f t="shared" si="18"/>
        <v/>
      </c>
      <c r="Z41" t="str">
        <f t="shared" si="19"/>
        <v/>
      </c>
    </row>
    <row r="42" spans="1:26">
      <c r="A42" s="84">
        <v>12</v>
      </c>
      <c r="B42" s="189" t="str">
        <f>IF(支部用データ貼り付けシート!B31="","",支部用データ貼り付けシート!A31)</f>
        <v/>
      </c>
      <c r="C42" s="190" t="str">
        <f>IF(支部用データ貼り付けシート!B31="","",支部用データ貼り付けシート!B31)</f>
        <v/>
      </c>
      <c r="D42" s="191" t="str">
        <f>IF(支部用データ貼り付けシート!B31="","",支部用データ貼り付けシート!C31)</f>
        <v/>
      </c>
      <c r="E42" s="192" t="str">
        <f>IF(支部用データ貼り付けシート!B31="","",支部用データ貼り付けシート!D31)</f>
        <v/>
      </c>
      <c r="F42" s="193" t="str">
        <f>IF(支部用データ貼り付けシート!B31="","",IF(支部用データ貼り付けシート!M31="","",支部用データ貼り付けシート!M31))</f>
        <v/>
      </c>
      <c r="G42" s="194" t="str">
        <f>IF(支部用データ貼り付けシート!B31="","",IF(支部用データ貼り付けシート!N31="","",支部用データ貼り付けシート!N31))</f>
        <v/>
      </c>
      <c r="H42" s="37" t="str">
        <f t="shared" si="4"/>
        <v/>
      </c>
      <c r="I42" s="124" t="str">
        <f t="shared" si="5"/>
        <v/>
      </c>
      <c r="J42" s="38" t="str">
        <f t="shared" si="6"/>
        <v/>
      </c>
      <c r="K42" s="37" t="str">
        <f t="shared" si="7"/>
        <v/>
      </c>
      <c r="L42" s="124" t="str">
        <f t="shared" si="8"/>
        <v/>
      </c>
      <c r="M42" s="38" t="str">
        <f t="shared" si="9"/>
        <v/>
      </c>
      <c r="N42" s="93" t="str">
        <f>IF(支部用データ貼り付けシート!B31="","",支部用データ貼り付けシート!E31)</f>
        <v/>
      </c>
      <c r="O42" s="38" t="str">
        <f>IF(支部用データ貼り付けシート!B31="","",支部用データ貼り付けシート!F31)</f>
        <v/>
      </c>
      <c r="P42" s="37" t="str">
        <f>IF(支部用データ貼り付けシート!B31="","",支部用データ貼り付けシート!G31)</f>
        <v/>
      </c>
      <c r="Q42" s="38" t="str">
        <f>IF(支部用データ貼り付けシート!B31="","",支部用データ貼り付けシート!H31)</f>
        <v/>
      </c>
      <c r="R42" s="37" t="str">
        <f>IF(支部用データ貼り付けシート!B31="","",支部用データ貼り付けシート!I31)</f>
        <v/>
      </c>
      <c r="S42" s="38" t="str">
        <f>IF(支部用データ貼り付けシート!B31="","",支部用データ貼り付けシート!J31)</f>
        <v/>
      </c>
      <c r="T42" s="23" t="str">
        <f t="shared" si="10"/>
        <v/>
      </c>
      <c r="U42" s="24" t="str">
        <f t="shared" si="11"/>
        <v/>
      </c>
      <c r="W42" t="str">
        <f t="shared" si="16"/>
        <v/>
      </c>
      <c r="X42" t="str">
        <f t="shared" si="17"/>
        <v/>
      </c>
      <c r="Y42" t="str">
        <f t="shared" si="18"/>
        <v/>
      </c>
      <c r="Z42" t="str">
        <f t="shared" si="19"/>
        <v/>
      </c>
    </row>
    <row r="43" spans="1:26">
      <c r="A43" s="83">
        <v>13</v>
      </c>
      <c r="B43" s="189" t="str">
        <f>IF(支部用データ貼り付けシート!B32="","",支部用データ貼り付けシート!A32)</f>
        <v/>
      </c>
      <c r="C43" s="190" t="str">
        <f>IF(支部用データ貼り付けシート!B32="","",支部用データ貼り付けシート!B32)</f>
        <v/>
      </c>
      <c r="D43" s="191" t="str">
        <f>IF(支部用データ貼り付けシート!B32="","",支部用データ貼り付けシート!C32)</f>
        <v/>
      </c>
      <c r="E43" s="192" t="str">
        <f>IF(支部用データ貼り付けシート!B32="","",支部用データ貼り付けシート!D32)</f>
        <v/>
      </c>
      <c r="F43" s="193" t="str">
        <f>IF(支部用データ貼り付けシート!B32="","",IF(支部用データ貼り付けシート!M32="","",支部用データ貼り付けシート!M32))</f>
        <v/>
      </c>
      <c r="G43" s="194" t="str">
        <f>IF(支部用データ貼り付けシート!B32="","",IF(支部用データ貼り付けシート!N32="","",支部用データ貼り付けシート!N32))</f>
        <v/>
      </c>
      <c r="H43" s="37" t="str">
        <f t="shared" si="4"/>
        <v/>
      </c>
      <c r="I43" s="124" t="str">
        <f t="shared" si="5"/>
        <v/>
      </c>
      <c r="J43" s="38" t="str">
        <f t="shared" si="6"/>
        <v/>
      </c>
      <c r="K43" s="37" t="str">
        <f t="shared" si="7"/>
        <v/>
      </c>
      <c r="L43" s="124" t="str">
        <f t="shared" si="8"/>
        <v/>
      </c>
      <c r="M43" s="38" t="str">
        <f t="shared" si="9"/>
        <v/>
      </c>
      <c r="N43" s="93" t="str">
        <f>IF(支部用データ貼り付けシート!B32="","",支部用データ貼り付けシート!E32)</f>
        <v/>
      </c>
      <c r="O43" s="38" t="str">
        <f>IF(支部用データ貼り付けシート!B32="","",支部用データ貼り付けシート!F32)</f>
        <v/>
      </c>
      <c r="P43" s="37" t="str">
        <f>IF(支部用データ貼り付けシート!B32="","",支部用データ貼り付けシート!G32)</f>
        <v/>
      </c>
      <c r="Q43" s="38" t="str">
        <f>IF(支部用データ貼り付けシート!B32="","",支部用データ貼り付けシート!H32)</f>
        <v/>
      </c>
      <c r="R43" s="37" t="str">
        <f>IF(支部用データ貼り付けシート!B32="","",支部用データ貼り付けシート!I32)</f>
        <v/>
      </c>
      <c r="S43" s="38" t="str">
        <f>IF(支部用データ貼り付けシート!B32="","",支部用データ貼り付けシート!J32)</f>
        <v/>
      </c>
      <c r="T43" s="23" t="str">
        <f t="shared" si="10"/>
        <v/>
      </c>
      <c r="U43" s="24" t="str">
        <f t="shared" si="11"/>
        <v/>
      </c>
      <c r="W43" t="str">
        <f t="shared" si="16"/>
        <v/>
      </c>
      <c r="X43" t="str">
        <f t="shared" si="17"/>
        <v/>
      </c>
      <c r="Y43" t="str">
        <f t="shared" si="18"/>
        <v/>
      </c>
      <c r="Z43" t="str">
        <f t="shared" si="19"/>
        <v/>
      </c>
    </row>
    <row r="44" spans="1:26">
      <c r="A44" s="84">
        <v>14</v>
      </c>
      <c r="B44" s="189" t="str">
        <f>IF(支部用データ貼り付けシート!B33="","",支部用データ貼り付けシート!A33)</f>
        <v/>
      </c>
      <c r="C44" s="190" t="str">
        <f>IF(支部用データ貼り付けシート!B33="","",支部用データ貼り付けシート!B33)</f>
        <v/>
      </c>
      <c r="D44" s="191" t="str">
        <f>IF(支部用データ貼り付けシート!B33="","",支部用データ貼り付けシート!C33)</f>
        <v/>
      </c>
      <c r="E44" s="192" t="str">
        <f>IF(支部用データ貼り付けシート!B33="","",支部用データ貼り付けシート!D33)</f>
        <v/>
      </c>
      <c r="F44" s="193" t="str">
        <f>IF(支部用データ貼り付けシート!B33="","",IF(支部用データ貼り付けシート!M33="","",支部用データ貼り付けシート!M33))</f>
        <v/>
      </c>
      <c r="G44" s="194" t="str">
        <f>IF(支部用データ貼り付けシート!B33="","",IF(支部用データ貼り付けシート!N33="","",支部用データ貼り付けシート!N33))</f>
        <v/>
      </c>
      <c r="H44" s="37" t="str">
        <f t="shared" si="4"/>
        <v/>
      </c>
      <c r="I44" s="124" t="str">
        <f t="shared" si="5"/>
        <v/>
      </c>
      <c r="J44" s="38" t="str">
        <f t="shared" si="6"/>
        <v/>
      </c>
      <c r="K44" s="37" t="str">
        <f t="shared" si="7"/>
        <v/>
      </c>
      <c r="L44" s="124" t="str">
        <f t="shared" si="8"/>
        <v/>
      </c>
      <c r="M44" s="38" t="str">
        <f t="shared" si="9"/>
        <v/>
      </c>
      <c r="N44" s="93" t="str">
        <f>IF(支部用データ貼り付けシート!B33="","",支部用データ貼り付けシート!E33)</f>
        <v/>
      </c>
      <c r="O44" s="38" t="str">
        <f>IF(支部用データ貼り付けシート!B33="","",支部用データ貼り付けシート!F33)</f>
        <v/>
      </c>
      <c r="P44" s="37" t="str">
        <f>IF(支部用データ貼り付けシート!B33="","",支部用データ貼り付けシート!G33)</f>
        <v/>
      </c>
      <c r="Q44" s="38" t="str">
        <f>IF(支部用データ貼り付けシート!B33="","",支部用データ貼り付けシート!H33)</f>
        <v/>
      </c>
      <c r="R44" s="37" t="str">
        <f>IF(支部用データ貼り付けシート!B33="","",支部用データ貼り付けシート!I33)</f>
        <v/>
      </c>
      <c r="S44" s="38" t="str">
        <f>IF(支部用データ貼り付けシート!B33="","",支部用データ貼り付けシート!J33)</f>
        <v/>
      </c>
      <c r="T44" s="23" t="str">
        <f t="shared" si="10"/>
        <v/>
      </c>
      <c r="U44" s="24" t="str">
        <f t="shared" si="11"/>
        <v/>
      </c>
      <c r="W44" t="str">
        <f t="shared" si="16"/>
        <v/>
      </c>
      <c r="X44" t="str">
        <f t="shared" si="17"/>
        <v/>
      </c>
      <c r="Y44" t="str">
        <f t="shared" si="18"/>
        <v/>
      </c>
      <c r="Z44" t="str">
        <f t="shared" si="19"/>
        <v/>
      </c>
    </row>
    <row r="45" spans="1:26">
      <c r="A45" s="83">
        <v>15</v>
      </c>
      <c r="B45" s="189" t="str">
        <f>IF(支部用データ貼り付けシート!B34="","",支部用データ貼り付けシート!A34)</f>
        <v/>
      </c>
      <c r="C45" s="190" t="str">
        <f>IF(支部用データ貼り付けシート!B34="","",支部用データ貼り付けシート!B34)</f>
        <v/>
      </c>
      <c r="D45" s="191" t="str">
        <f>IF(支部用データ貼り付けシート!B34="","",支部用データ貼り付けシート!C34)</f>
        <v/>
      </c>
      <c r="E45" s="192" t="str">
        <f>IF(支部用データ貼り付けシート!B34="","",支部用データ貼り付けシート!D34)</f>
        <v/>
      </c>
      <c r="F45" s="193" t="str">
        <f>IF(支部用データ貼り付けシート!B34="","",IF(支部用データ貼り付けシート!M34="","",支部用データ貼り付けシート!M34))</f>
        <v/>
      </c>
      <c r="G45" s="194" t="str">
        <f>IF(支部用データ貼り付けシート!B34="","",IF(支部用データ貼り付けシート!N34="","",支部用データ貼り付けシート!N34))</f>
        <v/>
      </c>
      <c r="H45" s="37" t="str">
        <f t="shared" si="4"/>
        <v/>
      </c>
      <c r="I45" s="124" t="str">
        <f t="shared" si="5"/>
        <v/>
      </c>
      <c r="J45" s="38" t="str">
        <f t="shared" si="6"/>
        <v/>
      </c>
      <c r="K45" s="37" t="str">
        <f t="shared" si="7"/>
        <v/>
      </c>
      <c r="L45" s="124" t="str">
        <f t="shared" si="8"/>
        <v/>
      </c>
      <c r="M45" s="38" t="str">
        <f t="shared" si="9"/>
        <v/>
      </c>
      <c r="N45" s="93" t="str">
        <f>IF(支部用データ貼り付けシート!B34="","",支部用データ貼り付けシート!E34)</f>
        <v/>
      </c>
      <c r="O45" s="38" t="str">
        <f>IF(支部用データ貼り付けシート!B34="","",支部用データ貼り付けシート!F34)</f>
        <v/>
      </c>
      <c r="P45" s="37" t="str">
        <f>IF(支部用データ貼り付けシート!B34="","",支部用データ貼り付けシート!G34)</f>
        <v/>
      </c>
      <c r="Q45" s="38" t="str">
        <f>IF(支部用データ貼り付けシート!B34="","",支部用データ貼り付けシート!H34)</f>
        <v/>
      </c>
      <c r="R45" s="37" t="str">
        <f>IF(支部用データ貼り付けシート!B34="","",支部用データ貼り付けシート!I34)</f>
        <v/>
      </c>
      <c r="S45" s="38" t="str">
        <f>IF(支部用データ貼り付けシート!B34="","",支部用データ貼り付けシート!J34)</f>
        <v/>
      </c>
      <c r="T45" s="23" t="str">
        <f t="shared" si="10"/>
        <v/>
      </c>
      <c r="U45" s="24" t="str">
        <f t="shared" si="11"/>
        <v/>
      </c>
      <c r="W45" t="str">
        <f t="shared" si="16"/>
        <v/>
      </c>
      <c r="X45" t="str">
        <f t="shared" si="17"/>
        <v/>
      </c>
      <c r="Y45" t="str">
        <f t="shared" si="18"/>
        <v/>
      </c>
      <c r="Z45" t="str">
        <f t="shared" si="19"/>
        <v/>
      </c>
    </row>
    <row r="46" spans="1:26">
      <c r="A46" s="84">
        <v>16</v>
      </c>
      <c r="B46" s="189" t="str">
        <f>IF(支部用データ貼り付けシート!B35="","",支部用データ貼り付けシート!A35)</f>
        <v/>
      </c>
      <c r="C46" s="190" t="str">
        <f>IF(支部用データ貼り付けシート!B35="","",支部用データ貼り付けシート!B35)</f>
        <v/>
      </c>
      <c r="D46" s="191" t="str">
        <f>IF(支部用データ貼り付けシート!B35="","",支部用データ貼り付けシート!C35)</f>
        <v/>
      </c>
      <c r="E46" s="192" t="str">
        <f>IF(支部用データ貼り付けシート!B35="","",支部用データ貼り付けシート!D35)</f>
        <v/>
      </c>
      <c r="F46" s="193" t="str">
        <f>IF(支部用データ貼り付けシート!B35="","",IF(支部用データ貼り付けシート!M35="","",支部用データ貼り付けシート!M35))</f>
        <v/>
      </c>
      <c r="G46" s="194" t="str">
        <f>IF(支部用データ貼り付けシート!B35="","",IF(支部用データ貼り付けシート!N35="","",支部用データ貼り付けシート!N35))</f>
        <v/>
      </c>
      <c r="H46" s="37" t="str">
        <f t="shared" si="4"/>
        <v/>
      </c>
      <c r="I46" s="124" t="str">
        <f t="shared" si="5"/>
        <v/>
      </c>
      <c r="J46" s="38" t="str">
        <f t="shared" si="6"/>
        <v/>
      </c>
      <c r="K46" s="37" t="str">
        <f t="shared" si="7"/>
        <v/>
      </c>
      <c r="L46" s="124" t="str">
        <f t="shared" si="8"/>
        <v/>
      </c>
      <c r="M46" s="38" t="str">
        <f t="shared" si="9"/>
        <v/>
      </c>
      <c r="N46" s="93" t="str">
        <f>IF(支部用データ貼り付けシート!B35="","",支部用データ貼り付けシート!E35)</f>
        <v/>
      </c>
      <c r="O46" s="38" t="str">
        <f>IF(支部用データ貼り付けシート!B35="","",支部用データ貼り付けシート!F35)</f>
        <v/>
      </c>
      <c r="P46" s="37" t="str">
        <f>IF(支部用データ貼り付けシート!B35="","",支部用データ貼り付けシート!G35)</f>
        <v/>
      </c>
      <c r="Q46" s="38" t="str">
        <f>IF(支部用データ貼り付けシート!B35="","",支部用データ貼り付けシート!H35)</f>
        <v/>
      </c>
      <c r="R46" s="37" t="str">
        <f>IF(支部用データ貼り付けシート!B35="","",支部用データ貼り付けシート!I35)</f>
        <v/>
      </c>
      <c r="S46" s="38" t="str">
        <f>IF(支部用データ貼り付けシート!B35="","",支部用データ貼り付けシート!J35)</f>
        <v/>
      </c>
      <c r="T46" s="23" t="str">
        <f t="shared" si="10"/>
        <v/>
      </c>
      <c r="U46" s="24" t="str">
        <f t="shared" si="11"/>
        <v/>
      </c>
      <c r="W46" t="str">
        <f t="shared" si="16"/>
        <v/>
      </c>
      <c r="X46" t="str">
        <f t="shared" si="17"/>
        <v/>
      </c>
      <c r="Y46" t="str">
        <f t="shared" si="18"/>
        <v/>
      </c>
      <c r="Z46" t="str">
        <f t="shared" si="19"/>
        <v/>
      </c>
    </row>
    <row r="47" spans="1:26">
      <c r="A47" s="83">
        <v>17</v>
      </c>
      <c r="B47" s="189" t="str">
        <f>IF(支部用データ貼り付けシート!B36="","",支部用データ貼り付けシート!A36)</f>
        <v/>
      </c>
      <c r="C47" s="190" t="str">
        <f>IF(支部用データ貼り付けシート!B36="","",支部用データ貼り付けシート!B36)</f>
        <v/>
      </c>
      <c r="D47" s="191" t="str">
        <f>IF(支部用データ貼り付けシート!B36="","",支部用データ貼り付けシート!C36)</f>
        <v/>
      </c>
      <c r="E47" s="192" t="str">
        <f>IF(支部用データ貼り付けシート!B36="","",支部用データ貼り付けシート!D36)</f>
        <v/>
      </c>
      <c r="F47" s="193" t="str">
        <f>IF(支部用データ貼り付けシート!B36="","",IF(支部用データ貼り付けシート!M36="","",支部用データ貼り付けシート!M36))</f>
        <v/>
      </c>
      <c r="G47" s="194" t="str">
        <f>IF(支部用データ貼り付けシート!B36="","",IF(支部用データ貼り付けシート!N36="","",支部用データ貼り付けシート!N36))</f>
        <v/>
      </c>
      <c r="H47" s="37" t="str">
        <f t="shared" si="4"/>
        <v/>
      </c>
      <c r="I47" s="124" t="str">
        <f t="shared" si="5"/>
        <v/>
      </c>
      <c r="J47" s="38" t="str">
        <f t="shared" si="6"/>
        <v/>
      </c>
      <c r="K47" s="37" t="str">
        <f t="shared" si="7"/>
        <v/>
      </c>
      <c r="L47" s="124" t="str">
        <f t="shared" si="8"/>
        <v/>
      </c>
      <c r="M47" s="38" t="str">
        <f t="shared" si="9"/>
        <v/>
      </c>
      <c r="N47" s="93" t="str">
        <f>IF(支部用データ貼り付けシート!B36="","",支部用データ貼り付けシート!E36)</f>
        <v/>
      </c>
      <c r="O47" s="38" t="str">
        <f>IF(支部用データ貼り付けシート!B36="","",支部用データ貼り付けシート!F36)</f>
        <v/>
      </c>
      <c r="P47" s="37" t="str">
        <f>IF(支部用データ貼り付けシート!B36="","",支部用データ貼り付けシート!G36)</f>
        <v/>
      </c>
      <c r="Q47" s="38" t="str">
        <f>IF(支部用データ貼り付けシート!B36="","",支部用データ貼り付けシート!H36)</f>
        <v/>
      </c>
      <c r="R47" s="37" t="str">
        <f>IF(支部用データ貼り付けシート!B36="","",支部用データ貼り付けシート!I36)</f>
        <v/>
      </c>
      <c r="S47" s="38" t="str">
        <f>IF(支部用データ貼り付けシート!B36="","",支部用データ貼り付けシート!J36)</f>
        <v/>
      </c>
      <c r="T47" s="23" t="str">
        <f t="shared" si="10"/>
        <v/>
      </c>
      <c r="U47" s="24" t="str">
        <f t="shared" si="11"/>
        <v/>
      </c>
      <c r="W47" t="str">
        <f t="shared" si="16"/>
        <v/>
      </c>
      <c r="X47" t="str">
        <f t="shared" si="17"/>
        <v/>
      </c>
      <c r="Y47" t="str">
        <f t="shared" si="18"/>
        <v/>
      </c>
      <c r="Z47" t="str">
        <f t="shared" si="19"/>
        <v/>
      </c>
    </row>
    <row r="48" spans="1:26">
      <c r="A48" s="84">
        <v>18</v>
      </c>
      <c r="B48" s="189" t="str">
        <f>IF(支部用データ貼り付けシート!B37="","",支部用データ貼り付けシート!A37)</f>
        <v/>
      </c>
      <c r="C48" s="190" t="str">
        <f>IF(支部用データ貼り付けシート!B37="","",支部用データ貼り付けシート!B37)</f>
        <v/>
      </c>
      <c r="D48" s="191" t="str">
        <f>IF(支部用データ貼り付けシート!B37="","",支部用データ貼り付けシート!C37)</f>
        <v/>
      </c>
      <c r="E48" s="192" t="str">
        <f>IF(支部用データ貼り付けシート!B37="","",支部用データ貼り付けシート!D37)</f>
        <v/>
      </c>
      <c r="F48" s="193" t="str">
        <f>IF(支部用データ貼り付けシート!B37="","",IF(支部用データ貼り付けシート!M37="","",支部用データ貼り付けシート!M37))</f>
        <v/>
      </c>
      <c r="G48" s="194" t="str">
        <f>IF(支部用データ貼り付けシート!B37="","",IF(支部用データ貼り付けシート!N37="","",支部用データ貼り付けシート!N37))</f>
        <v/>
      </c>
      <c r="H48" s="37" t="str">
        <f t="shared" si="4"/>
        <v/>
      </c>
      <c r="I48" s="124" t="str">
        <f t="shared" si="5"/>
        <v/>
      </c>
      <c r="J48" s="38" t="str">
        <f t="shared" si="6"/>
        <v/>
      </c>
      <c r="K48" s="37" t="str">
        <f t="shared" si="7"/>
        <v/>
      </c>
      <c r="L48" s="124" t="str">
        <f t="shared" si="8"/>
        <v/>
      </c>
      <c r="M48" s="38" t="str">
        <f t="shared" si="9"/>
        <v/>
      </c>
      <c r="N48" s="93" t="str">
        <f>IF(支部用データ貼り付けシート!B37="","",支部用データ貼り付けシート!E37)</f>
        <v/>
      </c>
      <c r="O48" s="38" t="str">
        <f>IF(支部用データ貼り付けシート!B37="","",支部用データ貼り付けシート!F37)</f>
        <v/>
      </c>
      <c r="P48" s="37" t="str">
        <f>IF(支部用データ貼り付けシート!B37="","",支部用データ貼り付けシート!G37)</f>
        <v/>
      </c>
      <c r="Q48" s="38" t="str">
        <f>IF(支部用データ貼り付けシート!B37="","",支部用データ貼り付けシート!H37)</f>
        <v/>
      </c>
      <c r="R48" s="37" t="str">
        <f>IF(支部用データ貼り付けシート!B37="","",支部用データ貼り付けシート!I37)</f>
        <v/>
      </c>
      <c r="S48" s="38" t="str">
        <f>IF(支部用データ貼り付けシート!B37="","",支部用データ貼り付けシート!J37)</f>
        <v/>
      </c>
      <c r="T48" s="23" t="str">
        <f t="shared" si="10"/>
        <v/>
      </c>
      <c r="U48" s="24" t="str">
        <f t="shared" si="11"/>
        <v/>
      </c>
      <c r="W48" t="str">
        <f t="shared" si="16"/>
        <v/>
      </c>
      <c r="X48" t="str">
        <f t="shared" si="17"/>
        <v/>
      </c>
      <c r="Y48" t="str">
        <f t="shared" si="18"/>
        <v/>
      </c>
      <c r="Z48" t="str">
        <f t="shared" si="19"/>
        <v/>
      </c>
    </row>
    <row r="49" spans="1:26">
      <c r="A49" s="83">
        <v>19</v>
      </c>
      <c r="B49" s="189" t="str">
        <f>IF(支部用データ貼り付けシート!B38="","",支部用データ貼り付けシート!A38)</f>
        <v/>
      </c>
      <c r="C49" s="190" t="str">
        <f>IF(支部用データ貼り付けシート!B38="","",支部用データ貼り付けシート!B38)</f>
        <v/>
      </c>
      <c r="D49" s="191" t="str">
        <f>IF(支部用データ貼り付けシート!B38="","",支部用データ貼り付けシート!C38)</f>
        <v/>
      </c>
      <c r="E49" s="192" t="str">
        <f>IF(支部用データ貼り付けシート!B38="","",支部用データ貼り付けシート!D38)</f>
        <v/>
      </c>
      <c r="F49" s="193" t="str">
        <f>IF(支部用データ貼り付けシート!B38="","",IF(支部用データ貼り付けシート!M38="","",支部用データ貼り付けシート!M38))</f>
        <v/>
      </c>
      <c r="G49" s="194" t="str">
        <f>IF(支部用データ貼り付けシート!B38="","",IF(支部用データ貼り付けシート!N38="","",支部用データ貼り付けシート!N38))</f>
        <v/>
      </c>
      <c r="H49" s="37" t="str">
        <f t="shared" si="4"/>
        <v/>
      </c>
      <c r="I49" s="124" t="str">
        <f t="shared" si="5"/>
        <v/>
      </c>
      <c r="J49" s="38" t="str">
        <f t="shared" si="6"/>
        <v/>
      </c>
      <c r="K49" s="37" t="str">
        <f t="shared" si="7"/>
        <v/>
      </c>
      <c r="L49" s="124" t="str">
        <f t="shared" si="8"/>
        <v/>
      </c>
      <c r="M49" s="38" t="str">
        <f t="shared" si="9"/>
        <v/>
      </c>
      <c r="N49" s="93" t="str">
        <f>IF(支部用データ貼り付けシート!B38="","",支部用データ貼り付けシート!E38)</f>
        <v/>
      </c>
      <c r="O49" s="38" t="str">
        <f>IF(支部用データ貼り付けシート!B38="","",支部用データ貼り付けシート!F38)</f>
        <v/>
      </c>
      <c r="P49" s="37" t="str">
        <f>IF(支部用データ貼り付けシート!B38="","",支部用データ貼り付けシート!G38)</f>
        <v/>
      </c>
      <c r="Q49" s="38" t="str">
        <f>IF(支部用データ貼り付けシート!B38="","",支部用データ貼り付けシート!H38)</f>
        <v/>
      </c>
      <c r="R49" s="37" t="str">
        <f>IF(支部用データ貼り付けシート!B38="","",支部用データ貼り付けシート!I38)</f>
        <v/>
      </c>
      <c r="S49" s="38" t="str">
        <f>IF(支部用データ貼り付けシート!B38="","",支部用データ貼り付けシート!J38)</f>
        <v/>
      </c>
      <c r="T49" s="23" t="str">
        <f t="shared" si="10"/>
        <v/>
      </c>
      <c r="U49" s="24" t="str">
        <f t="shared" si="11"/>
        <v/>
      </c>
      <c r="W49" t="str">
        <f t="shared" si="16"/>
        <v/>
      </c>
      <c r="X49" t="str">
        <f t="shared" si="17"/>
        <v/>
      </c>
      <c r="Y49" t="str">
        <f t="shared" si="18"/>
        <v/>
      </c>
      <c r="Z49" t="str">
        <f t="shared" si="19"/>
        <v/>
      </c>
    </row>
    <row r="50" spans="1:26">
      <c r="A50" s="84">
        <v>20</v>
      </c>
      <c r="B50" s="189" t="str">
        <f>IF(支部用データ貼り付けシート!B39="","",支部用データ貼り付けシート!A39)</f>
        <v/>
      </c>
      <c r="C50" s="190" t="str">
        <f>IF(支部用データ貼り付けシート!B39="","",支部用データ貼り付けシート!B39)</f>
        <v/>
      </c>
      <c r="D50" s="191" t="str">
        <f>IF(支部用データ貼り付けシート!B39="","",支部用データ貼り付けシート!C39)</f>
        <v/>
      </c>
      <c r="E50" s="192" t="str">
        <f>IF(支部用データ貼り付けシート!B39="","",支部用データ貼り付けシート!D39)</f>
        <v/>
      </c>
      <c r="F50" s="193" t="str">
        <f>IF(支部用データ貼り付けシート!B39="","",IF(支部用データ貼り付けシート!M39="","",支部用データ貼り付けシート!M39))</f>
        <v/>
      </c>
      <c r="G50" s="194" t="str">
        <f>IF(支部用データ貼り付けシート!B39="","",IF(支部用データ貼り付けシート!N39="","",支部用データ貼り付けシート!N39))</f>
        <v/>
      </c>
      <c r="H50" s="37" t="str">
        <f t="shared" si="4"/>
        <v/>
      </c>
      <c r="I50" s="124" t="str">
        <f t="shared" si="5"/>
        <v/>
      </c>
      <c r="J50" s="38" t="str">
        <f t="shared" si="6"/>
        <v/>
      </c>
      <c r="K50" s="37" t="str">
        <f t="shared" si="7"/>
        <v/>
      </c>
      <c r="L50" s="124" t="str">
        <f t="shared" si="8"/>
        <v/>
      </c>
      <c r="M50" s="38" t="str">
        <f t="shared" si="9"/>
        <v/>
      </c>
      <c r="N50" s="93" t="str">
        <f>IF(支部用データ貼り付けシート!B39="","",支部用データ貼り付けシート!E39)</f>
        <v/>
      </c>
      <c r="O50" s="38" t="str">
        <f>IF(支部用データ貼り付けシート!B39="","",支部用データ貼り付けシート!F39)</f>
        <v/>
      </c>
      <c r="P50" s="37" t="str">
        <f>IF(支部用データ貼り付けシート!B39="","",支部用データ貼り付けシート!G39)</f>
        <v/>
      </c>
      <c r="Q50" s="38" t="str">
        <f>IF(支部用データ貼り付けシート!B39="","",支部用データ貼り付けシート!H39)</f>
        <v/>
      </c>
      <c r="R50" s="37" t="str">
        <f>IF(支部用データ貼り付けシート!B39="","",支部用データ貼り付けシート!I39)</f>
        <v/>
      </c>
      <c r="S50" s="38" t="str">
        <f>IF(支部用データ貼り付けシート!B39="","",支部用データ貼り付けシート!J39)</f>
        <v/>
      </c>
      <c r="T50" s="23" t="str">
        <f t="shared" si="10"/>
        <v/>
      </c>
      <c r="U50" s="24" t="str">
        <f t="shared" si="11"/>
        <v/>
      </c>
      <c r="W50" t="str">
        <f t="shared" si="16"/>
        <v/>
      </c>
      <c r="X50" t="str">
        <f t="shared" si="17"/>
        <v/>
      </c>
      <c r="Y50" t="str">
        <f t="shared" si="18"/>
        <v/>
      </c>
      <c r="Z50" t="str">
        <f t="shared" si="19"/>
        <v/>
      </c>
    </row>
    <row r="51" spans="1:26">
      <c r="A51" s="83">
        <v>21</v>
      </c>
      <c r="B51" s="189" t="str">
        <f>IF(支部用データ貼り付けシート!B40="","",支部用データ貼り付けシート!A40)</f>
        <v/>
      </c>
      <c r="C51" s="190" t="str">
        <f>IF(支部用データ貼り付けシート!B40="","",支部用データ貼り付けシート!B40)</f>
        <v/>
      </c>
      <c r="D51" s="191" t="str">
        <f>IF(支部用データ貼り付けシート!B40="","",支部用データ貼り付けシート!C40)</f>
        <v/>
      </c>
      <c r="E51" s="192" t="str">
        <f>IF(支部用データ貼り付けシート!B40="","",支部用データ貼り付けシート!D40)</f>
        <v/>
      </c>
      <c r="F51" s="193" t="str">
        <f>IF(支部用データ貼り付けシート!B40="","",IF(支部用データ貼り付けシート!M40="","",支部用データ貼り付けシート!M40))</f>
        <v/>
      </c>
      <c r="G51" s="194" t="str">
        <f>IF(支部用データ貼り付けシート!B40="","",IF(支部用データ貼り付けシート!N40="","",支部用データ貼り付けシート!N40))</f>
        <v/>
      </c>
      <c r="H51" s="37" t="str">
        <f t="shared" si="4"/>
        <v/>
      </c>
      <c r="I51" s="124" t="str">
        <f t="shared" si="5"/>
        <v/>
      </c>
      <c r="J51" s="38" t="str">
        <f t="shared" si="6"/>
        <v/>
      </c>
      <c r="K51" s="37" t="str">
        <f t="shared" si="7"/>
        <v/>
      </c>
      <c r="L51" s="124" t="str">
        <f t="shared" si="8"/>
        <v/>
      </c>
      <c r="M51" s="38" t="str">
        <f t="shared" si="9"/>
        <v/>
      </c>
      <c r="N51" s="93" t="str">
        <f>IF(支部用データ貼り付けシート!B40="","",支部用データ貼り付けシート!E40)</f>
        <v/>
      </c>
      <c r="O51" s="38" t="str">
        <f>IF(支部用データ貼り付けシート!B40="","",支部用データ貼り付けシート!F40)</f>
        <v/>
      </c>
      <c r="P51" s="37" t="str">
        <f>IF(支部用データ貼り付けシート!B40="","",支部用データ貼り付けシート!G40)</f>
        <v/>
      </c>
      <c r="Q51" s="38" t="str">
        <f>IF(支部用データ貼り付けシート!B40="","",支部用データ貼り付けシート!H40)</f>
        <v/>
      </c>
      <c r="R51" s="37" t="str">
        <f>IF(支部用データ貼り付けシート!B40="","",支部用データ貼り付けシート!I40)</f>
        <v/>
      </c>
      <c r="S51" s="38" t="str">
        <f>IF(支部用データ貼り付けシート!B40="","",支部用データ貼り付けシート!J40)</f>
        <v/>
      </c>
      <c r="T51" s="23" t="str">
        <f t="shared" si="10"/>
        <v/>
      </c>
      <c r="U51" s="24" t="str">
        <f t="shared" si="11"/>
        <v/>
      </c>
      <c r="W51" t="str">
        <f t="shared" si="16"/>
        <v/>
      </c>
      <c r="X51" t="str">
        <f t="shared" si="17"/>
        <v/>
      </c>
      <c r="Y51" t="str">
        <f t="shared" si="18"/>
        <v/>
      </c>
      <c r="Z51" t="str">
        <f t="shared" si="19"/>
        <v/>
      </c>
    </row>
    <row r="52" spans="1:26">
      <c r="A52" s="84">
        <v>22</v>
      </c>
      <c r="B52" s="189" t="str">
        <f>IF(支部用データ貼り付けシート!B41="","",支部用データ貼り付けシート!A41)</f>
        <v/>
      </c>
      <c r="C52" s="190" t="str">
        <f>IF(支部用データ貼り付けシート!B41="","",支部用データ貼り付けシート!B41)</f>
        <v/>
      </c>
      <c r="D52" s="191" t="str">
        <f>IF(支部用データ貼り付けシート!B41="","",支部用データ貼り付けシート!C41)</f>
        <v/>
      </c>
      <c r="E52" s="192" t="str">
        <f>IF(支部用データ貼り付けシート!B41="","",支部用データ貼り付けシート!D41)</f>
        <v/>
      </c>
      <c r="F52" s="193" t="str">
        <f>IF(支部用データ貼り付けシート!B41="","",IF(支部用データ貼り付けシート!M41="","",支部用データ貼り付けシート!M41))</f>
        <v/>
      </c>
      <c r="G52" s="194" t="str">
        <f>IF(支部用データ貼り付けシート!B41="","",IF(支部用データ貼り付けシート!N41="","",支部用データ貼り付けシート!N41))</f>
        <v/>
      </c>
      <c r="H52" s="37" t="str">
        <f t="shared" si="4"/>
        <v/>
      </c>
      <c r="I52" s="124" t="str">
        <f t="shared" si="5"/>
        <v/>
      </c>
      <c r="J52" s="38" t="str">
        <f t="shared" si="6"/>
        <v/>
      </c>
      <c r="K52" s="37" t="str">
        <f t="shared" si="7"/>
        <v/>
      </c>
      <c r="L52" s="124" t="str">
        <f t="shared" si="8"/>
        <v/>
      </c>
      <c r="M52" s="38" t="str">
        <f t="shared" si="9"/>
        <v/>
      </c>
      <c r="N52" s="93" t="str">
        <f>IF(支部用データ貼り付けシート!B41="","",支部用データ貼り付けシート!E41)</f>
        <v/>
      </c>
      <c r="O52" s="38" t="str">
        <f>IF(支部用データ貼り付けシート!B41="","",支部用データ貼り付けシート!F41)</f>
        <v/>
      </c>
      <c r="P52" s="37" t="str">
        <f>IF(支部用データ貼り付けシート!B41="","",支部用データ貼り付けシート!G41)</f>
        <v/>
      </c>
      <c r="Q52" s="38" t="str">
        <f>IF(支部用データ貼り付けシート!B41="","",支部用データ貼り付けシート!H41)</f>
        <v/>
      </c>
      <c r="R52" s="37" t="str">
        <f>IF(支部用データ貼り付けシート!B41="","",支部用データ貼り付けシート!I41)</f>
        <v/>
      </c>
      <c r="S52" s="38" t="str">
        <f>IF(支部用データ貼り付けシート!B41="","",支部用データ貼り付けシート!J41)</f>
        <v/>
      </c>
      <c r="T52" s="23" t="str">
        <f t="shared" si="10"/>
        <v/>
      </c>
      <c r="U52" s="24" t="str">
        <f t="shared" si="11"/>
        <v/>
      </c>
      <c r="W52" t="str">
        <f t="shared" si="16"/>
        <v/>
      </c>
      <c r="X52" t="str">
        <f t="shared" si="17"/>
        <v/>
      </c>
      <c r="Y52" t="str">
        <f t="shared" si="18"/>
        <v/>
      </c>
      <c r="Z52" t="str">
        <f t="shared" si="19"/>
        <v/>
      </c>
    </row>
    <row r="53" spans="1:26">
      <c r="A53" s="83">
        <v>23</v>
      </c>
      <c r="B53" s="189" t="str">
        <f>IF(支部用データ貼り付けシート!B42="","",支部用データ貼り付けシート!A42)</f>
        <v/>
      </c>
      <c r="C53" s="190" t="str">
        <f>IF(支部用データ貼り付けシート!B42="","",支部用データ貼り付けシート!B42)</f>
        <v/>
      </c>
      <c r="D53" s="191" t="str">
        <f>IF(支部用データ貼り付けシート!B42="","",支部用データ貼り付けシート!C42)</f>
        <v/>
      </c>
      <c r="E53" s="192" t="str">
        <f>IF(支部用データ貼り付けシート!B42="","",支部用データ貼り付けシート!D42)</f>
        <v/>
      </c>
      <c r="F53" s="193" t="str">
        <f>IF(支部用データ貼り付けシート!B42="","",IF(支部用データ貼り付けシート!M42="","",支部用データ貼り付けシート!M42))</f>
        <v/>
      </c>
      <c r="G53" s="194" t="str">
        <f>IF(支部用データ貼り付けシート!B42="","",IF(支部用データ貼り付けシート!N42="","",支部用データ貼り付けシート!N42))</f>
        <v/>
      </c>
      <c r="H53" s="37" t="str">
        <f t="shared" si="4"/>
        <v/>
      </c>
      <c r="I53" s="124" t="str">
        <f t="shared" si="5"/>
        <v/>
      </c>
      <c r="J53" s="38" t="str">
        <f t="shared" si="6"/>
        <v/>
      </c>
      <c r="K53" s="37" t="str">
        <f t="shared" si="7"/>
        <v/>
      </c>
      <c r="L53" s="124" t="str">
        <f t="shared" si="8"/>
        <v/>
      </c>
      <c r="M53" s="38" t="str">
        <f t="shared" si="9"/>
        <v/>
      </c>
      <c r="N53" s="93" t="str">
        <f>IF(支部用データ貼り付けシート!B42="","",支部用データ貼り付けシート!E42)</f>
        <v/>
      </c>
      <c r="O53" s="38" t="str">
        <f>IF(支部用データ貼り付けシート!B42="","",支部用データ貼り付けシート!F42)</f>
        <v/>
      </c>
      <c r="P53" s="37" t="str">
        <f>IF(支部用データ貼り付けシート!B42="","",支部用データ貼り付けシート!G42)</f>
        <v/>
      </c>
      <c r="Q53" s="38" t="str">
        <f>IF(支部用データ貼り付けシート!B42="","",支部用データ貼り付けシート!H42)</f>
        <v/>
      </c>
      <c r="R53" s="37" t="str">
        <f>IF(支部用データ貼り付けシート!B42="","",支部用データ貼り付けシート!I42)</f>
        <v/>
      </c>
      <c r="S53" s="38" t="str">
        <f>IF(支部用データ貼り付けシート!B42="","",支部用データ貼り付けシート!J42)</f>
        <v/>
      </c>
      <c r="T53" s="23" t="str">
        <f t="shared" si="10"/>
        <v/>
      </c>
      <c r="U53" s="24" t="str">
        <f t="shared" si="11"/>
        <v/>
      </c>
      <c r="W53" t="str">
        <f t="shared" si="16"/>
        <v/>
      </c>
      <c r="X53" t="str">
        <f t="shared" si="17"/>
        <v/>
      </c>
      <c r="Y53" t="str">
        <f t="shared" si="18"/>
        <v/>
      </c>
      <c r="Z53" t="str">
        <f t="shared" si="19"/>
        <v/>
      </c>
    </row>
    <row r="54" spans="1:26">
      <c r="A54" s="84">
        <v>24</v>
      </c>
      <c r="B54" s="189" t="str">
        <f>IF(支部用データ貼り付けシート!B43="","",支部用データ貼り付けシート!A43)</f>
        <v/>
      </c>
      <c r="C54" s="190" t="str">
        <f>IF(支部用データ貼り付けシート!B43="","",支部用データ貼り付けシート!B43)</f>
        <v/>
      </c>
      <c r="D54" s="191" t="str">
        <f>IF(支部用データ貼り付けシート!B43="","",支部用データ貼り付けシート!C43)</f>
        <v/>
      </c>
      <c r="E54" s="192" t="str">
        <f>IF(支部用データ貼り付けシート!B43="","",支部用データ貼り付けシート!D43)</f>
        <v/>
      </c>
      <c r="F54" s="193" t="str">
        <f>IF(支部用データ貼り付けシート!B43="","",IF(支部用データ貼り付けシート!M43="","",支部用データ貼り付けシート!M43))</f>
        <v/>
      </c>
      <c r="G54" s="194" t="str">
        <f>IF(支部用データ貼り付けシート!B43="","",IF(支部用データ貼り付けシート!N43="","",支部用データ貼り付けシート!N43))</f>
        <v/>
      </c>
      <c r="H54" s="37" t="str">
        <f t="shared" si="4"/>
        <v/>
      </c>
      <c r="I54" s="124" t="str">
        <f t="shared" si="5"/>
        <v/>
      </c>
      <c r="J54" s="38" t="str">
        <f t="shared" si="6"/>
        <v/>
      </c>
      <c r="K54" s="37" t="str">
        <f t="shared" si="7"/>
        <v/>
      </c>
      <c r="L54" s="124" t="str">
        <f t="shared" si="8"/>
        <v/>
      </c>
      <c r="M54" s="38" t="str">
        <f t="shared" si="9"/>
        <v/>
      </c>
      <c r="N54" s="93" t="str">
        <f>IF(支部用データ貼り付けシート!B43="","",支部用データ貼り付けシート!E43)</f>
        <v/>
      </c>
      <c r="O54" s="38" t="str">
        <f>IF(支部用データ貼り付けシート!B43="","",支部用データ貼り付けシート!F43)</f>
        <v/>
      </c>
      <c r="P54" s="37" t="str">
        <f>IF(支部用データ貼り付けシート!B43="","",支部用データ貼り付けシート!G43)</f>
        <v/>
      </c>
      <c r="Q54" s="38" t="str">
        <f>IF(支部用データ貼り付けシート!B43="","",支部用データ貼り付けシート!H43)</f>
        <v/>
      </c>
      <c r="R54" s="37" t="str">
        <f>IF(支部用データ貼り付けシート!B43="","",支部用データ貼り付けシート!I43)</f>
        <v/>
      </c>
      <c r="S54" s="38" t="str">
        <f>IF(支部用データ貼り付けシート!B43="","",支部用データ貼り付けシート!J43)</f>
        <v/>
      </c>
      <c r="T54" s="23" t="str">
        <f t="shared" si="10"/>
        <v/>
      </c>
      <c r="U54" s="24" t="str">
        <f t="shared" si="11"/>
        <v/>
      </c>
      <c r="W54" t="str">
        <f t="shared" si="16"/>
        <v/>
      </c>
      <c r="X54" t="str">
        <f t="shared" si="17"/>
        <v/>
      </c>
      <c r="Y54" t="str">
        <f t="shared" si="18"/>
        <v/>
      </c>
      <c r="Z54" t="str">
        <f t="shared" si="19"/>
        <v/>
      </c>
    </row>
    <row r="55" spans="1:26">
      <c r="A55" s="83">
        <v>25</v>
      </c>
      <c r="B55" s="189" t="str">
        <f>IF(支部用データ貼り付けシート!B44="","",支部用データ貼り付けシート!A44)</f>
        <v/>
      </c>
      <c r="C55" s="190" t="str">
        <f>IF(支部用データ貼り付けシート!B44="","",支部用データ貼り付けシート!B44)</f>
        <v/>
      </c>
      <c r="D55" s="191" t="str">
        <f>IF(支部用データ貼り付けシート!B44="","",支部用データ貼り付けシート!C44)</f>
        <v/>
      </c>
      <c r="E55" s="192" t="str">
        <f>IF(支部用データ貼り付けシート!B44="","",支部用データ貼り付けシート!D44)</f>
        <v/>
      </c>
      <c r="F55" s="193" t="str">
        <f>IF(支部用データ貼り付けシート!B44="","",IF(支部用データ貼り付けシート!M44="","",支部用データ貼り付けシート!M44))</f>
        <v/>
      </c>
      <c r="G55" s="194" t="str">
        <f>IF(支部用データ貼り付けシート!B44="","",IF(支部用データ貼り付けシート!N44="","",支部用データ貼り付けシート!N44))</f>
        <v/>
      </c>
      <c r="H55" s="37" t="str">
        <f t="shared" si="4"/>
        <v/>
      </c>
      <c r="I55" s="124" t="str">
        <f t="shared" si="5"/>
        <v/>
      </c>
      <c r="J55" s="38" t="str">
        <f t="shared" si="6"/>
        <v/>
      </c>
      <c r="K55" s="37" t="str">
        <f t="shared" si="7"/>
        <v/>
      </c>
      <c r="L55" s="124" t="str">
        <f t="shared" si="8"/>
        <v/>
      </c>
      <c r="M55" s="38" t="str">
        <f t="shared" si="9"/>
        <v/>
      </c>
      <c r="N55" s="93" t="str">
        <f>IF(支部用データ貼り付けシート!B44="","",支部用データ貼り付けシート!E44)</f>
        <v/>
      </c>
      <c r="O55" s="38" t="str">
        <f>IF(支部用データ貼り付けシート!B44="","",支部用データ貼り付けシート!F44)</f>
        <v/>
      </c>
      <c r="P55" s="37" t="str">
        <f>IF(支部用データ貼り付けシート!B44="","",支部用データ貼り付けシート!G44)</f>
        <v/>
      </c>
      <c r="Q55" s="38" t="str">
        <f>IF(支部用データ貼り付けシート!B44="","",支部用データ貼り付けシート!H44)</f>
        <v/>
      </c>
      <c r="R55" s="37" t="str">
        <f>IF(支部用データ貼り付けシート!B44="","",支部用データ貼り付けシート!I44)</f>
        <v/>
      </c>
      <c r="S55" s="38" t="str">
        <f>IF(支部用データ貼り付けシート!B44="","",支部用データ貼り付けシート!J44)</f>
        <v/>
      </c>
      <c r="T55" s="23" t="str">
        <f t="shared" si="10"/>
        <v/>
      </c>
      <c r="U55" s="24" t="str">
        <f t="shared" si="11"/>
        <v/>
      </c>
      <c r="W55" t="str">
        <f t="shared" si="16"/>
        <v/>
      </c>
      <c r="X55" t="str">
        <f t="shared" si="17"/>
        <v/>
      </c>
      <c r="Y55" t="str">
        <f t="shared" si="18"/>
        <v/>
      </c>
      <c r="Z55" t="str">
        <f t="shared" si="19"/>
        <v/>
      </c>
    </row>
    <row r="56" spans="1:26">
      <c r="A56" s="84">
        <v>26</v>
      </c>
      <c r="B56" s="189" t="str">
        <f>IF(支部用データ貼り付けシート!B45="","",支部用データ貼り付けシート!A45)</f>
        <v/>
      </c>
      <c r="C56" s="190" t="str">
        <f>IF(支部用データ貼り付けシート!B45="","",支部用データ貼り付けシート!B45)</f>
        <v/>
      </c>
      <c r="D56" s="191" t="str">
        <f>IF(支部用データ貼り付けシート!B45="","",支部用データ貼り付けシート!C45)</f>
        <v/>
      </c>
      <c r="E56" s="192" t="str">
        <f>IF(支部用データ貼り付けシート!B45="","",支部用データ貼り付けシート!D45)</f>
        <v/>
      </c>
      <c r="F56" s="193" t="str">
        <f>IF(支部用データ貼り付けシート!B45="","",IF(支部用データ貼り付けシート!M45="","",支部用データ貼り付けシート!M45))</f>
        <v/>
      </c>
      <c r="G56" s="194" t="str">
        <f>IF(支部用データ貼り付けシート!B45="","",IF(支部用データ貼り付けシート!N45="","",支部用データ貼り付けシート!N45))</f>
        <v/>
      </c>
      <c r="H56" s="37" t="str">
        <f t="shared" si="4"/>
        <v/>
      </c>
      <c r="I56" s="124" t="str">
        <f t="shared" si="5"/>
        <v/>
      </c>
      <c r="J56" s="38" t="str">
        <f t="shared" si="6"/>
        <v/>
      </c>
      <c r="K56" s="37" t="str">
        <f t="shared" si="7"/>
        <v/>
      </c>
      <c r="L56" s="124" t="str">
        <f t="shared" si="8"/>
        <v/>
      </c>
      <c r="M56" s="38" t="str">
        <f t="shared" si="9"/>
        <v/>
      </c>
      <c r="N56" s="93" t="str">
        <f>IF(支部用データ貼り付けシート!B45="","",支部用データ貼り付けシート!E45)</f>
        <v/>
      </c>
      <c r="O56" s="38" t="str">
        <f>IF(支部用データ貼り付けシート!B45="","",支部用データ貼り付けシート!F45)</f>
        <v/>
      </c>
      <c r="P56" s="37" t="str">
        <f>IF(支部用データ貼り付けシート!B45="","",支部用データ貼り付けシート!G45)</f>
        <v/>
      </c>
      <c r="Q56" s="38" t="str">
        <f>IF(支部用データ貼り付けシート!B45="","",支部用データ貼り付けシート!H45)</f>
        <v/>
      </c>
      <c r="R56" s="37" t="str">
        <f>IF(支部用データ貼り付けシート!B45="","",支部用データ貼り付けシート!I45)</f>
        <v/>
      </c>
      <c r="S56" s="38" t="str">
        <f>IF(支部用データ貼り付けシート!B45="","",支部用データ貼り付けシート!J45)</f>
        <v/>
      </c>
      <c r="T56" s="23" t="str">
        <f t="shared" si="10"/>
        <v/>
      </c>
      <c r="U56" s="24" t="str">
        <f t="shared" si="11"/>
        <v/>
      </c>
      <c r="W56" t="str">
        <f t="shared" si="16"/>
        <v/>
      </c>
      <c r="X56" t="str">
        <f t="shared" si="17"/>
        <v/>
      </c>
      <c r="Y56" t="str">
        <f t="shared" si="18"/>
        <v/>
      </c>
      <c r="Z56" t="str">
        <f t="shared" si="19"/>
        <v/>
      </c>
    </row>
    <row r="57" spans="1:26">
      <c r="A57" s="83">
        <v>27</v>
      </c>
      <c r="B57" s="189" t="str">
        <f>IF(支部用データ貼り付けシート!B46="","",支部用データ貼り付けシート!A46)</f>
        <v/>
      </c>
      <c r="C57" s="190" t="str">
        <f>IF(支部用データ貼り付けシート!B46="","",支部用データ貼り付けシート!B46)</f>
        <v/>
      </c>
      <c r="D57" s="191" t="str">
        <f>IF(支部用データ貼り付けシート!B46="","",支部用データ貼り付けシート!C46)</f>
        <v/>
      </c>
      <c r="E57" s="192" t="str">
        <f>IF(支部用データ貼り付けシート!B46="","",支部用データ貼り付けシート!D46)</f>
        <v/>
      </c>
      <c r="F57" s="193" t="str">
        <f>IF(支部用データ貼り付けシート!B46="","",IF(支部用データ貼り付けシート!M46="","",支部用データ貼り付けシート!M46))</f>
        <v/>
      </c>
      <c r="G57" s="194" t="str">
        <f>IF(支部用データ貼り付けシート!B46="","",IF(支部用データ貼り付けシート!N46="","",支部用データ貼り付けシート!N46))</f>
        <v/>
      </c>
      <c r="H57" s="37" t="str">
        <f t="shared" si="4"/>
        <v/>
      </c>
      <c r="I57" s="124" t="str">
        <f t="shared" si="5"/>
        <v/>
      </c>
      <c r="J57" s="38" t="str">
        <f t="shared" si="6"/>
        <v/>
      </c>
      <c r="K57" s="37" t="str">
        <f t="shared" si="7"/>
        <v/>
      </c>
      <c r="L57" s="124" t="str">
        <f t="shared" si="8"/>
        <v/>
      </c>
      <c r="M57" s="38" t="str">
        <f t="shared" si="9"/>
        <v/>
      </c>
      <c r="N57" s="93" t="str">
        <f>IF(支部用データ貼り付けシート!B46="","",支部用データ貼り付けシート!E46)</f>
        <v/>
      </c>
      <c r="O57" s="38" t="str">
        <f>IF(支部用データ貼り付けシート!B46="","",支部用データ貼り付けシート!F46)</f>
        <v/>
      </c>
      <c r="P57" s="37" t="str">
        <f>IF(支部用データ貼り付けシート!B46="","",支部用データ貼り付けシート!G46)</f>
        <v/>
      </c>
      <c r="Q57" s="38" t="str">
        <f>IF(支部用データ貼り付けシート!B46="","",支部用データ貼り付けシート!H46)</f>
        <v/>
      </c>
      <c r="R57" s="37" t="str">
        <f>IF(支部用データ貼り付けシート!B46="","",支部用データ貼り付けシート!I46)</f>
        <v/>
      </c>
      <c r="S57" s="38" t="str">
        <f>IF(支部用データ貼り付けシート!B46="","",支部用データ貼り付けシート!J46)</f>
        <v/>
      </c>
      <c r="T57" s="23" t="str">
        <f t="shared" si="10"/>
        <v/>
      </c>
      <c r="U57" s="24" t="str">
        <f t="shared" si="11"/>
        <v/>
      </c>
      <c r="W57" t="str">
        <f t="shared" si="16"/>
        <v/>
      </c>
      <c r="X57" t="str">
        <f t="shared" si="17"/>
        <v/>
      </c>
      <c r="Y57" t="str">
        <f t="shared" si="18"/>
        <v/>
      </c>
      <c r="Z57" t="str">
        <f t="shared" si="19"/>
        <v/>
      </c>
    </row>
    <row r="58" spans="1:26">
      <c r="A58" s="84">
        <v>28</v>
      </c>
      <c r="B58" s="189" t="str">
        <f>IF(支部用データ貼り付けシート!B47="","",支部用データ貼り付けシート!A47)</f>
        <v/>
      </c>
      <c r="C58" s="190" t="str">
        <f>IF(支部用データ貼り付けシート!B47="","",支部用データ貼り付けシート!B47)</f>
        <v/>
      </c>
      <c r="D58" s="191" t="str">
        <f>IF(支部用データ貼り付けシート!B47="","",支部用データ貼り付けシート!C47)</f>
        <v/>
      </c>
      <c r="E58" s="192" t="str">
        <f>IF(支部用データ貼り付けシート!B47="","",支部用データ貼り付けシート!D47)</f>
        <v/>
      </c>
      <c r="F58" s="193" t="str">
        <f>IF(支部用データ貼り付けシート!B47="","",IF(支部用データ貼り付けシート!M47="","",支部用データ貼り付けシート!M47))</f>
        <v/>
      </c>
      <c r="G58" s="194" t="str">
        <f>IF(支部用データ貼り付けシート!B47="","",IF(支部用データ貼り付けシート!N47="","",支部用データ貼り付けシート!N47))</f>
        <v/>
      </c>
      <c r="H58" s="37" t="str">
        <f t="shared" si="4"/>
        <v/>
      </c>
      <c r="I58" s="124" t="str">
        <f t="shared" si="5"/>
        <v/>
      </c>
      <c r="J58" s="38" t="str">
        <f t="shared" si="6"/>
        <v/>
      </c>
      <c r="K58" s="37" t="str">
        <f t="shared" si="7"/>
        <v/>
      </c>
      <c r="L58" s="124" t="str">
        <f t="shared" si="8"/>
        <v/>
      </c>
      <c r="M58" s="38" t="str">
        <f t="shared" si="9"/>
        <v/>
      </c>
      <c r="N58" s="93" t="str">
        <f>IF(支部用データ貼り付けシート!B47="","",支部用データ貼り付けシート!E47)</f>
        <v/>
      </c>
      <c r="O58" s="38" t="str">
        <f>IF(支部用データ貼り付けシート!B47="","",支部用データ貼り付けシート!F47)</f>
        <v/>
      </c>
      <c r="P58" s="37" t="str">
        <f>IF(支部用データ貼り付けシート!B47="","",支部用データ貼り付けシート!G47)</f>
        <v/>
      </c>
      <c r="Q58" s="38" t="str">
        <f>IF(支部用データ貼り付けシート!B47="","",支部用データ貼り付けシート!H47)</f>
        <v/>
      </c>
      <c r="R58" s="37" t="str">
        <f>IF(支部用データ貼り付けシート!B47="","",支部用データ貼り付けシート!I47)</f>
        <v/>
      </c>
      <c r="S58" s="38" t="str">
        <f>IF(支部用データ貼り付けシート!B47="","",支部用データ貼り付けシート!J47)</f>
        <v/>
      </c>
      <c r="T58" s="23" t="str">
        <f t="shared" si="10"/>
        <v/>
      </c>
      <c r="U58" s="24" t="str">
        <f t="shared" si="11"/>
        <v/>
      </c>
      <c r="W58" t="str">
        <f t="shared" si="16"/>
        <v/>
      </c>
      <c r="X58" t="str">
        <f t="shared" si="17"/>
        <v/>
      </c>
      <c r="Y58" t="str">
        <f t="shared" si="18"/>
        <v/>
      </c>
      <c r="Z58" t="str">
        <f t="shared" si="19"/>
        <v/>
      </c>
    </row>
    <row r="59" spans="1:26">
      <c r="A59" s="83">
        <v>29</v>
      </c>
      <c r="B59" s="189" t="str">
        <f>IF(支部用データ貼り付けシート!B48="","",支部用データ貼り付けシート!A48)</f>
        <v/>
      </c>
      <c r="C59" s="190" t="str">
        <f>IF(支部用データ貼り付けシート!B48="","",支部用データ貼り付けシート!B48)</f>
        <v/>
      </c>
      <c r="D59" s="191" t="str">
        <f>IF(支部用データ貼り付けシート!B48="","",支部用データ貼り付けシート!C48)</f>
        <v/>
      </c>
      <c r="E59" s="192" t="str">
        <f>IF(支部用データ貼り付けシート!B48="","",支部用データ貼り付けシート!D48)</f>
        <v/>
      </c>
      <c r="F59" s="193" t="str">
        <f>IF(支部用データ貼り付けシート!B48="","",IF(支部用データ貼り付けシート!M48="","",支部用データ貼り付けシート!M48))</f>
        <v/>
      </c>
      <c r="G59" s="194" t="str">
        <f>IF(支部用データ貼り付けシート!B48="","",IF(支部用データ貼り付けシート!N48="","",支部用データ貼り付けシート!N48))</f>
        <v/>
      </c>
      <c r="H59" s="37" t="str">
        <f t="shared" si="4"/>
        <v/>
      </c>
      <c r="I59" s="124" t="str">
        <f t="shared" si="5"/>
        <v/>
      </c>
      <c r="J59" s="38" t="str">
        <f t="shared" si="6"/>
        <v/>
      </c>
      <c r="K59" s="37" t="str">
        <f t="shared" si="7"/>
        <v/>
      </c>
      <c r="L59" s="124" t="str">
        <f t="shared" si="8"/>
        <v/>
      </c>
      <c r="M59" s="38" t="str">
        <f t="shared" si="9"/>
        <v/>
      </c>
      <c r="N59" s="93" t="str">
        <f>IF(支部用データ貼り付けシート!B48="","",支部用データ貼り付けシート!E48)</f>
        <v/>
      </c>
      <c r="O59" s="38" t="str">
        <f>IF(支部用データ貼り付けシート!B48="","",支部用データ貼り付けシート!F48)</f>
        <v/>
      </c>
      <c r="P59" s="37" t="str">
        <f>IF(支部用データ貼り付けシート!B48="","",支部用データ貼り付けシート!G48)</f>
        <v/>
      </c>
      <c r="Q59" s="38" t="str">
        <f>IF(支部用データ貼り付けシート!B48="","",支部用データ貼り付けシート!H48)</f>
        <v/>
      </c>
      <c r="R59" s="37" t="str">
        <f>IF(支部用データ貼り付けシート!B48="","",支部用データ貼り付けシート!I48)</f>
        <v/>
      </c>
      <c r="S59" s="38" t="str">
        <f>IF(支部用データ貼り付けシート!B48="","",支部用データ貼り付けシート!J48)</f>
        <v/>
      </c>
      <c r="T59" s="23" t="str">
        <f t="shared" si="10"/>
        <v/>
      </c>
      <c r="U59" s="24" t="str">
        <f t="shared" si="11"/>
        <v/>
      </c>
      <c r="W59" t="str">
        <f t="shared" si="16"/>
        <v/>
      </c>
      <c r="X59" t="str">
        <f t="shared" si="17"/>
        <v/>
      </c>
      <c r="Y59" t="str">
        <f t="shared" si="18"/>
        <v/>
      </c>
      <c r="Z59" t="str">
        <f t="shared" si="19"/>
        <v/>
      </c>
    </row>
    <row r="60" spans="1:26">
      <c r="A60" s="84">
        <v>30</v>
      </c>
      <c r="B60" s="189" t="str">
        <f>IF(支部用データ貼り付けシート!B49="","",支部用データ貼り付けシート!A49)</f>
        <v/>
      </c>
      <c r="C60" s="190" t="str">
        <f>IF(支部用データ貼り付けシート!B49="","",支部用データ貼り付けシート!B49)</f>
        <v/>
      </c>
      <c r="D60" s="191" t="str">
        <f>IF(支部用データ貼り付けシート!B49="","",支部用データ貼り付けシート!C49)</f>
        <v/>
      </c>
      <c r="E60" s="192" t="str">
        <f>IF(支部用データ貼り付けシート!B49="","",支部用データ貼り付けシート!D49)</f>
        <v/>
      </c>
      <c r="F60" s="193" t="str">
        <f>IF(支部用データ貼り付けシート!B49="","",IF(支部用データ貼り付けシート!M49="","",支部用データ貼り付けシート!M49))</f>
        <v/>
      </c>
      <c r="G60" s="194" t="str">
        <f>IF(支部用データ貼り付けシート!B49="","",IF(支部用データ貼り付けシート!N49="","",支部用データ貼り付けシート!N49))</f>
        <v/>
      </c>
      <c r="H60" s="37" t="str">
        <f t="shared" si="4"/>
        <v/>
      </c>
      <c r="I60" s="124" t="str">
        <f t="shared" si="5"/>
        <v/>
      </c>
      <c r="J60" s="38" t="str">
        <f t="shared" si="6"/>
        <v/>
      </c>
      <c r="K60" s="37" t="str">
        <f t="shared" si="7"/>
        <v/>
      </c>
      <c r="L60" s="124" t="str">
        <f t="shared" si="8"/>
        <v/>
      </c>
      <c r="M60" s="38" t="str">
        <f t="shared" si="9"/>
        <v/>
      </c>
      <c r="N60" s="93" t="str">
        <f>IF(支部用データ貼り付けシート!B49="","",支部用データ貼り付けシート!E49)</f>
        <v/>
      </c>
      <c r="O60" s="38" t="str">
        <f>IF(支部用データ貼り付けシート!B49="","",支部用データ貼り付けシート!F49)</f>
        <v/>
      </c>
      <c r="P60" s="37" t="str">
        <f>IF(支部用データ貼り付けシート!B49="","",支部用データ貼り付けシート!G49)</f>
        <v/>
      </c>
      <c r="Q60" s="38" t="str">
        <f>IF(支部用データ貼り付けシート!B49="","",支部用データ貼り付けシート!H49)</f>
        <v/>
      </c>
      <c r="R60" s="37" t="str">
        <f>IF(支部用データ貼り付けシート!B49="","",支部用データ貼り付けシート!I49)</f>
        <v/>
      </c>
      <c r="S60" s="38" t="str">
        <f>IF(支部用データ貼り付けシート!B49="","",支部用データ貼り付けシート!J49)</f>
        <v/>
      </c>
      <c r="T60" s="23" t="str">
        <f t="shared" si="10"/>
        <v/>
      </c>
      <c r="U60" s="24" t="str">
        <f t="shared" si="11"/>
        <v/>
      </c>
      <c r="W60" t="str">
        <f t="shared" si="16"/>
        <v/>
      </c>
      <c r="X60" t="str">
        <f t="shared" si="17"/>
        <v/>
      </c>
      <c r="Y60" t="str">
        <f t="shared" si="18"/>
        <v/>
      </c>
      <c r="Z60" t="str">
        <f t="shared" si="19"/>
        <v/>
      </c>
    </row>
    <row r="61" spans="1:26">
      <c r="A61" s="83">
        <v>31</v>
      </c>
      <c r="B61" s="189" t="str">
        <f>IF(支部用データ貼り付けシート!B50="","",支部用データ貼り付けシート!A50)</f>
        <v/>
      </c>
      <c r="C61" s="190" t="str">
        <f>IF(支部用データ貼り付けシート!B50="","",支部用データ貼り付けシート!B50)</f>
        <v/>
      </c>
      <c r="D61" s="191" t="str">
        <f>IF(支部用データ貼り付けシート!B50="","",支部用データ貼り付けシート!C50)</f>
        <v/>
      </c>
      <c r="E61" s="192" t="str">
        <f>IF(支部用データ貼り付けシート!B50="","",支部用データ貼り付けシート!D50)</f>
        <v/>
      </c>
      <c r="F61" s="193" t="str">
        <f>IF(支部用データ貼り付けシート!B50="","",IF(支部用データ貼り付けシート!M50="","",支部用データ貼り付けシート!M50))</f>
        <v/>
      </c>
      <c r="G61" s="194" t="str">
        <f>IF(支部用データ貼り付けシート!B50="","",IF(支部用データ貼り付けシート!N50="","",支部用データ貼り付けシート!N50))</f>
        <v/>
      </c>
      <c r="H61" s="37" t="str">
        <f t="shared" si="4"/>
        <v/>
      </c>
      <c r="I61" s="124" t="str">
        <f t="shared" si="5"/>
        <v/>
      </c>
      <c r="J61" s="38" t="str">
        <f t="shared" si="6"/>
        <v/>
      </c>
      <c r="K61" s="37" t="str">
        <f t="shared" si="7"/>
        <v/>
      </c>
      <c r="L61" s="124" t="str">
        <f t="shared" si="8"/>
        <v/>
      </c>
      <c r="M61" s="38" t="str">
        <f t="shared" si="9"/>
        <v/>
      </c>
      <c r="N61" s="93" t="str">
        <f>IF(支部用データ貼り付けシート!B50="","",支部用データ貼り付けシート!E50)</f>
        <v/>
      </c>
      <c r="O61" s="38" t="str">
        <f>IF(支部用データ貼り付けシート!B50="","",支部用データ貼り付けシート!F50)</f>
        <v/>
      </c>
      <c r="P61" s="37" t="str">
        <f>IF(支部用データ貼り付けシート!B50="","",支部用データ貼り付けシート!G50)</f>
        <v/>
      </c>
      <c r="Q61" s="38" t="str">
        <f>IF(支部用データ貼り付けシート!B50="","",支部用データ貼り付けシート!H50)</f>
        <v/>
      </c>
      <c r="R61" s="37" t="str">
        <f>IF(支部用データ貼り付けシート!B50="","",支部用データ貼り付けシート!I50)</f>
        <v/>
      </c>
      <c r="S61" s="38" t="str">
        <f>IF(支部用データ貼り付けシート!B50="","",支部用データ貼り付けシート!J50)</f>
        <v/>
      </c>
      <c r="T61" s="23" t="str">
        <f t="shared" si="10"/>
        <v/>
      </c>
      <c r="U61" s="24" t="str">
        <f t="shared" si="11"/>
        <v/>
      </c>
      <c r="W61" t="str">
        <f t="shared" si="16"/>
        <v/>
      </c>
      <c r="X61" t="str">
        <f t="shared" si="17"/>
        <v/>
      </c>
      <c r="Y61" t="str">
        <f t="shared" si="18"/>
        <v/>
      </c>
      <c r="Z61" t="str">
        <f t="shared" si="19"/>
        <v/>
      </c>
    </row>
    <row r="62" spans="1:26">
      <c r="A62" s="84">
        <v>32</v>
      </c>
      <c r="B62" s="189" t="str">
        <f>IF(支部用データ貼り付けシート!B51="","",支部用データ貼り付けシート!A51)</f>
        <v/>
      </c>
      <c r="C62" s="190" t="str">
        <f>IF(支部用データ貼り付けシート!B51="","",支部用データ貼り付けシート!B51)</f>
        <v/>
      </c>
      <c r="D62" s="191" t="str">
        <f>IF(支部用データ貼り付けシート!B51="","",支部用データ貼り付けシート!C51)</f>
        <v/>
      </c>
      <c r="E62" s="192" t="str">
        <f>IF(支部用データ貼り付けシート!B51="","",支部用データ貼り付けシート!D51)</f>
        <v/>
      </c>
      <c r="F62" s="193" t="str">
        <f>IF(支部用データ貼り付けシート!B51="","",IF(支部用データ貼り付けシート!M51="","",支部用データ貼り付けシート!M51))</f>
        <v/>
      </c>
      <c r="G62" s="194" t="str">
        <f>IF(支部用データ貼り付けシート!B51="","",IF(支部用データ貼り付けシート!N51="","",支部用データ貼り付けシート!N51))</f>
        <v/>
      </c>
      <c r="H62" s="37" t="str">
        <f t="shared" si="4"/>
        <v/>
      </c>
      <c r="I62" s="124" t="str">
        <f t="shared" si="5"/>
        <v/>
      </c>
      <c r="J62" s="38" t="str">
        <f t="shared" si="6"/>
        <v/>
      </c>
      <c r="K62" s="37" t="str">
        <f t="shared" si="7"/>
        <v/>
      </c>
      <c r="L62" s="124" t="str">
        <f t="shared" si="8"/>
        <v/>
      </c>
      <c r="M62" s="38" t="str">
        <f t="shared" si="9"/>
        <v/>
      </c>
      <c r="N62" s="93" t="str">
        <f>IF(支部用データ貼り付けシート!B51="","",支部用データ貼り付けシート!E51)</f>
        <v/>
      </c>
      <c r="O62" s="38" t="str">
        <f>IF(支部用データ貼り付けシート!B51="","",支部用データ貼り付けシート!F51)</f>
        <v/>
      </c>
      <c r="P62" s="37" t="str">
        <f>IF(支部用データ貼り付けシート!B51="","",支部用データ貼り付けシート!G51)</f>
        <v/>
      </c>
      <c r="Q62" s="38" t="str">
        <f>IF(支部用データ貼り付けシート!B51="","",支部用データ貼り付けシート!H51)</f>
        <v/>
      </c>
      <c r="R62" s="37" t="str">
        <f>IF(支部用データ貼り付けシート!B51="","",支部用データ貼り付けシート!I51)</f>
        <v/>
      </c>
      <c r="S62" s="38" t="str">
        <f>IF(支部用データ貼り付けシート!B51="","",支部用データ貼り付けシート!J51)</f>
        <v/>
      </c>
      <c r="T62" s="23" t="str">
        <f t="shared" si="10"/>
        <v/>
      </c>
      <c r="U62" s="24" t="str">
        <f t="shared" si="11"/>
        <v/>
      </c>
      <c r="W62" t="str">
        <f t="shared" si="16"/>
        <v/>
      </c>
      <c r="X62" t="str">
        <f t="shared" si="17"/>
        <v/>
      </c>
      <c r="Y62" t="str">
        <f t="shared" si="18"/>
        <v/>
      </c>
      <c r="Z62" t="str">
        <f t="shared" si="19"/>
        <v/>
      </c>
    </row>
    <row r="63" spans="1:26">
      <c r="A63" s="83">
        <v>33</v>
      </c>
      <c r="B63" s="189" t="str">
        <f>IF(支部用データ貼り付けシート!B52="","",支部用データ貼り付けシート!A52)</f>
        <v/>
      </c>
      <c r="C63" s="190" t="str">
        <f>IF(支部用データ貼り付けシート!B52="","",支部用データ貼り付けシート!B52)</f>
        <v/>
      </c>
      <c r="D63" s="191" t="str">
        <f>IF(支部用データ貼り付けシート!B52="","",支部用データ貼り付けシート!C52)</f>
        <v/>
      </c>
      <c r="E63" s="192" t="str">
        <f>IF(支部用データ貼り付けシート!B52="","",支部用データ貼り付けシート!D52)</f>
        <v/>
      </c>
      <c r="F63" s="193" t="str">
        <f>IF(支部用データ貼り付けシート!B52="","",IF(支部用データ貼り付けシート!M52="","",支部用データ貼り付けシート!M52))</f>
        <v/>
      </c>
      <c r="G63" s="194" t="str">
        <f>IF(支部用データ貼り付けシート!B52="","",IF(支部用データ貼り付けシート!N52="","",支部用データ貼り付けシート!N52))</f>
        <v/>
      </c>
      <c r="H63" s="37" t="str">
        <f t="shared" si="4"/>
        <v/>
      </c>
      <c r="I63" s="124" t="str">
        <f t="shared" si="5"/>
        <v/>
      </c>
      <c r="J63" s="38" t="str">
        <f t="shared" si="6"/>
        <v/>
      </c>
      <c r="K63" s="37" t="str">
        <f t="shared" si="7"/>
        <v/>
      </c>
      <c r="L63" s="124" t="str">
        <f t="shared" si="8"/>
        <v/>
      </c>
      <c r="M63" s="38" t="str">
        <f t="shared" si="9"/>
        <v/>
      </c>
      <c r="N63" s="93" t="str">
        <f>IF(支部用データ貼り付けシート!B52="","",支部用データ貼り付けシート!E52)</f>
        <v/>
      </c>
      <c r="O63" s="38" t="str">
        <f>IF(支部用データ貼り付けシート!B52="","",支部用データ貼り付けシート!F52)</f>
        <v/>
      </c>
      <c r="P63" s="37" t="str">
        <f>IF(支部用データ貼り付けシート!B52="","",支部用データ貼り付けシート!G52)</f>
        <v/>
      </c>
      <c r="Q63" s="38" t="str">
        <f>IF(支部用データ貼り付けシート!B52="","",支部用データ貼り付けシート!H52)</f>
        <v/>
      </c>
      <c r="R63" s="37" t="str">
        <f>IF(支部用データ貼り付けシート!B52="","",支部用データ貼り付けシート!I52)</f>
        <v/>
      </c>
      <c r="S63" s="38" t="str">
        <f>IF(支部用データ貼り付けシート!B52="","",支部用データ貼り付けシート!J52)</f>
        <v/>
      </c>
      <c r="T63" s="23" t="str">
        <f t="shared" si="10"/>
        <v/>
      </c>
      <c r="U63" s="24" t="str">
        <f t="shared" si="11"/>
        <v/>
      </c>
      <c r="W63" t="str">
        <f t="shared" si="16"/>
        <v/>
      </c>
      <c r="X63" t="str">
        <f t="shared" si="17"/>
        <v/>
      </c>
      <c r="Y63" t="str">
        <f t="shared" si="18"/>
        <v/>
      </c>
      <c r="Z63" t="str">
        <f t="shared" si="19"/>
        <v/>
      </c>
    </row>
    <row r="64" spans="1:26">
      <c r="A64" s="84">
        <v>34</v>
      </c>
      <c r="B64" s="189" t="str">
        <f>IF(支部用データ貼り付けシート!B53="","",支部用データ貼り付けシート!A53)</f>
        <v/>
      </c>
      <c r="C64" s="190" t="str">
        <f>IF(支部用データ貼り付けシート!B53="","",支部用データ貼り付けシート!B53)</f>
        <v/>
      </c>
      <c r="D64" s="191" t="str">
        <f>IF(支部用データ貼り付けシート!B53="","",支部用データ貼り付けシート!C53)</f>
        <v/>
      </c>
      <c r="E64" s="192" t="str">
        <f>IF(支部用データ貼り付けシート!B53="","",支部用データ貼り付けシート!D53)</f>
        <v/>
      </c>
      <c r="F64" s="193" t="str">
        <f>IF(支部用データ貼り付けシート!B53="","",IF(支部用データ貼り付けシート!M53="","",支部用データ貼り付けシート!M53))</f>
        <v/>
      </c>
      <c r="G64" s="194" t="str">
        <f>IF(支部用データ貼り付けシート!B53="","",IF(支部用データ貼り付けシート!N53="","",支部用データ貼り付けシート!N53))</f>
        <v/>
      </c>
      <c r="H64" s="37" t="str">
        <f t="shared" si="4"/>
        <v/>
      </c>
      <c r="I64" s="124" t="str">
        <f t="shared" si="5"/>
        <v/>
      </c>
      <c r="J64" s="38" t="str">
        <f t="shared" si="6"/>
        <v/>
      </c>
      <c r="K64" s="37" t="str">
        <f t="shared" si="7"/>
        <v/>
      </c>
      <c r="L64" s="124" t="str">
        <f t="shared" si="8"/>
        <v/>
      </c>
      <c r="M64" s="38" t="str">
        <f t="shared" si="9"/>
        <v/>
      </c>
      <c r="N64" s="93" t="str">
        <f>IF(支部用データ貼り付けシート!B53="","",支部用データ貼り付けシート!E53)</f>
        <v/>
      </c>
      <c r="O64" s="38" t="str">
        <f>IF(支部用データ貼り付けシート!B53="","",支部用データ貼り付けシート!F53)</f>
        <v/>
      </c>
      <c r="P64" s="37" t="str">
        <f>IF(支部用データ貼り付けシート!B53="","",支部用データ貼り付けシート!G53)</f>
        <v/>
      </c>
      <c r="Q64" s="38" t="str">
        <f>IF(支部用データ貼り付けシート!B53="","",支部用データ貼り付けシート!H53)</f>
        <v/>
      </c>
      <c r="R64" s="37" t="str">
        <f>IF(支部用データ貼り付けシート!B53="","",支部用データ貼り付けシート!I53)</f>
        <v/>
      </c>
      <c r="S64" s="38" t="str">
        <f>IF(支部用データ貼り付けシート!B53="","",支部用データ貼り付けシート!J53)</f>
        <v/>
      </c>
      <c r="T64" s="23" t="str">
        <f t="shared" si="10"/>
        <v/>
      </c>
      <c r="U64" s="24" t="str">
        <f t="shared" si="11"/>
        <v/>
      </c>
      <c r="W64" t="str">
        <f t="shared" si="16"/>
        <v/>
      </c>
      <c r="X64" t="str">
        <f t="shared" si="17"/>
        <v/>
      </c>
      <c r="Y64" t="str">
        <f t="shared" si="18"/>
        <v/>
      </c>
      <c r="Z64" t="str">
        <f t="shared" si="19"/>
        <v/>
      </c>
    </row>
    <row r="65" spans="1:26">
      <c r="A65" s="83">
        <v>35</v>
      </c>
      <c r="B65" s="189" t="str">
        <f>IF(支部用データ貼り付けシート!B54="","",支部用データ貼り付けシート!A54)</f>
        <v/>
      </c>
      <c r="C65" s="190" t="str">
        <f>IF(支部用データ貼り付けシート!B54="","",支部用データ貼り付けシート!B54)</f>
        <v/>
      </c>
      <c r="D65" s="191" t="str">
        <f>IF(支部用データ貼り付けシート!B54="","",支部用データ貼り付けシート!C54)</f>
        <v/>
      </c>
      <c r="E65" s="192" t="str">
        <f>IF(支部用データ貼り付けシート!B54="","",支部用データ貼り付けシート!D54)</f>
        <v/>
      </c>
      <c r="F65" s="193" t="str">
        <f>IF(支部用データ貼り付けシート!B54="","",IF(支部用データ貼り付けシート!M54="","",支部用データ貼り付けシート!M54))</f>
        <v/>
      </c>
      <c r="G65" s="194" t="str">
        <f>IF(支部用データ貼り付けシート!B54="","",IF(支部用データ貼り付けシート!N54="","",支部用データ貼り付けシート!N54))</f>
        <v/>
      </c>
      <c r="H65" s="37" t="str">
        <f t="shared" si="4"/>
        <v/>
      </c>
      <c r="I65" s="124" t="str">
        <f t="shared" si="5"/>
        <v/>
      </c>
      <c r="J65" s="38" t="str">
        <f t="shared" si="6"/>
        <v/>
      </c>
      <c r="K65" s="37" t="str">
        <f t="shared" si="7"/>
        <v/>
      </c>
      <c r="L65" s="124" t="str">
        <f t="shared" si="8"/>
        <v/>
      </c>
      <c r="M65" s="38" t="str">
        <f t="shared" si="9"/>
        <v/>
      </c>
      <c r="N65" s="93" t="str">
        <f>IF(支部用データ貼り付けシート!B54="","",支部用データ貼り付けシート!E54)</f>
        <v/>
      </c>
      <c r="O65" s="38" t="str">
        <f>IF(支部用データ貼り付けシート!B54="","",支部用データ貼り付けシート!F54)</f>
        <v/>
      </c>
      <c r="P65" s="37" t="str">
        <f>IF(支部用データ貼り付けシート!B54="","",支部用データ貼り付けシート!G54)</f>
        <v/>
      </c>
      <c r="Q65" s="38" t="str">
        <f>IF(支部用データ貼り付けシート!B54="","",支部用データ貼り付けシート!H54)</f>
        <v/>
      </c>
      <c r="R65" s="37" t="str">
        <f>IF(支部用データ貼り付けシート!B54="","",支部用データ貼り付けシート!I54)</f>
        <v/>
      </c>
      <c r="S65" s="38" t="str">
        <f>IF(支部用データ貼り付けシート!B54="","",支部用データ貼り付けシート!J54)</f>
        <v/>
      </c>
      <c r="T65" s="23" t="str">
        <f t="shared" si="10"/>
        <v/>
      </c>
      <c r="U65" s="24" t="str">
        <f t="shared" si="11"/>
        <v/>
      </c>
      <c r="W65" t="str">
        <f t="shared" si="16"/>
        <v/>
      </c>
      <c r="X65" t="str">
        <f t="shared" si="17"/>
        <v/>
      </c>
      <c r="Y65" t="str">
        <f t="shared" si="18"/>
        <v/>
      </c>
      <c r="Z65" t="str">
        <f t="shared" si="19"/>
        <v/>
      </c>
    </row>
    <row r="66" spans="1:26">
      <c r="A66" s="84">
        <v>36</v>
      </c>
      <c r="B66" s="189" t="str">
        <f>IF(支部用データ貼り付けシート!B55="","",支部用データ貼り付けシート!A55)</f>
        <v/>
      </c>
      <c r="C66" s="190" t="str">
        <f>IF(支部用データ貼り付けシート!B55="","",支部用データ貼り付けシート!B55)</f>
        <v/>
      </c>
      <c r="D66" s="191" t="str">
        <f>IF(支部用データ貼り付けシート!B55="","",支部用データ貼り付けシート!C55)</f>
        <v/>
      </c>
      <c r="E66" s="192" t="str">
        <f>IF(支部用データ貼り付けシート!B55="","",支部用データ貼り付けシート!D55)</f>
        <v/>
      </c>
      <c r="F66" s="193" t="str">
        <f>IF(支部用データ貼り付けシート!B55="","",IF(支部用データ貼り付けシート!M55="","",支部用データ貼り付けシート!M55))</f>
        <v/>
      </c>
      <c r="G66" s="194" t="str">
        <f>IF(支部用データ貼り付けシート!B55="","",IF(支部用データ貼り付けシート!N55="","",支部用データ貼り付けシート!N55))</f>
        <v/>
      </c>
      <c r="H66" s="37" t="str">
        <f t="shared" si="4"/>
        <v/>
      </c>
      <c r="I66" s="124" t="str">
        <f t="shared" si="5"/>
        <v/>
      </c>
      <c r="J66" s="38" t="str">
        <f t="shared" si="6"/>
        <v/>
      </c>
      <c r="K66" s="37" t="str">
        <f t="shared" si="7"/>
        <v/>
      </c>
      <c r="L66" s="124" t="str">
        <f t="shared" si="8"/>
        <v/>
      </c>
      <c r="M66" s="38" t="str">
        <f t="shared" si="9"/>
        <v/>
      </c>
      <c r="N66" s="93" t="str">
        <f>IF(支部用データ貼り付けシート!B55="","",支部用データ貼り付けシート!E55)</f>
        <v/>
      </c>
      <c r="O66" s="38" t="str">
        <f>IF(支部用データ貼り付けシート!B55="","",支部用データ貼り付けシート!F55)</f>
        <v/>
      </c>
      <c r="P66" s="37" t="str">
        <f>IF(支部用データ貼り付けシート!B55="","",支部用データ貼り付けシート!G55)</f>
        <v/>
      </c>
      <c r="Q66" s="38" t="str">
        <f>IF(支部用データ貼り付けシート!B55="","",支部用データ貼り付けシート!H55)</f>
        <v/>
      </c>
      <c r="R66" s="37" t="str">
        <f>IF(支部用データ貼り付けシート!B55="","",支部用データ貼り付けシート!I55)</f>
        <v/>
      </c>
      <c r="S66" s="38" t="str">
        <f>IF(支部用データ貼り付けシート!B55="","",支部用データ貼り付けシート!J55)</f>
        <v/>
      </c>
      <c r="T66" s="23" t="str">
        <f t="shared" si="10"/>
        <v/>
      </c>
      <c r="U66" s="24" t="str">
        <f t="shared" si="11"/>
        <v/>
      </c>
      <c r="W66" t="str">
        <f t="shared" si="16"/>
        <v/>
      </c>
      <c r="X66" t="str">
        <f t="shared" si="17"/>
        <v/>
      </c>
      <c r="Y66" t="str">
        <f t="shared" si="18"/>
        <v/>
      </c>
      <c r="Z66" t="str">
        <f t="shared" si="19"/>
        <v/>
      </c>
    </row>
    <row r="67" spans="1:26">
      <c r="A67" s="83">
        <v>37</v>
      </c>
      <c r="B67" s="189" t="str">
        <f>IF(支部用データ貼り付けシート!B56="","",支部用データ貼り付けシート!A56)</f>
        <v/>
      </c>
      <c r="C67" s="190" t="str">
        <f>IF(支部用データ貼り付けシート!B56="","",支部用データ貼り付けシート!B56)</f>
        <v/>
      </c>
      <c r="D67" s="191" t="str">
        <f>IF(支部用データ貼り付けシート!B56="","",支部用データ貼り付けシート!C56)</f>
        <v/>
      </c>
      <c r="E67" s="192" t="str">
        <f>IF(支部用データ貼り付けシート!B56="","",支部用データ貼り付けシート!D56)</f>
        <v/>
      </c>
      <c r="F67" s="193" t="str">
        <f>IF(支部用データ貼り付けシート!B56="","",IF(支部用データ貼り付けシート!M56="","",支部用データ貼り付けシート!M56))</f>
        <v/>
      </c>
      <c r="G67" s="194" t="str">
        <f>IF(支部用データ貼り付けシート!B56="","",IF(支部用データ貼り付けシート!N56="","",支部用データ貼り付けシート!N56))</f>
        <v/>
      </c>
      <c r="H67" s="37" t="str">
        <f t="shared" si="4"/>
        <v/>
      </c>
      <c r="I67" s="124" t="str">
        <f t="shared" si="5"/>
        <v/>
      </c>
      <c r="J67" s="38" t="str">
        <f t="shared" si="6"/>
        <v/>
      </c>
      <c r="K67" s="37" t="str">
        <f t="shared" si="7"/>
        <v/>
      </c>
      <c r="L67" s="124" t="str">
        <f t="shared" si="8"/>
        <v/>
      </c>
      <c r="M67" s="38" t="str">
        <f t="shared" si="9"/>
        <v/>
      </c>
      <c r="N67" s="93" t="str">
        <f>IF(支部用データ貼り付けシート!B56="","",支部用データ貼り付けシート!E56)</f>
        <v/>
      </c>
      <c r="O67" s="38" t="str">
        <f>IF(支部用データ貼り付けシート!B56="","",支部用データ貼り付けシート!F56)</f>
        <v/>
      </c>
      <c r="P67" s="37" t="str">
        <f>IF(支部用データ貼り付けシート!B56="","",支部用データ貼り付けシート!G56)</f>
        <v/>
      </c>
      <c r="Q67" s="38" t="str">
        <f>IF(支部用データ貼り付けシート!B56="","",支部用データ貼り付けシート!H56)</f>
        <v/>
      </c>
      <c r="R67" s="37" t="str">
        <f>IF(支部用データ貼り付けシート!B56="","",支部用データ貼り付けシート!I56)</f>
        <v/>
      </c>
      <c r="S67" s="38" t="str">
        <f>IF(支部用データ貼り付けシート!B56="","",支部用データ貼り付けシート!J56)</f>
        <v/>
      </c>
      <c r="T67" s="23" t="str">
        <f t="shared" si="10"/>
        <v/>
      </c>
      <c r="U67" s="24" t="str">
        <f t="shared" si="11"/>
        <v/>
      </c>
      <c r="W67" t="str">
        <f t="shared" si="16"/>
        <v/>
      </c>
      <c r="X67" t="str">
        <f t="shared" si="17"/>
        <v/>
      </c>
      <c r="Y67" t="str">
        <f t="shared" si="18"/>
        <v/>
      </c>
      <c r="Z67" t="str">
        <f t="shared" si="19"/>
        <v/>
      </c>
    </row>
    <row r="68" spans="1:26">
      <c r="A68" s="84">
        <v>38</v>
      </c>
      <c r="B68" s="189" t="str">
        <f>IF(支部用データ貼り付けシート!B57="","",支部用データ貼り付けシート!A57)</f>
        <v/>
      </c>
      <c r="C68" s="190" t="str">
        <f>IF(支部用データ貼り付けシート!B57="","",支部用データ貼り付けシート!B57)</f>
        <v/>
      </c>
      <c r="D68" s="191" t="str">
        <f>IF(支部用データ貼り付けシート!B57="","",支部用データ貼り付けシート!C57)</f>
        <v/>
      </c>
      <c r="E68" s="192" t="str">
        <f>IF(支部用データ貼り付けシート!B57="","",支部用データ貼り付けシート!D57)</f>
        <v/>
      </c>
      <c r="F68" s="193" t="str">
        <f>IF(支部用データ貼り付けシート!B57="","",IF(支部用データ貼り付けシート!M57="","",支部用データ貼り付けシート!M57))</f>
        <v/>
      </c>
      <c r="G68" s="194" t="str">
        <f>IF(支部用データ貼り付けシート!B57="","",IF(支部用データ貼り付けシート!N57="","",支部用データ貼り付けシート!N57))</f>
        <v/>
      </c>
      <c r="H68" s="37" t="str">
        <f t="shared" si="4"/>
        <v/>
      </c>
      <c r="I68" s="124" t="str">
        <f t="shared" si="5"/>
        <v/>
      </c>
      <c r="J68" s="38" t="str">
        <f t="shared" si="6"/>
        <v/>
      </c>
      <c r="K68" s="37" t="str">
        <f t="shared" si="7"/>
        <v/>
      </c>
      <c r="L68" s="124" t="str">
        <f t="shared" si="8"/>
        <v/>
      </c>
      <c r="M68" s="38" t="str">
        <f t="shared" si="9"/>
        <v/>
      </c>
      <c r="N68" s="93" t="str">
        <f>IF(支部用データ貼り付けシート!B57="","",支部用データ貼り付けシート!E57)</f>
        <v/>
      </c>
      <c r="O68" s="38" t="str">
        <f>IF(支部用データ貼り付けシート!B57="","",支部用データ貼り付けシート!F57)</f>
        <v/>
      </c>
      <c r="P68" s="37" t="str">
        <f>IF(支部用データ貼り付けシート!B57="","",支部用データ貼り付けシート!G57)</f>
        <v/>
      </c>
      <c r="Q68" s="38" t="str">
        <f>IF(支部用データ貼り付けシート!B57="","",支部用データ貼り付けシート!H57)</f>
        <v/>
      </c>
      <c r="R68" s="37" t="str">
        <f>IF(支部用データ貼り付けシート!B57="","",支部用データ貼り付けシート!I57)</f>
        <v/>
      </c>
      <c r="S68" s="38" t="str">
        <f>IF(支部用データ貼り付けシート!B57="","",支部用データ貼り付けシート!J57)</f>
        <v/>
      </c>
      <c r="T68" s="23" t="str">
        <f t="shared" si="10"/>
        <v/>
      </c>
      <c r="U68" s="24" t="str">
        <f t="shared" si="11"/>
        <v/>
      </c>
      <c r="W68" t="str">
        <f t="shared" si="16"/>
        <v/>
      </c>
      <c r="X68" t="str">
        <f t="shared" si="17"/>
        <v/>
      </c>
      <c r="Y68" t="str">
        <f t="shared" si="18"/>
        <v/>
      </c>
      <c r="Z68" t="str">
        <f t="shared" si="19"/>
        <v/>
      </c>
    </row>
    <row r="69" spans="1:26">
      <c r="A69" s="83">
        <v>39</v>
      </c>
      <c r="B69" s="189" t="str">
        <f>IF(支部用データ貼り付けシート!B58="","",支部用データ貼り付けシート!A58)</f>
        <v/>
      </c>
      <c r="C69" s="190" t="str">
        <f>IF(支部用データ貼り付けシート!B58="","",支部用データ貼り付けシート!B58)</f>
        <v/>
      </c>
      <c r="D69" s="191" t="str">
        <f>IF(支部用データ貼り付けシート!B58="","",支部用データ貼り付けシート!C58)</f>
        <v/>
      </c>
      <c r="E69" s="192" t="str">
        <f>IF(支部用データ貼り付けシート!B58="","",支部用データ貼り付けシート!D58)</f>
        <v/>
      </c>
      <c r="F69" s="193" t="str">
        <f>IF(支部用データ貼り付けシート!B58="","",IF(支部用データ貼り付けシート!M58="","",支部用データ貼り付けシート!M58))</f>
        <v/>
      </c>
      <c r="G69" s="194" t="str">
        <f>IF(支部用データ貼り付けシート!B58="","",IF(支部用データ貼り付けシート!N58="","",支部用データ貼り付けシート!N58))</f>
        <v/>
      </c>
      <c r="H69" s="37" t="str">
        <f t="shared" si="4"/>
        <v/>
      </c>
      <c r="I69" s="124" t="str">
        <f t="shared" si="5"/>
        <v/>
      </c>
      <c r="J69" s="38" t="str">
        <f t="shared" si="6"/>
        <v/>
      </c>
      <c r="K69" s="37" t="str">
        <f t="shared" si="7"/>
        <v/>
      </c>
      <c r="L69" s="124" t="str">
        <f t="shared" si="8"/>
        <v/>
      </c>
      <c r="M69" s="38" t="str">
        <f t="shared" si="9"/>
        <v/>
      </c>
      <c r="N69" s="93" t="str">
        <f>IF(支部用データ貼り付けシート!B58="","",支部用データ貼り付けシート!E58)</f>
        <v/>
      </c>
      <c r="O69" s="38" t="str">
        <f>IF(支部用データ貼り付けシート!B58="","",支部用データ貼り付けシート!F58)</f>
        <v/>
      </c>
      <c r="P69" s="37" t="str">
        <f>IF(支部用データ貼り付けシート!B58="","",支部用データ貼り付けシート!G58)</f>
        <v/>
      </c>
      <c r="Q69" s="38" t="str">
        <f>IF(支部用データ貼り付けシート!B58="","",支部用データ貼り付けシート!H58)</f>
        <v/>
      </c>
      <c r="R69" s="37" t="str">
        <f>IF(支部用データ貼り付けシート!B58="","",支部用データ貼り付けシート!I58)</f>
        <v/>
      </c>
      <c r="S69" s="38" t="str">
        <f>IF(支部用データ貼り付けシート!B58="","",支部用データ貼り付けシート!J58)</f>
        <v/>
      </c>
      <c r="T69" s="23" t="str">
        <f t="shared" si="10"/>
        <v/>
      </c>
      <c r="U69" s="24" t="str">
        <f t="shared" si="11"/>
        <v/>
      </c>
      <c r="W69" t="str">
        <f t="shared" si="16"/>
        <v/>
      </c>
      <c r="X69" t="str">
        <f t="shared" si="17"/>
        <v/>
      </c>
      <c r="Y69" t="str">
        <f t="shared" si="18"/>
        <v/>
      </c>
      <c r="Z69" t="str">
        <f t="shared" si="19"/>
        <v/>
      </c>
    </row>
    <row r="70" spans="1:26">
      <c r="A70" s="84">
        <v>40</v>
      </c>
      <c r="B70" s="189" t="str">
        <f>IF(支部用データ貼り付けシート!B59="","",支部用データ貼り付けシート!A59)</f>
        <v/>
      </c>
      <c r="C70" s="190" t="str">
        <f>IF(支部用データ貼り付けシート!B59="","",支部用データ貼り付けシート!B59)</f>
        <v/>
      </c>
      <c r="D70" s="191" t="str">
        <f>IF(支部用データ貼り付けシート!B59="","",支部用データ貼り付けシート!C59)</f>
        <v/>
      </c>
      <c r="E70" s="192" t="str">
        <f>IF(支部用データ貼り付けシート!B59="","",支部用データ貼り付けシート!D59)</f>
        <v/>
      </c>
      <c r="F70" s="193" t="str">
        <f>IF(支部用データ貼り付けシート!B59="","",IF(支部用データ貼り付けシート!M59="","",支部用データ貼り付けシート!M59))</f>
        <v/>
      </c>
      <c r="G70" s="194" t="str">
        <f>IF(支部用データ貼り付けシート!B59="","",IF(支部用データ貼り付けシート!N59="","",支部用データ貼り付けシート!N59))</f>
        <v/>
      </c>
      <c r="H70" s="37" t="str">
        <f t="shared" si="4"/>
        <v/>
      </c>
      <c r="I70" s="124" t="str">
        <f t="shared" si="5"/>
        <v/>
      </c>
      <c r="J70" s="38" t="str">
        <f t="shared" si="6"/>
        <v/>
      </c>
      <c r="K70" s="37" t="str">
        <f t="shared" si="7"/>
        <v/>
      </c>
      <c r="L70" s="124" t="str">
        <f t="shared" si="8"/>
        <v/>
      </c>
      <c r="M70" s="38" t="str">
        <f t="shared" si="9"/>
        <v/>
      </c>
      <c r="N70" s="93" t="str">
        <f>IF(支部用データ貼り付けシート!B59="","",支部用データ貼り付けシート!E59)</f>
        <v/>
      </c>
      <c r="O70" s="38" t="str">
        <f>IF(支部用データ貼り付けシート!B59="","",支部用データ貼り付けシート!F59)</f>
        <v/>
      </c>
      <c r="P70" s="37" t="str">
        <f>IF(支部用データ貼り付けシート!B59="","",支部用データ貼り付けシート!G59)</f>
        <v/>
      </c>
      <c r="Q70" s="38" t="str">
        <f>IF(支部用データ貼り付けシート!B59="","",支部用データ貼り付けシート!H59)</f>
        <v/>
      </c>
      <c r="R70" s="37" t="str">
        <f>IF(支部用データ貼り付けシート!B59="","",支部用データ貼り付けシート!I59)</f>
        <v/>
      </c>
      <c r="S70" s="38" t="str">
        <f>IF(支部用データ貼り付けシート!B59="","",支部用データ貼り付けシート!J59)</f>
        <v/>
      </c>
      <c r="T70" s="23" t="str">
        <f t="shared" si="10"/>
        <v/>
      </c>
      <c r="U70" s="24" t="str">
        <f t="shared" si="11"/>
        <v/>
      </c>
      <c r="W70" t="str">
        <f t="shared" si="16"/>
        <v/>
      </c>
      <c r="X70" t="str">
        <f t="shared" si="17"/>
        <v/>
      </c>
      <c r="Y70" t="str">
        <f t="shared" si="18"/>
        <v/>
      </c>
      <c r="Z70" t="str">
        <f t="shared" si="19"/>
        <v/>
      </c>
    </row>
    <row r="71" spans="1:26">
      <c r="A71" s="83">
        <v>41</v>
      </c>
      <c r="B71" s="189" t="str">
        <f>IF(支部用データ貼り付けシート!B60="","",支部用データ貼り付けシート!A60)</f>
        <v/>
      </c>
      <c r="C71" s="190" t="str">
        <f>IF(支部用データ貼り付けシート!B60="","",支部用データ貼り付けシート!B60)</f>
        <v/>
      </c>
      <c r="D71" s="191" t="str">
        <f>IF(支部用データ貼り付けシート!B60="","",支部用データ貼り付けシート!C60)</f>
        <v/>
      </c>
      <c r="E71" s="192" t="str">
        <f>IF(支部用データ貼り付けシート!B60="","",支部用データ貼り付けシート!D60)</f>
        <v/>
      </c>
      <c r="F71" s="193" t="str">
        <f>IF(支部用データ貼り付けシート!B60="","",IF(支部用データ貼り付けシート!M60="","",支部用データ貼り付けシート!M60))</f>
        <v/>
      </c>
      <c r="G71" s="194" t="str">
        <f>IF(支部用データ貼り付けシート!B60="","",IF(支部用データ貼り付けシート!N60="","",支部用データ貼り付けシート!N60))</f>
        <v/>
      </c>
      <c r="H71" s="37" t="str">
        <f t="shared" si="4"/>
        <v/>
      </c>
      <c r="I71" s="124" t="str">
        <f t="shared" si="5"/>
        <v/>
      </c>
      <c r="J71" s="38" t="str">
        <f t="shared" si="6"/>
        <v/>
      </c>
      <c r="K71" s="37" t="str">
        <f t="shared" si="7"/>
        <v/>
      </c>
      <c r="L71" s="124" t="str">
        <f t="shared" si="8"/>
        <v/>
      </c>
      <c r="M71" s="38" t="str">
        <f t="shared" si="9"/>
        <v/>
      </c>
      <c r="N71" s="93" t="str">
        <f>IF(支部用データ貼り付けシート!B60="","",支部用データ貼り付けシート!E60)</f>
        <v/>
      </c>
      <c r="O71" s="38" t="str">
        <f>IF(支部用データ貼り付けシート!B60="","",支部用データ貼り付けシート!F60)</f>
        <v/>
      </c>
      <c r="P71" s="37" t="str">
        <f>IF(支部用データ貼り付けシート!B60="","",支部用データ貼り付けシート!G60)</f>
        <v/>
      </c>
      <c r="Q71" s="38" t="str">
        <f>IF(支部用データ貼り付けシート!B60="","",支部用データ貼り付けシート!H60)</f>
        <v/>
      </c>
      <c r="R71" s="37" t="str">
        <f>IF(支部用データ貼り付けシート!B60="","",支部用データ貼り付けシート!I60)</f>
        <v/>
      </c>
      <c r="S71" s="38" t="str">
        <f>IF(支部用データ貼り付けシート!B60="","",支部用データ貼り付けシート!J60)</f>
        <v/>
      </c>
      <c r="T71" s="23" t="str">
        <f t="shared" si="10"/>
        <v/>
      </c>
      <c r="U71" s="24" t="str">
        <f t="shared" si="11"/>
        <v/>
      </c>
      <c r="W71" t="str">
        <f t="shared" si="16"/>
        <v/>
      </c>
      <c r="X71" t="str">
        <f t="shared" si="17"/>
        <v/>
      </c>
      <c r="Y71" t="str">
        <f t="shared" si="18"/>
        <v/>
      </c>
      <c r="Z71" t="str">
        <f t="shared" si="19"/>
        <v/>
      </c>
    </row>
    <row r="72" spans="1:26">
      <c r="A72" s="84">
        <v>42</v>
      </c>
      <c r="B72" s="189" t="str">
        <f>IF(支部用データ貼り付けシート!B61="","",支部用データ貼り付けシート!A61)</f>
        <v/>
      </c>
      <c r="C72" s="190" t="str">
        <f>IF(支部用データ貼り付けシート!B61="","",支部用データ貼り付けシート!B61)</f>
        <v/>
      </c>
      <c r="D72" s="191" t="str">
        <f>IF(支部用データ貼り付けシート!B61="","",支部用データ貼り付けシート!C61)</f>
        <v/>
      </c>
      <c r="E72" s="192" t="str">
        <f>IF(支部用データ貼り付けシート!B61="","",支部用データ貼り付けシート!D61)</f>
        <v/>
      </c>
      <c r="F72" s="193" t="str">
        <f>IF(支部用データ貼り付けシート!B61="","",IF(支部用データ貼り付けシート!M61="","",支部用データ貼り付けシート!M61))</f>
        <v/>
      </c>
      <c r="G72" s="194" t="str">
        <f>IF(支部用データ貼り付けシート!B61="","",IF(支部用データ貼り付けシート!N61="","",支部用データ貼り付けシート!N61))</f>
        <v/>
      </c>
      <c r="H72" s="37" t="str">
        <f t="shared" si="4"/>
        <v/>
      </c>
      <c r="I72" s="124" t="str">
        <f t="shared" si="5"/>
        <v/>
      </c>
      <c r="J72" s="38" t="str">
        <f t="shared" si="6"/>
        <v/>
      </c>
      <c r="K72" s="37" t="str">
        <f t="shared" si="7"/>
        <v/>
      </c>
      <c r="L72" s="124" t="str">
        <f t="shared" si="8"/>
        <v/>
      </c>
      <c r="M72" s="38" t="str">
        <f t="shared" si="9"/>
        <v/>
      </c>
      <c r="N72" s="93" t="str">
        <f>IF(支部用データ貼り付けシート!B61="","",支部用データ貼り付けシート!E61)</f>
        <v/>
      </c>
      <c r="O72" s="38" t="str">
        <f>IF(支部用データ貼り付けシート!B61="","",支部用データ貼り付けシート!F61)</f>
        <v/>
      </c>
      <c r="P72" s="37" t="str">
        <f>IF(支部用データ貼り付けシート!B61="","",支部用データ貼り付けシート!G61)</f>
        <v/>
      </c>
      <c r="Q72" s="38" t="str">
        <f>IF(支部用データ貼り付けシート!B61="","",支部用データ貼り付けシート!H61)</f>
        <v/>
      </c>
      <c r="R72" s="37" t="str">
        <f>IF(支部用データ貼り付けシート!B61="","",支部用データ貼り付けシート!I61)</f>
        <v/>
      </c>
      <c r="S72" s="38" t="str">
        <f>IF(支部用データ貼り付けシート!B61="","",支部用データ貼り付けシート!J61)</f>
        <v/>
      </c>
      <c r="T72" s="23" t="str">
        <f t="shared" si="10"/>
        <v/>
      </c>
      <c r="U72" s="24" t="str">
        <f t="shared" si="11"/>
        <v/>
      </c>
      <c r="W72" t="str">
        <f t="shared" si="16"/>
        <v/>
      </c>
      <c r="X72" t="str">
        <f t="shared" si="17"/>
        <v/>
      </c>
      <c r="Y72" t="str">
        <f t="shared" si="18"/>
        <v/>
      </c>
      <c r="Z72" t="str">
        <f t="shared" si="19"/>
        <v/>
      </c>
    </row>
    <row r="73" spans="1:26">
      <c r="A73" s="83">
        <v>43</v>
      </c>
      <c r="B73" s="189" t="str">
        <f>IF(支部用データ貼り付けシート!B62="","",支部用データ貼り付けシート!A62)</f>
        <v/>
      </c>
      <c r="C73" s="190" t="str">
        <f>IF(支部用データ貼り付けシート!B62="","",支部用データ貼り付けシート!B62)</f>
        <v/>
      </c>
      <c r="D73" s="191" t="str">
        <f>IF(支部用データ貼り付けシート!B62="","",支部用データ貼り付けシート!C62)</f>
        <v/>
      </c>
      <c r="E73" s="192" t="str">
        <f>IF(支部用データ貼り付けシート!B62="","",支部用データ貼り付けシート!D62)</f>
        <v/>
      </c>
      <c r="F73" s="193" t="str">
        <f>IF(支部用データ貼り付けシート!B62="","",IF(支部用データ貼り付けシート!M62="","",支部用データ貼り付けシート!M62))</f>
        <v/>
      </c>
      <c r="G73" s="194" t="str">
        <f>IF(支部用データ貼り付けシート!B62="","",IF(支部用データ貼り付けシート!N62="","",支部用データ貼り付けシート!N62))</f>
        <v/>
      </c>
      <c r="H73" s="37" t="str">
        <f t="shared" si="4"/>
        <v/>
      </c>
      <c r="I73" s="124" t="str">
        <f t="shared" si="5"/>
        <v/>
      </c>
      <c r="J73" s="38" t="str">
        <f t="shared" si="6"/>
        <v/>
      </c>
      <c r="K73" s="37" t="str">
        <f t="shared" si="7"/>
        <v/>
      </c>
      <c r="L73" s="124" t="str">
        <f t="shared" si="8"/>
        <v/>
      </c>
      <c r="M73" s="38" t="str">
        <f t="shared" si="9"/>
        <v/>
      </c>
      <c r="N73" s="93" t="str">
        <f>IF(支部用データ貼り付けシート!B62="","",支部用データ貼り付けシート!E62)</f>
        <v/>
      </c>
      <c r="O73" s="38" t="str">
        <f>IF(支部用データ貼り付けシート!B62="","",支部用データ貼り付けシート!F62)</f>
        <v/>
      </c>
      <c r="P73" s="37" t="str">
        <f>IF(支部用データ貼り付けシート!B62="","",支部用データ貼り付けシート!G62)</f>
        <v/>
      </c>
      <c r="Q73" s="38" t="str">
        <f>IF(支部用データ貼り付けシート!B62="","",支部用データ貼り付けシート!H62)</f>
        <v/>
      </c>
      <c r="R73" s="37" t="str">
        <f>IF(支部用データ貼り付けシート!B62="","",支部用データ貼り付けシート!I62)</f>
        <v/>
      </c>
      <c r="S73" s="38" t="str">
        <f>IF(支部用データ貼り付けシート!B62="","",支部用データ貼り付けシート!J62)</f>
        <v/>
      </c>
      <c r="T73" s="23" t="str">
        <f t="shared" si="10"/>
        <v/>
      </c>
      <c r="U73" s="24" t="str">
        <f t="shared" si="11"/>
        <v/>
      </c>
      <c r="W73" t="str">
        <f t="shared" si="16"/>
        <v/>
      </c>
      <c r="X73" t="str">
        <f t="shared" si="17"/>
        <v/>
      </c>
      <c r="Y73" t="str">
        <f t="shared" si="18"/>
        <v/>
      </c>
      <c r="Z73" t="str">
        <f t="shared" si="19"/>
        <v/>
      </c>
    </row>
    <row r="74" spans="1:26">
      <c r="A74" s="84">
        <v>44</v>
      </c>
      <c r="B74" s="189" t="str">
        <f>IF(支部用データ貼り付けシート!B63="","",支部用データ貼り付けシート!A63)</f>
        <v/>
      </c>
      <c r="C74" s="190" t="str">
        <f>IF(支部用データ貼り付けシート!B63="","",支部用データ貼り付けシート!B63)</f>
        <v/>
      </c>
      <c r="D74" s="191" t="str">
        <f>IF(支部用データ貼り付けシート!B63="","",支部用データ貼り付けシート!C63)</f>
        <v/>
      </c>
      <c r="E74" s="192" t="str">
        <f>IF(支部用データ貼り付けシート!B63="","",支部用データ貼り付けシート!D63)</f>
        <v/>
      </c>
      <c r="F74" s="193" t="str">
        <f>IF(支部用データ貼り付けシート!B63="","",IF(支部用データ貼り付けシート!M63="","",支部用データ貼り付けシート!M63))</f>
        <v/>
      </c>
      <c r="G74" s="194" t="str">
        <f>IF(支部用データ貼り付けシート!B63="","",IF(支部用データ貼り付けシート!N63="","",支部用データ貼り付けシート!N63))</f>
        <v/>
      </c>
      <c r="H74" s="37" t="str">
        <f t="shared" si="4"/>
        <v/>
      </c>
      <c r="I74" s="124" t="str">
        <f t="shared" si="5"/>
        <v/>
      </c>
      <c r="J74" s="38" t="str">
        <f t="shared" si="6"/>
        <v/>
      </c>
      <c r="K74" s="37" t="str">
        <f t="shared" si="7"/>
        <v/>
      </c>
      <c r="L74" s="124" t="str">
        <f t="shared" si="8"/>
        <v/>
      </c>
      <c r="M74" s="38" t="str">
        <f t="shared" si="9"/>
        <v/>
      </c>
      <c r="N74" s="93" t="str">
        <f>IF(支部用データ貼り付けシート!B63="","",支部用データ貼り付けシート!E63)</f>
        <v/>
      </c>
      <c r="O74" s="38" t="str">
        <f>IF(支部用データ貼り付けシート!B63="","",支部用データ貼り付けシート!F63)</f>
        <v/>
      </c>
      <c r="P74" s="37" t="str">
        <f>IF(支部用データ貼り付けシート!B63="","",支部用データ貼り付けシート!G63)</f>
        <v/>
      </c>
      <c r="Q74" s="38" t="str">
        <f>IF(支部用データ貼り付けシート!B63="","",支部用データ貼り付けシート!H63)</f>
        <v/>
      </c>
      <c r="R74" s="37" t="str">
        <f>IF(支部用データ貼り付けシート!B63="","",支部用データ貼り付けシート!I63)</f>
        <v/>
      </c>
      <c r="S74" s="38" t="str">
        <f>IF(支部用データ貼り付けシート!B63="","",支部用データ貼り付けシート!J63)</f>
        <v/>
      </c>
      <c r="T74" s="23" t="str">
        <f t="shared" si="10"/>
        <v/>
      </c>
      <c r="U74" s="24" t="str">
        <f t="shared" si="11"/>
        <v/>
      </c>
      <c r="W74" t="str">
        <f t="shared" si="16"/>
        <v/>
      </c>
      <c r="X74" t="str">
        <f t="shared" si="17"/>
        <v/>
      </c>
      <c r="Y74" t="str">
        <f t="shared" si="18"/>
        <v/>
      </c>
      <c r="Z74" t="str">
        <f t="shared" si="19"/>
        <v/>
      </c>
    </row>
    <row r="75" spans="1:26">
      <c r="A75" s="83">
        <v>45</v>
      </c>
      <c r="B75" s="189" t="str">
        <f>IF(支部用データ貼り付けシート!B64="","",支部用データ貼り付けシート!A64)</f>
        <v/>
      </c>
      <c r="C75" s="190" t="str">
        <f>IF(支部用データ貼り付けシート!B64="","",支部用データ貼り付けシート!B64)</f>
        <v/>
      </c>
      <c r="D75" s="191" t="str">
        <f>IF(支部用データ貼り付けシート!B64="","",支部用データ貼り付けシート!C64)</f>
        <v/>
      </c>
      <c r="E75" s="192" t="str">
        <f>IF(支部用データ貼り付けシート!B64="","",支部用データ貼り付けシート!D64)</f>
        <v/>
      </c>
      <c r="F75" s="193" t="str">
        <f>IF(支部用データ貼り付けシート!B64="","",IF(支部用データ貼り付けシート!M64="","",支部用データ貼り付けシート!M64))</f>
        <v/>
      </c>
      <c r="G75" s="194" t="str">
        <f>IF(支部用データ貼り付けシート!B64="","",IF(支部用データ貼り付けシート!N64="","",支部用データ貼り付けシート!N64))</f>
        <v/>
      </c>
      <c r="H75" s="37" t="str">
        <f t="shared" si="4"/>
        <v/>
      </c>
      <c r="I75" s="124" t="str">
        <f t="shared" si="5"/>
        <v/>
      </c>
      <c r="J75" s="38" t="str">
        <f t="shared" si="6"/>
        <v/>
      </c>
      <c r="K75" s="37" t="str">
        <f t="shared" si="7"/>
        <v/>
      </c>
      <c r="L75" s="124" t="str">
        <f t="shared" si="8"/>
        <v/>
      </c>
      <c r="M75" s="38" t="str">
        <f t="shared" si="9"/>
        <v/>
      </c>
      <c r="N75" s="93" t="str">
        <f>IF(支部用データ貼り付けシート!B64="","",支部用データ貼り付けシート!E64)</f>
        <v/>
      </c>
      <c r="O75" s="38" t="str">
        <f>IF(支部用データ貼り付けシート!B64="","",支部用データ貼り付けシート!F64)</f>
        <v/>
      </c>
      <c r="P75" s="37" t="str">
        <f>IF(支部用データ貼り付けシート!B64="","",支部用データ貼り付けシート!G64)</f>
        <v/>
      </c>
      <c r="Q75" s="38" t="str">
        <f>IF(支部用データ貼り付けシート!B64="","",支部用データ貼り付けシート!H64)</f>
        <v/>
      </c>
      <c r="R75" s="37" t="str">
        <f>IF(支部用データ貼り付けシート!B64="","",支部用データ貼り付けシート!I64)</f>
        <v/>
      </c>
      <c r="S75" s="38" t="str">
        <f>IF(支部用データ貼り付けシート!B64="","",支部用データ貼り付けシート!J64)</f>
        <v/>
      </c>
      <c r="T75" s="23" t="str">
        <f t="shared" si="10"/>
        <v/>
      </c>
      <c r="U75" s="24" t="str">
        <f t="shared" si="11"/>
        <v/>
      </c>
      <c r="W75" t="str">
        <f t="shared" si="16"/>
        <v/>
      </c>
      <c r="X75" t="str">
        <f t="shared" si="17"/>
        <v/>
      </c>
      <c r="Y75" t="str">
        <f t="shared" si="18"/>
        <v/>
      </c>
      <c r="Z75" t="str">
        <f t="shared" si="19"/>
        <v/>
      </c>
    </row>
    <row r="76" spans="1:26">
      <c r="A76" s="84">
        <v>46</v>
      </c>
      <c r="B76" s="189" t="str">
        <f>IF(支部用データ貼り付けシート!B65="","",支部用データ貼り付けシート!A65)</f>
        <v/>
      </c>
      <c r="C76" s="190" t="str">
        <f>IF(支部用データ貼り付けシート!B65="","",支部用データ貼り付けシート!B65)</f>
        <v/>
      </c>
      <c r="D76" s="191" t="str">
        <f>IF(支部用データ貼り付けシート!B65="","",支部用データ貼り付けシート!C65)</f>
        <v/>
      </c>
      <c r="E76" s="192" t="str">
        <f>IF(支部用データ貼り付けシート!B65="","",支部用データ貼り付けシート!D65)</f>
        <v/>
      </c>
      <c r="F76" s="193" t="str">
        <f>IF(支部用データ貼り付けシート!B65="","",IF(支部用データ貼り付けシート!M65="","",支部用データ貼り付けシート!M65))</f>
        <v/>
      </c>
      <c r="G76" s="194" t="str">
        <f>IF(支部用データ貼り付けシート!B65="","",IF(支部用データ貼り付けシート!N65="","",支部用データ貼り付けシート!N65))</f>
        <v/>
      </c>
      <c r="H76" s="37" t="str">
        <f t="shared" si="4"/>
        <v/>
      </c>
      <c r="I76" s="124" t="str">
        <f t="shared" si="5"/>
        <v/>
      </c>
      <c r="J76" s="38" t="str">
        <f t="shared" si="6"/>
        <v/>
      </c>
      <c r="K76" s="37" t="str">
        <f t="shared" si="7"/>
        <v/>
      </c>
      <c r="L76" s="124" t="str">
        <f t="shared" si="8"/>
        <v/>
      </c>
      <c r="M76" s="38" t="str">
        <f t="shared" si="9"/>
        <v/>
      </c>
      <c r="N76" s="93" t="str">
        <f>IF(支部用データ貼り付けシート!B65="","",支部用データ貼り付けシート!E65)</f>
        <v/>
      </c>
      <c r="O76" s="38" t="str">
        <f>IF(支部用データ貼り付けシート!B65="","",支部用データ貼り付けシート!F65)</f>
        <v/>
      </c>
      <c r="P76" s="37" t="str">
        <f>IF(支部用データ貼り付けシート!B65="","",支部用データ貼り付けシート!G65)</f>
        <v/>
      </c>
      <c r="Q76" s="38" t="str">
        <f>IF(支部用データ貼り付けシート!B65="","",支部用データ貼り付けシート!H65)</f>
        <v/>
      </c>
      <c r="R76" s="37" t="str">
        <f>IF(支部用データ貼り付けシート!B65="","",支部用データ貼り付けシート!I65)</f>
        <v/>
      </c>
      <c r="S76" s="38" t="str">
        <f>IF(支部用データ貼り付けシート!B65="","",支部用データ貼り付けシート!J65)</f>
        <v/>
      </c>
      <c r="T76" s="23" t="str">
        <f t="shared" si="10"/>
        <v/>
      </c>
      <c r="U76" s="24" t="str">
        <f t="shared" si="11"/>
        <v/>
      </c>
      <c r="W76" t="str">
        <f t="shared" si="16"/>
        <v/>
      </c>
      <c r="X76" t="str">
        <f t="shared" si="17"/>
        <v/>
      </c>
      <c r="Y76" t="str">
        <f t="shared" si="18"/>
        <v/>
      </c>
      <c r="Z76" t="str">
        <f t="shared" si="19"/>
        <v/>
      </c>
    </row>
    <row r="77" spans="1:26">
      <c r="A77" s="83">
        <v>47</v>
      </c>
      <c r="B77" s="189" t="str">
        <f>IF(支部用データ貼り付けシート!B66="","",支部用データ貼り付けシート!A66)</f>
        <v/>
      </c>
      <c r="C77" s="190" t="str">
        <f>IF(支部用データ貼り付けシート!B66="","",支部用データ貼り付けシート!B66)</f>
        <v/>
      </c>
      <c r="D77" s="191" t="str">
        <f>IF(支部用データ貼り付けシート!B66="","",支部用データ貼り付けシート!C66)</f>
        <v/>
      </c>
      <c r="E77" s="192" t="str">
        <f>IF(支部用データ貼り付けシート!B66="","",支部用データ貼り付けシート!D66)</f>
        <v/>
      </c>
      <c r="F77" s="193" t="str">
        <f>IF(支部用データ貼り付けシート!B66="","",IF(支部用データ貼り付けシート!M66="","",支部用データ貼り付けシート!M66))</f>
        <v/>
      </c>
      <c r="G77" s="194" t="str">
        <f>IF(支部用データ貼り付けシート!B66="","",IF(支部用データ貼り付けシート!N66="","",支部用データ貼り付けシート!N66))</f>
        <v/>
      </c>
      <c r="H77" s="37" t="str">
        <f t="shared" si="4"/>
        <v/>
      </c>
      <c r="I77" s="124" t="str">
        <f t="shared" si="5"/>
        <v/>
      </c>
      <c r="J77" s="38" t="str">
        <f t="shared" si="6"/>
        <v/>
      </c>
      <c r="K77" s="37" t="str">
        <f t="shared" si="7"/>
        <v/>
      </c>
      <c r="L77" s="124" t="str">
        <f t="shared" si="8"/>
        <v/>
      </c>
      <c r="M77" s="38" t="str">
        <f t="shared" si="9"/>
        <v/>
      </c>
      <c r="N77" s="93" t="str">
        <f>IF(支部用データ貼り付けシート!B66="","",支部用データ貼り付けシート!E66)</f>
        <v/>
      </c>
      <c r="O77" s="38" t="str">
        <f>IF(支部用データ貼り付けシート!B66="","",支部用データ貼り付けシート!F66)</f>
        <v/>
      </c>
      <c r="P77" s="37" t="str">
        <f>IF(支部用データ貼り付けシート!B66="","",支部用データ貼り付けシート!G66)</f>
        <v/>
      </c>
      <c r="Q77" s="38" t="str">
        <f>IF(支部用データ貼り付けシート!B66="","",支部用データ貼り付けシート!H66)</f>
        <v/>
      </c>
      <c r="R77" s="37" t="str">
        <f>IF(支部用データ貼り付けシート!B66="","",支部用データ貼り付けシート!I66)</f>
        <v/>
      </c>
      <c r="S77" s="38" t="str">
        <f>IF(支部用データ貼り付けシート!B66="","",支部用データ貼り付けシート!J66)</f>
        <v/>
      </c>
      <c r="T77" s="23" t="str">
        <f t="shared" si="10"/>
        <v/>
      </c>
      <c r="U77" s="24" t="str">
        <f t="shared" si="11"/>
        <v/>
      </c>
      <c r="W77" t="str">
        <f t="shared" si="16"/>
        <v/>
      </c>
      <c r="X77" t="str">
        <f t="shared" si="17"/>
        <v/>
      </c>
      <c r="Y77" t="str">
        <f t="shared" si="18"/>
        <v/>
      </c>
      <c r="Z77" t="str">
        <f t="shared" si="19"/>
        <v/>
      </c>
    </row>
    <row r="78" spans="1:26">
      <c r="A78" s="84">
        <v>48</v>
      </c>
      <c r="B78" s="189" t="str">
        <f>IF(支部用データ貼り付けシート!B67="","",支部用データ貼り付けシート!A67)</f>
        <v/>
      </c>
      <c r="C78" s="190" t="str">
        <f>IF(支部用データ貼り付けシート!B67="","",支部用データ貼り付けシート!B67)</f>
        <v/>
      </c>
      <c r="D78" s="191" t="str">
        <f>IF(支部用データ貼り付けシート!B67="","",支部用データ貼り付けシート!C67)</f>
        <v/>
      </c>
      <c r="E78" s="192" t="str">
        <f>IF(支部用データ貼り付けシート!B67="","",支部用データ貼り付けシート!D67)</f>
        <v/>
      </c>
      <c r="F78" s="193" t="str">
        <f>IF(支部用データ貼り付けシート!B67="","",IF(支部用データ貼り付けシート!M67="","",支部用データ貼り付けシート!M67))</f>
        <v/>
      </c>
      <c r="G78" s="194" t="str">
        <f>IF(支部用データ貼り付けシート!B67="","",IF(支部用データ貼り付けシート!N67="","",支部用データ貼り付けシート!N67))</f>
        <v/>
      </c>
      <c r="H78" s="37" t="str">
        <f t="shared" si="4"/>
        <v/>
      </c>
      <c r="I78" s="124" t="str">
        <f t="shared" si="5"/>
        <v/>
      </c>
      <c r="J78" s="38" t="str">
        <f t="shared" si="6"/>
        <v/>
      </c>
      <c r="K78" s="37" t="str">
        <f t="shared" si="7"/>
        <v/>
      </c>
      <c r="L78" s="124" t="str">
        <f t="shared" si="8"/>
        <v/>
      </c>
      <c r="M78" s="38" t="str">
        <f t="shared" si="9"/>
        <v/>
      </c>
      <c r="N78" s="93" t="str">
        <f>IF(支部用データ貼り付けシート!B67="","",支部用データ貼り付けシート!E67)</f>
        <v/>
      </c>
      <c r="O78" s="38" t="str">
        <f>IF(支部用データ貼り付けシート!B67="","",支部用データ貼り付けシート!F67)</f>
        <v/>
      </c>
      <c r="P78" s="37" t="str">
        <f>IF(支部用データ貼り付けシート!B67="","",支部用データ貼り付けシート!G67)</f>
        <v/>
      </c>
      <c r="Q78" s="38" t="str">
        <f>IF(支部用データ貼り付けシート!B67="","",支部用データ貼り付けシート!H67)</f>
        <v/>
      </c>
      <c r="R78" s="37" t="str">
        <f>IF(支部用データ貼り付けシート!B67="","",支部用データ貼り付けシート!I67)</f>
        <v/>
      </c>
      <c r="S78" s="38" t="str">
        <f>IF(支部用データ貼り付けシート!B67="","",支部用データ貼り付けシート!J67)</f>
        <v/>
      </c>
      <c r="T78" s="23" t="str">
        <f t="shared" si="10"/>
        <v/>
      </c>
      <c r="U78" s="24" t="str">
        <f t="shared" si="11"/>
        <v/>
      </c>
      <c r="W78" t="str">
        <f t="shared" si="16"/>
        <v/>
      </c>
      <c r="X78" t="str">
        <f t="shared" si="17"/>
        <v/>
      </c>
      <c r="Y78" t="str">
        <f t="shared" si="18"/>
        <v/>
      </c>
      <c r="Z78" t="str">
        <f t="shared" si="19"/>
        <v/>
      </c>
    </row>
    <row r="79" spans="1:26">
      <c r="A79" s="83">
        <v>49</v>
      </c>
      <c r="B79" s="189" t="str">
        <f>IF(支部用データ貼り付けシート!B68="","",支部用データ貼り付けシート!A68)</f>
        <v/>
      </c>
      <c r="C79" s="190" t="str">
        <f>IF(支部用データ貼り付けシート!B68="","",支部用データ貼り付けシート!B68)</f>
        <v/>
      </c>
      <c r="D79" s="191" t="str">
        <f>IF(支部用データ貼り付けシート!B68="","",支部用データ貼り付けシート!C68)</f>
        <v/>
      </c>
      <c r="E79" s="192" t="str">
        <f>IF(支部用データ貼り付けシート!B68="","",支部用データ貼り付けシート!D68)</f>
        <v/>
      </c>
      <c r="F79" s="193" t="str">
        <f>IF(支部用データ貼り付けシート!B68="","",IF(支部用データ貼り付けシート!M68="","",支部用データ貼り付けシート!M68))</f>
        <v/>
      </c>
      <c r="G79" s="194" t="str">
        <f>IF(支部用データ貼り付けシート!B68="","",IF(支部用データ貼り付けシート!N68="","",支部用データ貼り付けシート!N68))</f>
        <v/>
      </c>
      <c r="H79" s="37" t="str">
        <f t="shared" si="4"/>
        <v/>
      </c>
      <c r="I79" s="124" t="str">
        <f t="shared" si="5"/>
        <v/>
      </c>
      <c r="J79" s="38" t="str">
        <f t="shared" si="6"/>
        <v/>
      </c>
      <c r="K79" s="37" t="str">
        <f t="shared" si="7"/>
        <v/>
      </c>
      <c r="L79" s="124" t="str">
        <f t="shared" si="8"/>
        <v/>
      </c>
      <c r="M79" s="38" t="str">
        <f t="shared" si="9"/>
        <v/>
      </c>
      <c r="N79" s="93" t="str">
        <f>IF(支部用データ貼り付けシート!B68="","",支部用データ貼り付けシート!E68)</f>
        <v/>
      </c>
      <c r="O79" s="38" t="str">
        <f>IF(支部用データ貼り付けシート!B68="","",支部用データ貼り付けシート!F68)</f>
        <v/>
      </c>
      <c r="P79" s="37" t="str">
        <f>IF(支部用データ貼り付けシート!B68="","",支部用データ貼り付けシート!G68)</f>
        <v/>
      </c>
      <c r="Q79" s="38" t="str">
        <f>IF(支部用データ貼り付けシート!B68="","",支部用データ貼り付けシート!H68)</f>
        <v/>
      </c>
      <c r="R79" s="37" t="str">
        <f>IF(支部用データ貼り付けシート!B68="","",支部用データ貼り付けシート!I68)</f>
        <v/>
      </c>
      <c r="S79" s="38" t="str">
        <f>IF(支部用データ貼り付けシート!B68="","",支部用データ貼り付けシート!J68)</f>
        <v/>
      </c>
      <c r="T79" s="23" t="str">
        <f t="shared" si="10"/>
        <v/>
      </c>
      <c r="U79" s="24" t="str">
        <f t="shared" si="11"/>
        <v/>
      </c>
      <c r="W79" t="str">
        <f t="shared" si="16"/>
        <v/>
      </c>
      <c r="X79" t="str">
        <f t="shared" si="17"/>
        <v/>
      </c>
      <c r="Y79" t="str">
        <f t="shared" si="18"/>
        <v/>
      </c>
      <c r="Z79" t="str">
        <f t="shared" si="19"/>
        <v/>
      </c>
    </row>
    <row r="80" spans="1:26">
      <c r="A80" s="84">
        <v>50</v>
      </c>
      <c r="B80" s="189" t="str">
        <f>IF(支部用データ貼り付けシート!B69="","",支部用データ貼り付けシート!A69)</f>
        <v/>
      </c>
      <c r="C80" s="190" t="str">
        <f>IF(支部用データ貼り付けシート!B69="","",支部用データ貼り付けシート!B69)</f>
        <v/>
      </c>
      <c r="D80" s="191" t="str">
        <f>IF(支部用データ貼り付けシート!B69="","",支部用データ貼り付けシート!C69)</f>
        <v/>
      </c>
      <c r="E80" s="192" t="str">
        <f>IF(支部用データ貼り付けシート!B69="","",支部用データ貼り付けシート!D69)</f>
        <v/>
      </c>
      <c r="F80" s="193" t="str">
        <f>IF(支部用データ貼り付けシート!B69="","",IF(支部用データ貼り付けシート!M69="","",支部用データ貼り付けシート!M69))</f>
        <v/>
      </c>
      <c r="G80" s="194" t="str">
        <f>IF(支部用データ貼り付けシート!B69="","",IF(支部用データ貼り付けシート!N69="","",支部用データ貼り付けシート!N69))</f>
        <v/>
      </c>
      <c r="H80" s="37" t="str">
        <f t="shared" si="4"/>
        <v/>
      </c>
      <c r="I80" s="124" t="str">
        <f t="shared" si="5"/>
        <v/>
      </c>
      <c r="J80" s="38" t="str">
        <f t="shared" si="6"/>
        <v/>
      </c>
      <c r="K80" s="37" t="str">
        <f t="shared" si="7"/>
        <v/>
      </c>
      <c r="L80" s="124" t="str">
        <f t="shared" si="8"/>
        <v/>
      </c>
      <c r="M80" s="38" t="str">
        <f t="shared" si="9"/>
        <v/>
      </c>
      <c r="N80" s="93" t="str">
        <f>IF(支部用データ貼り付けシート!B69="","",支部用データ貼り付けシート!E69)</f>
        <v/>
      </c>
      <c r="O80" s="38" t="str">
        <f>IF(支部用データ貼り付けシート!B69="","",支部用データ貼り付けシート!F69)</f>
        <v/>
      </c>
      <c r="P80" s="37" t="str">
        <f>IF(支部用データ貼り付けシート!B69="","",支部用データ貼り付けシート!G69)</f>
        <v/>
      </c>
      <c r="Q80" s="38" t="str">
        <f>IF(支部用データ貼り付けシート!B69="","",支部用データ貼り付けシート!H69)</f>
        <v/>
      </c>
      <c r="R80" s="37" t="str">
        <f>IF(支部用データ貼り付けシート!B69="","",支部用データ貼り付けシート!I69)</f>
        <v/>
      </c>
      <c r="S80" s="38" t="str">
        <f>IF(支部用データ貼り付けシート!B69="","",支部用データ貼り付けシート!J69)</f>
        <v/>
      </c>
      <c r="T80" s="23" t="str">
        <f t="shared" si="10"/>
        <v/>
      </c>
      <c r="U80" s="24" t="str">
        <f t="shared" si="11"/>
        <v/>
      </c>
      <c r="W80" t="str">
        <f t="shared" si="16"/>
        <v/>
      </c>
      <c r="X80" t="str">
        <f t="shared" si="17"/>
        <v/>
      </c>
      <c r="Y80" t="str">
        <f t="shared" si="18"/>
        <v/>
      </c>
      <c r="Z80" t="str">
        <f t="shared" si="19"/>
        <v/>
      </c>
    </row>
    <row r="81" spans="1:26">
      <c r="A81" s="83">
        <v>51</v>
      </c>
      <c r="B81" s="189" t="str">
        <f>IF(支部用データ貼り付けシート!B70="","",支部用データ貼り付けシート!A70)</f>
        <v/>
      </c>
      <c r="C81" s="190" t="str">
        <f>IF(支部用データ貼り付けシート!B70="","",支部用データ貼り付けシート!B70)</f>
        <v/>
      </c>
      <c r="D81" s="191" t="str">
        <f>IF(支部用データ貼り付けシート!B70="","",支部用データ貼り付けシート!C70)</f>
        <v/>
      </c>
      <c r="E81" s="192" t="str">
        <f>IF(支部用データ貼り付けシート!B70="","",支部用データ貼り付けシート!D70)</f>
        <v/>
      </c>
      <c r="F81" s="193" t="str">
        <f>IF(支部用データ貼り付けシート!B70="","",IF(支部用データ貼り付けシート!M70="","",支部用データ貼り付けシート!M70))</f>
        <v/>
      </c>
      <c r="G81" s="194" t="str">
        <f>IF(支部用データ貼り付けシート!B70="","",IF(支部用データ貼り付けシート!N70="","",支部用データ貼り付けシート!N70))</f>
        <v/>
      </c>
      <c r="H81" s="37" t="str">
        <f t="shared" si="4"/>
        <v/>
      </c>
      <c r="I81" s="124" t="str">
        <f t="shared" si="5"/>
        <v/>
      </c>
      <c r="J81" s="38" t="str">
        <f t="shared" si="6"/>
        <v/>
      </c>
      <c r="K81" s="37" t="str">
        <f t="shared" si="7"/>
        <v/>
      </c>
      <c r="L81" s="124" t="str">
        <f t="shared" si="8"/>
        <v/>
      </c>
      <c r="M81" s="38" t="str">
        <f t="shared" si="9"/>
        <v/>
      </c>
      <c r="N81" s="93" t="str">
        <f>IF(支部用データ貼り付けシート!B70="","",支部用データ貼り付けシート!E70)</f>
        <v/>
      </c>
      <c r="O81" s="38" t="str">
        <f>IF(支部用データ貼り付けシート!B70="","",支部用データ貼り付けシート!F70)</f>
        <v/>
      </c>
      <c r="P81" s="37" t="str">
        <f>IF(支部用データ貼り付けシート!B70="","",支部用データ貼り付けシート!G70)</f>
        <v/>
      </c>
      <c r="Q81" s="38" t="str">
        <f>IF(支部用データ貼り付けシート!B70="","",支部用データ貼り付けシート!H70)</f>
        <v/>
      </c>
      <c r="R81" s="37" t="str">
        <f>IF(支部用データ貼り付けシート!B70="","",支部用データ貼り付けシート!I70)</f>
        <v/>
      </c>
      <c r="S81" s="38" t="str">
        <f>IF(支部用データ貼り付けシート!B70="","",支部用データ貼り付けシート!J70)</f>
        <v/>
      </c>
      <c r="T81" s="23" t="str">
        <f t="shared" si="10"/>
        <v/>
      </c>
      <c r="U81" s="24" t="str">
        <f t="shared" si="11"/>
        <v/>
      </c>
      <c r="W81" t="str">
        <f t="shared" si="16"/>
        <v/>
      </c>
      <c r="X81" t="str">
        <f t="shared" si="17"/>
        <v/>
      </c>
      <c r="Y81" t="str">
        <f t="shared" si="18"/>
        <v/>
      </c>
      <c r="Z81" t="str">
        <f t="shared" si="19"/>
        <v/>
      </c>
    </row>
    <row r="82" spans="1:26">
      <c r="A82" s="84">
        <v>52</v>
      </c>
      <c r="B82" s="189" t="str">
        <f>IF(支部用データ貼り付けシート!B71="","",支部用データ貼り付けシート!A71)</f>
        <v/>
      </c>
      <c r="C82" s="190" t="str">
        <f>IF(支部用データ貼り付けシート!B71="","",支部用データ貼り付けシート!B71)</f>
        <v/>
      </c>
      <c r="D82" s="191" t="str">
        <f>IF(支部用データ貼り付けシート!B71="","",支部用データ貼り付けシート!C71)</f>
        <v/>
      </c>
      <c r="E82" s="192" t="str">
        <f>IF(支部用データ貼り付けシート!B71="","",支部用データ貼り付けシート!D71)</f>
        <v/>
      </c>
      <c r="F82" s="193" t="str">
        <f>IF(支部用データ貼り付けシート!B71="","",IF(支部用データ貼り付けシート!M71="","",支部用データ貼り付けシート!M71))</f>
        <v/>
      </c>
      <c r="G82" s="194" t="str">
        <f>IF(支部用データ貼り付けシート!B71="","",IF(支部用データ貼り付けシート!N71="","",支部用データ貼り付けシート!N71))</f>
        <v/>
      </c>
      <c r="H82" s="37" t="str">
        <f t="shared" si="4"/>
        <v/>
      </c>
      <c r="I82" s="124" t="str">
        <f t="shared" si="5"/>
        <v/>
      </c>
      <c r="J82" s="38" t="str">
        <f t="shared" si="6"/>
        <v/>
      </c>
      <c r="K82" s="37" t="str">
        <f t="shared" si="7"/>
        <v/>
      </c>
      <c r="L82" s="124" t="str">
        <f t="shared" si="8"/>
        <v/>
      </c>
      <c r="M82" s="38" t="str">
        <f t="shared" si="9"/>
        <v/>
      </c>
      <c r="N82" s="93" t="str">
        <f>IF(支部用データ貼り付けシート!B71="","",支部用データ貼り付けシート!E71)</f>
        <v/>
      </c>
      <c r="O82" s="38" t="str">
        <f>IF(支部用データ貼り付けシート!B71="","",支部用データ貼り付けシート!F71)</f>
        <v/>
      </c>
      <c r="P82" s="37" t="str">
        <f>IF(支部用データ貼り付けシート!B71="","",支部用データ貼り付けシート!G71)</f>
        <v/>
      </c>
      <c r="Q82" s="38" t="str">
        <f>IF(支部用データ貼り付けシート!B71="","",支部用データ貼り付けシート!H71)</f>
        <v/>
      </c>
      <c r="R82" s="37" t="str">
        <f>IF(支部用データ貼り付けシート!B71="","",支部用データ貼り付けシート!I71)</f>
        <v/>
      </c>
      <c r="S82" s="38" t="str">
        <f>IF(支部用データ貼り付けシート!B71="","",支部用データ貼り付けシート!J71)</f>
        <v/>
      </c>
      <c r="T82" s="23" t="str">
        <f t="shared" si="10"/>
        <v/>
      </c>
      <c r="U82" s="24" t="str">
        <f t="shared" si="11"/>
        <v/>
      </c>
      <c r="W82" t="str">
        <f t="shared" si="16"/>
        <v/>
      </c>
      <c r="X82" t="str">
        <f t="shared" si="17"/>
        <v/>
      </c>
      <c r="Y82" t="str">
        <f t="shared" si="18"/>
        <v/>
      </c>
      <c r="Z82" t="str">
        <f t="shared" si="19"/>
        <v/>
      </c>
    </row>
    <row r="83" spans="1:26">
      <c r="A83" s="83">
        <v>53</v>
      </c>
      <c r="B83" s="189" t="str">
        <f>IF(支部用データ貼り付けシート!B72="","",支部用データ貼り付けシート!A72)</f>
        <v/>
      </c>
      <c r="C83" s="190" t="str">
        <f>IF(支部用データ貼り付けシート!B72="","",支部用データ貼り付けシート!B72)</f>
        <v/>
      </c>
      <c r="D83" s="191" t="str">
        <f>IF(支部用データ貼り付けシート!B72="","",支部用データ貼り付けシート!C72)</f>
        <v/>
      </c>
      <c r="E83" s="192" t="str">
        <f>IF(支部用データ貼り付けシート!B72="","",支部用データ貼り付けシート!D72)</f>
        <v/>
      </c>
      <c r="F83" s="193" t="str">
        <f>IF(支部用データ貼り付けシート!B72="","",IF(支部用データ貼り付けシート!M72="","",支部用データ貼り付けシート!M72))</f>
        <v/>
      </c>
      <c r="G83" s="194" t="str">
        <f>IF(支部用データ貼り付けシート!B72="","",IF(支部用データ貼り付けシート!N72="","",支部用データ貼り付けシート!N72))</f>
        <v/>
      </c>
      <c r="H83" s="37" t="str">
        <f t="shared" si="4"/>
        <v/>
      </c>
      <c r="I83" s="124" t="str">
        <f t="shared" si="5"/>
        <v/>
      </c>
      <c r="J83" s="38" t="str">
        <f t="shared" si="6"/>
        <v/>
      </c>
      <c r="K83" s="37" t="str">
        <f t="shared" si="7"/>
        <v/>
      </c>
      <c r="L83" s="124" t="str">
        <f t="shared" si="8"/>
        <v/>
      </c>
      <c r="M83" s="38" t="str">
        <f t="shared" si="9"/>
        <v/>
      </c>
      <c r="N83" s="93" t="str">
        <f>IF(支部用データ貼り付けシート!B72="","",支部用データ貼り付けシート!E72)</f>
        <v/>
      </c>
      <c r="O83" s="38" t="str">
        <f>IF(支部用データ貼り付けシート!B72="","",支部用データ貼り付けシート!F72)</f>
        <v/>
      </c>
      <c r="P83" s="37" t="str">
        <f>IF(支部用データ貼り付けシート!B72="","",支部用データ貼り付けシート!G72)</f>
        <v/>
      </c>
      <c r="Q83" s="38" t="str">
        <f>IF(支部用データ貼り付けシート!B72="","",支部用データ貼り付けシート!H72)</f>
        <v/>
      </c>
      <c r="R83" s="37" t="str">
        <f>IF(支部用データ貼り付けシート!B72="","",支部用データ貼り付けシート!I72)</f>
        <v/>
      </c>
      <c r="S83" s="38" t="str">
        <f>IF(支部用データ貼り付けシート!B72="","",支部用データ貼り付けシート!J72)</f>
        <v/>
      </c>
      <c r="T83" s="23" t="str">
        <f t="shared" si="10"/>
        <v/>
      </c>
      <c r="U83" s="24" t="str">
        <f t="shared" si="11"/>
        <v/>
      </c>
      <c r="W83" t="str">
        <f t="shared" si="16"/>
        <v/>
      </c>
      <c r="X83" t="str">
        <f t="shared" si="17"/>
        <v/>
      </c>
      <c r="Y83" t="str">
        <f t="shared" si="18"/>
        <v/>
      </c>
      <c r="Z83" t="str">
        <f t="shared" si="19"/>
        <v/>
      </c>
    </row>
    <row r="84" spans="1:26">
      <c r="A84" s="84">
        <v>54</v>
      </c>
      <c r="B84" s="189" t="str">
        <f>IF(支部用データ貼り付けシート!B73="","",支部用データ貼り付けシート!A73)</f>
        <v/>
      </c>
      <c r="C84" s="190" t="str">
        <f>IF(支部用データ貼り付けシート!B73="","",支部用データ貼り付けシート!B73)</f>
        <v/>
      </c>
      <c r="D84" s="191" t="str">
        <f>IF(支部用データ貼り付けシート!B73="","",支部用データ貼り付けシート!C73)</f>
        <v/>
      </c>
      <c r="E84" s="192" t="str">
        <f>IF(支部用データ貼り付けシート!B73="","",支部用データ貼り付けシート!D73)</f>
        <v/>
      </c>
      <c r="F84" s="193" t="str">
        <f>IF(支部用データ貼り付けシート!B73="","",IF(支部用データ貼り付けシート!M73="","",支部用データ貼り付けシート!M73))</f>
        <v/>
      </c>
      <c r="G84" s="194" t="str">
        <f>IF(支部用データ貼り付けシート!B73="","",IF(支部用データ貼り付けシート!N73="","",支部用データ貼り付けシート!N73))</f>
        <v/>
      </c>
      <c r="H84" s="37" t="str">
        <f t="shared" si="4"/>
        <v/>
      </c>
      <c r="I84" s="124" t="str">
        <f t="shared" si="5"/>
        <v/>
      </c>
      <c r="J84" s="38" t="str">
        <f t="shared" si="6"/>
        <v/>
      </c>
      <c r="K84" s="37" t="str">
        <f t="shared" si="7"/>
        <v/>
      </c>
      <c r="L84" s="124" t="str">
        <f t="shared" si="8"/>
        <v/>
      </c>
      <c r="M84" s="38" t="str">
        <f t="shared" si="9"/>
        <v/>
      </c>
      <c r="N84" s="93" t="str">
        <f>IF(支部用データ貼り付けシート!B73="","",支部用データ貼り付けシート!E73)</f>
        <v/>
      </c>
      <c r="O84" s="38" t="str">
        <f>IF(支部用データ貼り付けシート!B73="","",支部用データ貼り付けシート!F73)</f>
        <v/>
      </c>
      <c r="P84" s="37" t="str">
        <f>IF(支部用データ貼り付けシート!B73="","",支部用データ貼り付けシート!G73)</f>
        <v/>
      </c>
      <c r="Q84" s="38" t="str">
        <f>IF(支部用データ貼り付けシート!B73="","",支部用データ貼り付けシート!H73)</f>
        <v/>
      </c>
      <c r="R84" s="37" t="str">
        <f>IF(支部用データ貼り付けシート!B73="","",支部用データ貼り付けシート!I73)</f>
        <v/>
      </c>
      <c r="S84" s="38" t="str">
        <f>IF(支部用データ貼り付けシート!B73="","",支部用データ貼り付けシート!J73)</f>
        <v/>
      </c>
      <c r="T84" s="23" t="str">
        <f t="shared" si="10"/>
        <v/>
      </c>
      <c r="U84" s="24" t="str">
        <f t="shared" si="11"/>
        <v/>
      </c>
      <c r="W84" t="str">
        <f t="shared" si="16"/>
        <v/>
      </c>
      <c r="X84" t="str">
        <f t="shared" si="17"/>
        <v/>
      </c>
      <c r="Y84" t="str">
        <f t="shared" si="18"/>
        <v/>
      </c>
      <c r="Z84" t="str">
        <f t="shared" si="19"/>
        <v/>
      </c>
    </row>
    <row r="85" spans="1:26">
      <c r="A85" s="83">
        <v>55</v>
      </c>
      <c r="B85" s="189" t="str">
        <f>IF(支部用データ貼り付けシート!B74="","",支部用データ貼り付けシート!A74)</f>
        <v/>
      </c>
      <c r="C85" s="190" t="str">
        <f>IF(支部用データ貼り付けシート!B74="","",支部用データ貼り付けシート!B74)</f>
        <v/>
      </c>
      <c r="D85" s="191" t="str">
        <f>IF(支部用データ貼り付けシート!B74="","",支部用データ貼り付けシート!C74)</f>
        <v/>
      </c>
      <c r="E85" s="192" t="str">
        <f>IF(支部用データ貼り付けシート!B74="","",支部用データ貼り付けシート!D74)</f>
        <v/>
      </c>
      <c r="F85" s="193" t="str">
        <f>IF(支部用データ貼り付けシート!B74="","",IF(支部用データ貼り付けシート!M74="","",支部用データ貼り付けシート!M74))</f>
        <v/>
      </c>
      <c r="G85" s="194" t="str">
        <f>IF(支部用データ貼り付けシート!B74="","",IF(支部用データ貼り付けシート!N74="","",支部用データ貼り付けシート!N74))</f>
        <v/>
      </c>
      <c r="H85" s="37" t="str">
        <f t="shared" si="4"/>
        <v/>
      </c>
      <c r="I85" s="124" t="str">
        <f t="shared" si="5"/>
        <v/>
      </c>
      <c r="J85" s="38" t="str">
        <f t="shared" si="6"/>
        <v/>
      </c>
      <c r="K85" s="37" t="str">
        <f t="shared" si="7"/>
        <v/>
      </c>
      <c r="L85" s="124" t="str">
        <f t="shared" si="8"/>
        <v/>
      </c>
      <c r="M85" s="38" t="str">
        <f t="shared" si="9"/>
        <v/>
      </c>
      <c r="N85" s="93" t="str">
        <f>IF(支部用データ貼り付けシート!B74="","",支部用データ貼り付けシート!E74)</f>
        <v/>
      </c>
      <c r="O85" s="38" t="str">
        <f>IF(支部用データ貼り付けシート!B74="","",支部用データ貼り付けシート!F74)</f>
        <v/>
      </c>
      <c r="P85" s="37" t="str">
        <f>IF(支部用データ貼り付けシート!B74="","",支部用データ貼り付けシート!G74)</f>
        <v/>
      </c>
      <c r="Q85" s="38" t="str">
        <f>IF(支部用データ貼り付けシート!B74="","",支部用データ貼り付けシート!H74)</f>
        <v/>
      </c>
      <c r="R85" s="37" t="str">
        <f>IF(支部用データ貼り付けシート!B74="","",支部用データ貼り付けシート!I74)</f>
        <v/>
      </c>
      <c r="S85" s="38" t="str">
        <f>IF(支部用データ貼り付けシート!B74="","",支部用データ貼り付けシート!J74)</f>
        <v/>
      </c>
      <c r="T85" s="23" t="str">
        <f t="shared" si="10"/>
        <v/>
      </c>
      <c r="U85" s="24" t="str">
        <f t="shared" si="11"/>
        <v/>
      </c>
      <c r="W85" t="str">
        <f t="shared" si="16"/>
        <v/>
      </c>
      <c r="X85" t="str">
        <f t="shared" si="17"/>
        <v/>
      </c>
      <c r="Y85" t="str">
        <f t="shared" si="18"/>
        <v/>
      </c>
      <c r="Z85" t="str">
        <f t="shared" si="19"/>
        <v/>
      </c>
    </row>
    <row r="86" spans="1:26">
      <c r="A86" s="84">
        <v>56</v>
      </c>
      <c r="B86" s="189" t="str">
        <f>IF(支部用データ貼り付けシート!B75="","",支部用データ貼り付けシート!A75)</f>
        <v/>
      </c>
      <c r="C86" s="190" t="str">
        <f>IF(支部用データ貼り付けシート!B75="","",支部用データ貼り付けシート!B75)</f>
        <v/>
      </c>
      <c r="D86" s="191" t="str">
        <f>IF(支部用データ貼り付けシート!B75="","",支部用データ貼り付けシート!C75)</f>
        <v/>
      </c>
      <c r="E86" s="192" t="str">
        <f>IF(支部用データ貼り付けシート!B75="","",支部用データ貼り付けシート!D75)</f>
        <v/>
      </c>
      <c r="F86" s="193" t="str">
        <f>IF(支部用データ貼り付けシート!B75="","",IF(支部用データ貼り付けシート!M75="","",支部用データ貼り付けシート!M75))</f>
        <v/>
      </c>
      <c r="G86" s="194" t="str">
        <f>IF(支部用データ貼り付けシート!B75="","",IF(支部用データ貼り付けシート!N75="","",支部用データ貼り付けシート!N75))</f>
        <v/>
      </c>
      <c r="H86" s="37" t="str">
        <f t="shared" si="4"/>
        <v/>
      </c>
      <c r="I86" s="124" t="str">
        <f t="shared" si="5"/>
        <v/>
      </c>
      <c r="J86" s="38" t="str">
        <f t="shared" si="6"/>
        <v/>
      </c>
      <c r="K86" s="37" t="str">
        <f t="shared" si="7"/>
        <v/>
      </c>
      <c r="L86" s="124" t="str">
        <f t="shared" si="8"/>
        <v/>
      </c>
      <c r="M86" s="38" t="str">
        <f t="shared" si="9"/>
        <v/>
      </c>
      <c r="N86" s="93" t="str">
        <f>IF(支部用データ貼り付けシート!B75="","",支部用データ貼り付けシート!E75)</f>
        <v/>
      </c>
      <c r="O86" s="38" t="str">
        <f>IF(支部用データ貼り付けシート!B75="","",支部用データ貼り付けシート!F75)</f>
        <v/>
      </c>
      <c r="P86" s="37" t="str">
        <f>IF(支部用データ貼り付けシート!B75="","",支部用データ貼り付けシート!G75)</f>
        <v/>
      </c>
      <c r="Q86" s="38" t="str">
        <f>IF(支部用データ貼り付けシート!B75="","",支部用データ貼り付けシート!H75)</f>
        <v/>
      </c>
      <c r="R86" s="37" t="str">
        <f>IF(支部用データ貼り付けシート!B75="","",支部用データ貼り付けシート!I75)</f>
        <v/>
      </c>
      <c r="S86" s="38" t="str">
        <f>IF(支部用データ貼り付けシート!B75="","",支部用データ貼り付けシート!J75)</f>
        <v/>
      </c>
      <c r="T86" s="23" t="str">
        <f t="shared" si="10"/>
        <v/>
      </c>
      <c r="U86" s="24" t="str">
        <f t="shared" si="11"/>
        <v/>
      </c>
      <c r="W86" t="str">
        <f t="shared" si="16"/>
        <v/>
      </c>
      <c r="X86" t="str">
        <f t="shared" si="17"/>
        <v/>
      </c>
      <c r="Y86" t="str">
        <f t="shared" si="18"/>
        <v/>
      </c>
      <c r="Z86" t="str">
        <f t="shared" si="19"/>
        <v/>
      </c>
    </row>
    <row r="87" spans="1:26">
      <c r="A87" s="83">
        <v>57</v>
      </c>
      <c r="B87" s="189" t="str">
        <f>IF(支部用データ貼り付けシート!B76="","",支部用データ貼り付けシート!A76)</f>
        <v/>
      </c>
      <c r="C87" s="190" t="str">
        <f>IF(支部用データ貼り付けシート!B76="","",支部用データ貼り付けシート!B76)</f>
        <v/>
      </c>
      <c r="D87" s="191" t="str">
        <f>IF(支部用データ貼り付けシート!B76="","",支部用データ貼り付けシート!C76)</f>
        <v/>
      </c>
      <c r="E87" s="192" t="str">
        <f>IF(支部用データ貼り付けシート!B76="","",支部用データ貼り付けシート!D76)</f>
        <v/>
      </c>
      <c r="F87" s="193" t="str">
        <f>IF(支部用データ貼り付けシート!B76="","",IF(支部用データ貼り付けシート!M76="","",支部用データ貼り付けシート!M76))</f>
        <v/>
      </c>
      <c r="G87" s="194" t="str">
        <f>IF(支部用データ貼り付けシート!B76="","",IF(支部用データ貼り付けシート!N76="","",支部用データ貼り付けシート!N76))</f>
        <v/>
      </c>
      <c r="H87" s="37" t="str">
        <f t="shared" si="4"/>
        <v/>
      </c>
      <c r="I87" s="124" t="str">
        <f t="shared" si="5"/>
        <v/>
      </c>
      <c r="J87" s="38" t="str">
        <f t="shared" si="6"/>
        <v/>
      </c>
      <c r="K87" s="37" t="str">
        <f t="shared" si="7"/>
        <v/>
      </c>
      <c r="L87" s="124" t="str">
        <f t="shared" si="8"/>
        <v/>
      </c>
      <c r="M87" s="38" t="str">
        <f t="shared" si="9"/>
        <v/>
      </c>
      <c r="N87" s="93" t="str">
        <f>IF(支部用データ貼り付けシート!B76="","",支部用データ貼り付けシート!E76)</f>
        <v/>
      </c>
      <c r="O87" s="38" t="str">
        <f>IF(支部用データ貼り付けシート!B76="","",支部用データ貼り付けシート!F76)</f>
        <v/>
      </c>
      <c r="P87" s="37" t="str">
        <f>IF(支部用データ貼り付けシート!B76="","",支部用データ貼り付けシート!G76)</f>
        <v/>
      </c>
      <c r="Q87" s="38" t="str">
        <f>IF(支部用データ貼り付けシート!B76="","",支部用データ貼り付けシート!H76)</f>
        <v/>
      </c>
      <c r="R87" s="37" t="str">
        <f>IF(支部用データ貼り付けシート!B76="","",支部用データ貼り付けシート!I76)</f>
        <v/>
      </c>
      <c r="S87" s="38" t="str">
        <f>IF(支部用データ貼り付けシート!B76="","",支部用データ貼り付けシート!J76)</f>
        <v/>
      </c>
      <c r="T87" s="23" t="str">
        <f t="shared" si="10"/>
        <v/>
      </c>
      <c r="U87" s="24" t="str">
        <f t="shared" si="11"/>
        <v/>
      </c>
      <c r="W87" t="str">
        <f t="shared" si="16"/>
        <v/>
      </c>
      <c r="X87" t="str">
        <f t="shared" si="17"/>
        <v/>
      </c>
      <c r="Y87" t="str">
        <f t="shared" si="18"/>
        <v/>
      </c>
      <c r="Z87" t="str">
        <f t="shared" si="19"/>
        <v/>
      </c>
    </row>
    <row r="88" spans="1:26">
      <c r="A88" s="84">
        <v>58</v>
      </c>
      <c r="B88" s="189" t="str">
        <f>IF(支部用データ貼り付けシート!B77="","",支部用データ貼り付けシート!A77)</f>
        <v/>
      </c>
      <c r="C88" s="190" t="str">
        <f>IF(支部用データ貼り付けシート!B77="","",支部用データ貼り付けシート!B77)</f>
        <v/>
      </c>
      <c r="D88" s="191" t="str">
        <f>IF(支部用データ貼り付けシート!B77="","",支部用データ貼り付けシート!C77)</f>
        <v/>
      </c>
      <c r="E88" s="192" t="str">
        <f>IF(支部用データ貼り付けシート!B77="","",支部用データ貼り付けシート!D77)</f>
        <v/>
      </c>
      <c r="F88" s="193" t="str">
        <f>IF(支部用データ貼り付けシート!B77="","",IF(支部用データ貼り付けシート!M77="","",支部用データ貼り付けシート!M77))</f>
        <v/>
      </c>
      <c r="G88" s="194" t="str">
        <f>IF(支部用データ貼り付けシート!B77="","",IF(支部用データ貼り付けシート!N77="","",支部用データ貼り付けシート!N77))</f>
        <v/>
      </c>
      <c r="H88" s="37" t="str">
        <f t="shared" si="4"/>
        <v/>
      </c>
      <c r="I88" s="124" t="str">
        <f t="shared" si="5"/>
        <v/>
      </c>
      <c r="J88" s="38" t="str">
        <f t="shared" si="6"/>
        <v/>
      </c>
      <c r="K88" s="37" t="str">
        <f t="shared" si="7"/>
        <v/>
      </c>
      <c r="L88" s="124" t="str">
        <f t="shared" si="8"/>
        <v/>
      </c>
      <c r="M88" s="38" t="str">
        <f t="shared" si="9"/>
        <v/>
      </c>
      <c r="N88" s="93" t="str">
        <f>IF(支部用データ貼り付けシート!B77="","",支部用データ貼り付けシート!E77)</f>
        <v/>
      </c>
      <c r="O88" s="38" t="str">
        <f>IF(支部用データ貼り付けシート!B77="","",支部用データ貼り付けシート!F77)</f>
        <v/>
      </c>
      <c r="P88" s="37" t="str">
        <f>IF(支部用データ貼り付けシート!B77="","",支部用データ貼り付けシート!G77)</f>
        <v/>
      </c>
      <c r="Q88" s="38" t="str">
        <f>IF(支部用データ貼り付けシート!B77="","",支部用データ貼り付けシート!H77)</f>
        <v/>
      </c>
      <c r="R88" s="37" t="str">
        <f>IF(支部用データ貼り付けシート!B77="","",支部用データ貼り付けシート!I77)</f>
        <v/>
      </c>
      <c r="S88" s="38" t="str">
        <f>IF(支部用データ貼り付けシート!B77="","",支部用データ貼り付けシート!J77)</f>
        <v/>
      </c>
      <c r="T88" s="23" t="str">
        <f t="shared" si="10"/>
        <v/>
      </c>
      <c r="U88" s="24" t="str">
        <f t="shared" si="11"/>
        <v/>
      </c>
      <c r="W88" t="str">
        <f t="shared" si="16"/>
        <v/>
      </c>
      <c r="X88" t="str">
        <f t="shared" si="17"/>
        <v/>
      </c>
      <c r="Y88" t="str">
        <f t="shared" si="18"/>
        <v/>
      </c>
      <c r="Z88" t="str">
        <f t="shared" si="19"/>
        <v/>
      </c>
    </row>
    <row r="89" spans="1:26">
      <c r="A89" s="83">
        <v>59</v>
      </c>
      <c r="B89" s="189" t="str">
        <f>IF(支部用データ貼り付けシート!B78="","",支部用データ貼り付けシート!A78)</f>
        <v/>
      </c>
      <c r="C89" s="190" t="str">
        <f>IF(支部用データ貼り付けシート!B78="","",支部用データ貼り付けシート!B78)</f>
        <v/>
      </c>
      <c r="D89" s="191" t="str">
        <f>IF(支部用データ貼り付けシート!B78="","",支部用データ貼り付けシート!C78)</f>
        <v/>
      </c>
      <c r="E89" s="192" t="str">
        <f>IF(支部用データ貼り付けシート!B78="","",支部用データ貼り付けシート!D78)</f>
        <v/>
      </c>
      <c r="F89" s="193" t="str">
        <f>IF(支部用データ貼り付けシート!B78="","",IF(支部用データ貼り付けシート!M78="","",支部用データ貼り付けシート!M78))</f>
        <v/>
      </c>
      <c r="G89" s="194" t="str">
        <f>IF(支部用データ貼り付けシート!B78="","",IF(支部用データ貼り付けシート!N78="","",支部用データ貼り付けシート!N78))</f>
        <v/>
      </c>
      <c r="H89" s="37" t="str">
        <f t="shared" si="4"/>
        <v/>
      </c>
      <c r="I89" s="124" t="str">
        <f t="shared" si="5"/>
        <v/>
      </c>
      <c r="J89" s="38" t="str">
        <f t="shared" si="6"/>
        <v/>
      </c>
      <c r="K89" s="37" t="str">
        <f t="shared" si="7"/>
        <v/>
      </c>
      <c r="L89" s="124" t="str">
        <f t="shared" si="8"/>
        <v/>
      </c>
      <c r="M89" s="38" t="str">
        <f t="shared" si="9"/>
        <v/>
      </c>
      <c r="N89" s="93" t="str">
        <f>IF(支部用データ貼り付けシート!B78="","",支部用データ貼り付けシート!E78)</f>
        <v/>
      </c>
      <c r="O89" s="38" t="str">
        <f>IF(支部用データ貼り付けシート!B78="","",支部用データ貼り付けシート!F78)</f>
        <v/>
      </c>
      <c r="P89" s="37" t="str">
        <f>IF(支部用データ貼り付けシート!B78="","",支部用データ貼り付けシート!G78)</f>
        <v/>
      </c>
      <c r="Q89" s="38" t="str">
        <f>IF(支部用データ貼り付けシート!B78="","",支部用データ貼り付けシート!H78)</f>
        <v/>
      </c>
      <c r="R89" s="37" t="str">
        <f>IF(支部用データ貼り付けシート!B78="","",支部用データ貼り付けシート!I78)</f>
        <v/>
      </c>
      <c r="S89" s="38" t="str">
        <f>IF(支部用データ貼り付けシート!B78="","",支部用データ貼り付けシート!J78)</f>
        <v/>
      </c>
      <c r="T89" s="23" t="str">
        <f t="shared" si="10"/>
        <v/>
      </c>
      <c r="U89" s="24" t="str">
        <f t="shared" si="11"/>
        <v/>
      </c>
      <c r="W89" t="str">
        <f t="shared" si="16"/>
        <v/>
      </c>
      <c r="X89" t="str">
        <f t="shared" si="17"/>
        <v/>
      </c>
      <c r="Y89" t="str">
        <f t="shared" si="18"/>
        <v/>
      </c>
      <c r="Z89" t="str">
        <f t="shared" si="19"/>
        <v/>
      </c>
    </row>
    <row r="90" spans="1:26">
      <c r="A90" s="84">
        <v>60</v>
      </c>
      <c r="B90" s="189" t="str">
        <f>IF(支部用データ貼り付けシート!B79="","",支部用データ貼り付けシート!A79)</f>
        <v/>
      </c>
      <c r="C90" s="190" t="str">
        <f>IF(支部用データ貼り付けシート!B79="","",支部用データ貼り付けシート!B79)</f>
        <v/>
      </c>
      <c r="D90" s="191" t="str">
        <f>IF(支部用データ貼り付けシート!B79="","",支部用データ貼り付けシート!C79)</f>
        <v/>
      </c>
      <c r="E90" s="192" t="str">
        <f>IF(支部用データ貼り付けシート!B79="","",支部用データ貼り付けシート!D79)</f>
        <v/>
      </c>
      <c r="F90" s="193" t="str">
        <f>IF(支部用データ貼り付けシート!B79="","",IF(支部用データ貼り付けシート!M79="","",支部用データ貼り付けシート!M79))</f>
        <v/>
      </c>
      <c r="G90" s="194" t="str">
        <f>IF(支部用データ貼り付けシート!B79="","",IF(支部用データ貼り付けシート!N79="","",支部用データ貼り付けシート!N79))</f>
        <v/>
      </c>
      <c r="H90" s="37" t="str">
        <f t="shared" si="4"/>
        <v/>
      </c>
      <c r="I90" s="124" t="str">
        <f t="shared" si="5"/>
        <v/>
      </c>
      <c r="J90" s="38" t="str">
        <f t="shared" si="6"/>
        <v/>
      </c>
      <c r="K90" s="37" t="str">
        <f t="shared" si="7"/>
        <v/>
      </c>
      <c r="L90" s="124" t="str">
        <f t="shared" si="8"/>
        <v/>
      </c>
      <c r="M90" s="38" t="str">
        <f t="shared" si="9"/>
        <v/>
      </c>
      <c r="N90" s="93" t="str">
        <f>IF(支部用データ貼り付けシート!B79="","",支部用データ貼り付けシート!E79)</f>
        <v/>
      </c>
      <c r="O90" s="38" t="str">
        <f>IF(支部用データ貼り付けシート!B79="","",支部用データ貼り付けシート!F79)</f>
        <v/>
      </c>
      <c r="P90" s="37" t="str">
        <f>IF(支部用データ貼り付けシート!B79="","",支部用データ貼り付けシート!G79)</f>
        <v/>
      </c>
      <c r="Q90" s="38" t="str">
        <f>IF(支部用データ貼り付けシート!B79="","",支部用データ貼り付けシート!H79)</f>
        <v/>
      </c>
      <c r="R90" s="37" t="str">
        <f>IF(支部用データ貼り付けシート!B79="","",支部用データ貼り付けシート!I79)</f>
        <v/>
      </c>
      <c r="S90" s="38" t="str">
        <f>IF(支部用データ貼り付けシート!B79="","",支部用データ貼り付けシート!J79)</f>
        <v/>
      </c>
      <c r="T90" s="23" t="str">
        <f t="shared" si="10"/>
        <v/>
      </c>
      <c r="U90" s="24" t="str">
        <f t="shared" si="11"/>
        <v/>
      </c>
      <c r="W90" t="str">
        <f t="shared" si="16"/>
        <v/>
      </c>
      <c r="X90" t="str">
        <f t="shared" si="17"/>
        <v/>
      </c>
      <c r="Y90" t="str">
        <f t="shared" si="18"/>
        <v/>
      </c>
      <c r="Z90" t="str">
        <f t="shared" si="19"/>
        <v/>
      </c>
    </row>
    <row r="91" spans="1:26">
      <c r="A91" s="83">
        <v>61</v>
      </c>
      <c r="B91" s="189" t="str">
        <f>IF(支部用データ貼り付けシート!B80="","",支部用データ貼り付けシート!A80)</f>
        <v/>
      </c>
      <c r="C91" s="190" t="str">
        <f>IF(支部用データ貼り付けシート!B80="","",支部用データ貼り付けシート!B80)</f>
        <v/>
      </c>
      <c r="D91" s="191" t="str">
        <f>IF(支部用データ貼り付けシート!B80="","",支部用データ貼り付けシート!C80)</f>
        <v/>
      </c>
      <c r="E91" s="192" t="str">
        <f>IF(支部用データ貼り付けシート!B80="","",支部用データ貼り付けシート!D80)</f>
        <v/>
      </c>
      <c r="F91" s="193" t="str">
        <f>IF(支部用データ貼り付けシート!B80="","",IF(支部用データ貼り付けシート!M80="","",支部用データ貼り付けシート!M80))</f>
        <v/>
      </c>
      <c r="G91" s="194" t="str">
        <f>IF(支部用データ貼り付けシート!B80="","",IF(支部用データ貼り付けシート!N80="","",支部用データ貼り付けシート!N80))</f>
        <v/>
      </c>
      <c r="H91" s="37" t="str">
        <f t="shared" si="4"/>
        <v/>
      </c>
      <c r="I91" s="124" t="str">
        <f t="shared" si="5"/>
        <v/>
      </c>
      <c r="J91" s="38" t="str">
        <f t="shared" si="6"/>
        <v/>
      </c>
      <c r="K91" s="37" t="str">
        <f t="shared" si="7"/>
        <v/>
      </c>
      <c r="L91" s="124" t="str">
        <f t="shared" si="8"/>
        <v/>
      </c>
      <c r="M91" s="38" t="str">
        <f t="shared" si="9"/>
        <v/>
      </c>
      <c r="N91" s="93" t="str">
        <f>IF(支部用データ貼り付けシート!B80="","",支部用データ貼り付けシート!E80)</f>
        <v/>
      </c>
      <c r="O91" s="38" t="str">
        <f>IF(支部用データ貼り付けシート!B80="","",支部用データ貼り付けシート!F80)</f>
        <v/>
      </c>
      <c r="P91" s="37" t="str">
        <f>IF(支部用データ貼り付けシート!B80="","",支部用データ貼り付けシート!G80)</f>
        <v/>
      </c>
      <c r="Q91" s="38" t="str">
        <f>IF(支部用データ貼り付けシート!B80="","",支部用データ貼り付けシート!H80)</f>
        <v/>
      </c>
      <c r="R91" s="37" t="str">
        <f>IF(支部用データ貼り付けシート!B80="","",支部用データ貼り付けシート!I80)</f>
        <v/>
      </c>
      <c r="S91" s="38" t="str">
        <f>IF(支部用データ貼り付けシート!B80="","",支部用データ貼り付けシート!J80)</f>
        <v/>
      </c>
      <c r="T91" s="23" t="str">
        <f t="shared" si="10"/>
        <v/>
      </c>
      <c r="U91" s="24" t="str">
        <f t="shared" si="11"/>
        <v/>
      </c>
      <c r="W91" t="str">
        <f t="shared" si="16"/>
        <v/>
      </c>
      <c r="X91" t="str">
        <f t="shared" si="17"/>
        <v/>
      </c>
      <c r="Y91" t="str">
        <f t="shared" si="18"/>
        <v/>
      </c>
      <c r="Z91" t="str">
        <f t="shared" si="19"/>
        <v/>
      </c>
    </row>
    <row r="92" spans="1:26">
      <c r="A92" s="84">
        <v>62</v>
      </c>
      <c r="B92" s="189" t="str">
        <f>IF(支部用データ貼り付けシート!B81="","",支部用データ貼り付けシート!A81)</f>
        <v/>
      </c>
      <c r="C92" s="190" t="str">
        <f>IF(支部用データ貼り付けシート!B81="","",支部用データ貼り付けシート!B81)</f>
        <v/>
      </c>
      <c r="D92" s="191" t="str">
        <f>IF(支部用データ貼り付けシート!B81="","",支部用データ貼り付けシート!C81)</f>
        <v/>
      </c>
      <c r="E92" s="192" t="str">
        <f>IF(支部用データ貼り付けシート!B81="","",支部用データ貼り付けシート!D81)</f>
        <v/>
      </c>
      <c r="F92" s="193" t="str">
        <f>IF(支部用データ貼り付けシート!B81="","",IF(支部用データ貼り付けシート!M81="","",支部用データ貼り付けシート!M81))</f>
        <v/>
      </c>
      <c r="G92" s="194" t="str">
        <f>IF(支部用データ貼り付けシート!B81="","",IF(支部用データ貼り付けシート!N81="","",支部用データ貼り付けシート!N81))</f>
        <v/>
      </c>
      <c r="H92" s="37" t="str">
        <f t="shared" si="4"/>
        <v/>
      </c>
      <c r="I92" s="124" t="str">
        <f t="shared" si="5"/>
        <v/>
      </c>
      <c r="J92" s="38" t="str">
        <f t="shared" si="6"/>
        <v/>
      </c>
      <c r="K92" s="37" t="str">
        <f t="shared" si="7"/>
        <v/>
      </c>
      <c r="L92" s="124" t="str">
        <f t="shared" si="8"/>
        <v/>
      </c>
      <c r="M92" s="38" t="str">
        <f t="shared" si="9"/>
        <v/>
      </c>
      <c r="N92" s="93" t="str">
        <f>IF(支部用データ貼り付けシート!B81="","",支部用データ貼り付けシート!E81)</f>
        <v/>
      </c>
      <c r="O92" s="38" t="str">
        <f>IF(支部用データ貼り付けシート!B81="","",支部用データ貼り付けシート!F81)</f>
        <v/>
      </c>
      <c r="P92" s="37" t="str">
        <f>IF(支部用データ貼り付けシート!B81="","",支部用データ貼り付けシート!G81)</f>
        <v/>
      </c>
      <c r="Q92" s="38" t="str">
        <f>IF(支部用データ貼り付けシート!B81="","",支部用データ貼り付けシート!H81)</f>
        <v/>
      </c>
      <c r="R92" s="37" t="str">
        <f>IF(支部用データ貼り付けシート!B81="","",支部用データ貼り付けシート!I81)</f>
        <v/>
      </c>
      <c r="S92" s="38" t="str">
        <f>IF(支部用データ貼り付けシート!B81="","",支部用データ貼り付けシート!J81)</f>
        <v/>
      </c>
      <c r="T92" s="23" t="str">
        <f t="shared" si="10"/>
        <v/>
      </c>
      <c r="U92" s="24" t="str">
        <f t="shared" si="11"/>
        <v/>
      </c>
      <c r="W92" t="str">
        <f t="shared" si="16"/>
        <v/>
      </c>
      <c r="X92" t="str">
        <f t="shared" si="17"/>
        <v/>
      </c>
      <c r="Y92" t="str">
        <f t="shared" si="18"/>
        <v/>
      </c>
      <c r="Z92" t="str">
        <f t="shared" si="19"/>
        <v/>
      </c>
    </row>
    <row r="93" spans="1:26">
      <c r="A93" s="83">
        <v>63</v>
      </c>
      <c r="B93" s="189" t="str">
        <f>IF(支部用データ貼り付けシート!B82="","",支部用データ貼り付けシート!A82)</f>
        <v/>
      </c>
      <c r="C93" s="190" t="str">
        <f>IF(支部用データ貼り付けシート!B82="","",支部用データ貼り付けシート!B82)</f>
        <v/>
      </c>
      <c r="D93" s="191" t="str">
        <f>IF(支部用データ貼り付けシート!B82="","",支部用データ貼り付けシート!C82)</f>
        <v/>
      </c>
      <c r="E93" s="192" t="str">
        <f>IF(支部用データ貼り付けシート!B82="","",支部用データ貼り付けシート!D82)</f>
        <v/>
      </c>
      <c r="F93" s="193" t="str">
        <f>IF(支部用データ貼り付けシート!B82="","",IF(支部用データ貼り付けシート!M82="","",支部用データ貼り付けシート!M82))</f>
        <v/>
      </c>
      <c r="G93" s="194" t="str">
        <f>IF(支部用データ貼り付けシート!B82="","",IF(支部用データ貼り付けシート!N82="","",支部用データ貼り付けシート!N82))</f>
        <v/>
      </c>
      <c r="H93" s="37" t="str">
        <f t="shared" si="4"/>
        <v/>
      </c>
      <c r="I93" s="124" t="str">
        <f t="shared" si="5"/>
        <v/>
      </c>
      <c r="J93" s="38" t="str">
        <f t="shared" si="6"/>
        <v/>
      </c>
      <c r="K93" s="37" t="str">
        <f t="shared" si="7"/>
        <v/>
      </c>
      <c r="L93" s="124" t="str">
        <f t="shared" si="8"/>
        <v/>
      </c>
      <c r="M93" s="38" t="str">
        <f t="shared" si="9"/>
        <v/>
      </c>
      <c r="N93" s="93" t="str">
        <f>IF(支部用データ貼り付けシート!B82="","",支部用データ貼り付けシート!E82)</f>
        <v/>
      </c>
      <c r="O93" s="38" t="str">
        <f>IF(支部用データ貼り付けシート!B82="","",支部用データ貼り付けシート!F82)</f>
        <v/>
      </c>
      <c r="P93" s="37" t="str">
        <f>IF(支部用データ貼り付けシート!B82="","",支部用データ貼り付けシート!G82)</f>
        <v/>
      </c>
      <c r="Q93" s="38" t="str">
        <f>IF(支部用データ貼り付けシート!B82="","",支部用データ貼り付けシート!H82)</f>
        <v/>
      </c>
      <c r="R93" s="37" t="str">
        <f>IF(支部用データ貼り付けシート!B82="","",支部用データ貼り付けシート!I82)</f>
        <v/>
      </c>
      <c r="S93" s="38" t="str">
        <f>IF(支部用データ貼り付けシート!B82="","",支部用データ貼り付けシート!J82)</f>
        <v/>
      </c>
      <c r="T93" s="23" t="str">
        <f t="shared" si="10"/>
        <v/>
      </c>
      <c r="U93" s="24" t="str">
        <f t="shared" si="11"/>
        <v/>
      </c>
      <c r="W93" t="str">
        <f t="shared" si="16"/>
        <v/>
      </c>
      <c r="X93" t="str">
        <f t="shared" si="17"/>
        <v/>
      </c>
      <c r="Y93" t="str">
        <f t="shared" si="18"/>
        <v/>
      </c>
      <c r="Z93" t="str">
        <f t="shared" si="19"/>
        <v/>
      </c>
    </row>
    <row r="94" spans="1:26">
      <c r="A94" s="84">
        <v>64</v>
      </c>
      <c r="B94" s="189" t="str">
        <f>IF(支部用データ貼り付けシート!B83="","",支部用データ貼り付けシート!A83)</f>
        <v/>
      </c>
      <c r="C94" s="190" t="str">
        <f>IF(支部用データ貼り付けシート!B83="","",支部用データ貼り付けシート!B83)</f>
        <v/>
      </c>
      <c r="D94" s="191" t="str">
        <f>IF(支部用データ貼り付けシート!B83="","",支部用データ貼り付けシート!C83)</f>
        <v/>
      </c>
      <c r="E94" s="192" t="str">
        <f>IF(支部用データ貼り付けシート!B83="","",支部用データ貼り付けシート!D83)</f>
        <v/>
      </c>
      <c r="F94" s="193" t="str">
        <f>IF(支部用データ貼り付けシート!B83="","",IF(支部用データ貼り付けシート!M83="","",支部用データ貼り付けシート!M83))</f>
        <v/>
      </c>
      <c r="G94" s="194" t="str">
        <f>IF(支部用データ貼り付けシート!B83="","",IF(支部用データ貼り付けシート!N83="","",支部用データ貼り付けシート!N83))</f>
        <v/>
      </c>
      <c r="H94" s="37" t="str">
        <f t="shared" si="4"/>
        <v/>
      </c>
      <c r="I94" s="124" t="str">
        <f t="shared" si="5"/>
        <v/>
      </c>
      <c r="J94" s="38" t="str">
        <f t="shared" si="6"/>
        <v/>
      </c>
      <c r="K94" s="37" t="str">
        <f t="shared" si="7"/>
        <v/>
      </c>
      <c r="L94" s="124" t="str">
        <f t="shared" si="8"/>
        <v/>
      </c>
      <c r="M94" s="38" t="str">
        <f t="shared" si="9"/>
        <v/>
      </c>
      <c r="N94" s="93" t="str">
        <f>IF(支部用データ貼り付けシート!B83="","",支部用データ貼り付けシート!E83)</f>
        <v/>
      </c>
      <c r="O94" s="38" t="str">
        <f>IF(支部用データ貼り付けシート!B83="","",支部用データ貼り付けシート!F83)</f>
        <v/>
      </c>
      <c r="P94" s="37" t="str">
        <f>IF(支部用データ貼り付けシート!B83="","",支部用データ貼り付けシート!G83)</f>
        <v/>
      </c>
      <c r="Q94" s="38" t="str">
        <f>IF(支部用データ貼り付けシート!B83="","",支部用データ貼り付けシート!H83)</f>
        <v/>
      </c>
      <c r="R94" s="37" t="str">
        <f>IF(支部用データ貼り付けシート!B83="","",支部用データ貼り付けシート!I83)</f>
        <v/>
      </c>
      <c r="S94" s="38" t="str">
        <f>IF(支部用データ貼り付けシート!B83="","",支部用データ貼り付けシート!J83)</f>
        <v/>
      </c>
      <c r="T94" s="23" t="str">
        <f t="shared" si="10"/>
        <v/>
      </c>
      <c r="U94" s="24" t="str">
        <f t="shared" si="11"/>
        <v/>
      </c>
      <c r="W94" t="str">
        <f t="shared" si="16"/>
        <v/>
      </c>
      <c r="X94" t="str">
        <f t="shared" si="17"/>
        <v/>
      </c>
      <c r="Y94" t="str">
        <f t="shared" si="18"/>
        <v/>
      </c>
      <c r="Z94" t="str">
        <f t="shared" si="19"/>
        <v/>
      </c>
    </row>
    <row r="95" spans="1:26">
      <c r="A95" s="83">
        <v>65</v>
      </c>
      <c r="B95" s="189" t="str">
        <f>IF(支部用データ貼り付けシート!B84="","",支部用データ貼り付けシート!A84)</f>
        <v/>
      </c>
      <c r="C95" s="190" t="str">
        <f>IF(支部用データ貼り付けシート!B84="","",支部用データ貼り付けシート!B84)</f>
        <v/>
      </c>
      <c r="D95" s="191" t="str">
        <f>IF(支部用データ貼り付けシート!B84="","",支部用データ貼り付けシート!C84)</f>
        <v/>
      </c>
      <c r="E95" s="192" t="str">
        <f>IF(支部用データ貼り付けシート!B84="","",支部用データ貼り付けシート!D84)</f>
        <v/>
      </c>
      <c r="F95" s="193" t="str">
        <f>IF(支部用データ貼り付けシート!B84="","",IF(支部用データ貼り付けシート!M84="","",支部用データ貼り付けシート!M84))</f>
        <v/>
      </c>
      <c r="G95" s="194" t="str">
        <f>IF(支部用データ貼り付けシート!B84="","",IF(支部用データ貼り付けシート!N84="","",支部用データ貼り付けシート!N84))</f>
        <v/>
      </c>
      <c r="H95" s="37" t="str">
        <f t="shared" si="4"/>
        <v/>
      </c>
      <c r="I95" s="124" t="str">
        <f t="shared" si="5"/>
        <v/>
      </c>
      <c r="J95" s="38" t="str">
        <f t="shared" si="6"/>
        <v/>
      </c>
      <c r="K95" s="37" t="str">
        <f t="shared" si="7"/>
        <v/>
      </c>
      <c r="L95" s="124" t="str">
        <f t="shared" si="8"/>
        <v/>
      </c>
      <c r="M95" s="38" t="str">
        <f t="shared" si="9"/>
        <v/>
      </c>
      <c r="N95" s="93" t="str">
        <f>IF(支部用データ貼り付けシート!B84="","",支部用データ貼り付けシート!E84)</f>
        <v/>
      </c>
      <c r="O95" s="38" t="str">
        <f>IF(支部用データ貼り付けシート!B84="","",支部用データ貼り付けシート!F84)</f>
        <v/>
      </c>
      <c r="P95" s="37" t="str">
        <f>IF(支部用データ貼り付けシート!B84="","",支部用データ貼り付けシート!G84)</f>
        <v/>
      </c>
      <c r="Q95" s="38" t="str">
        <f>IF(支部用データ貼り付けシート!B84="","",支部用データ貼り付けシート!H84)</f>
        <v/>
      </c>
      <c r="R95" s="37" t="str">
        <f>IF(支部用データ貼り付けシート!B84="","",支部用データ貼り付けシート!I84)</f>
        <v/>
      </c>
      <c r="S95" s="38" t="str">
        <f>IF(支部用データ貼り付けシート!B84="","",支部用データ貼り付けシート!J84)</f>
        <v/>
      </c>
      <c r="T95" s="23" t="str">
        <f t="shared" si="10"/>
        <v/>
      </c>
      <c r="U95" s="24" t="str">
        <f t="shared" si="11"/>
        <v/>
      </c>
      <c r="W95" t="str">
        <f t="shared" si="16"/>
        <v/>
      </c>
      <c r="X95" t="str">
        <f t="shared" si="17"/>
        <v/>
      </c>
      <c r="Y95" t="str">
        <f t="shared" si="18"/>
        <v/>
      </c>
      <c r="Z95" t="str">
        <f t="shared" si="19"/>
        <v/>
      </c>
    </row>
    <row r="96" spans="1:26">
      <c r="A96" s="84">
        <v>66</v>
      </c>
      <c r="B96" s="189" t="str">
        <f>IF(支部用データ貼り付けシート!B85="","",支部用データ貼り付けシート!A85)</f>
        <v/>
      </c>
      <c r="C96" s="190" t="str">
        <f>IF(支部用データ貼り付けシート!B85="","",支部用データ貼り付けシート!B85)</f>
        <v/>
      </c>
      <c r="D96" s="191" t="str">
        <f>IF(支部用データ貼り付けシート!B85="","",支部用データ貼り付けシート!C85)</f>
        <v/>
      </c>
      <c r="E96" s="192" t="str">
        <f>IF(支部用データ貼り付けシート!B85="","",支部用データ貼り付けシート!D85)</f>
        <v/>
      </c>
      <c r="F96" s="193" t="str">
        <f>IF(支部用データ貼り付けシート!B85="","",IF(支部用データ貼り付けシート!M85="","",支部用データ貼り付けシート!M85))</f>
        <v/>
      </c>
      <c r="G96" s="194" t="str">
        <f>IF(支部用データ貼り付けシート!B85="","",IF(支部用データ貼り付けシート!N85="","",支部用データ貼り付けシート!N85))</f>
        <v/>
      </c>
      <c r="H96" s="37" t="str">
        <f t="shared" ref="H96:H118" si="20">IF(C96="","",IF(Z96&gt;2700,1,0))</f>
        <v/>
      </c>
      <c r="I96" s="124" t="str">
        <f t="shared" ref="I96:I118" si="21">IF(C96="","",IF(Z96&gt;4800,1,0))</f>
        <v/>
      </c>
      <c r="J96" s="38" t="str">
        <f t="shared" ref="J96:J118" si="22">IF(C96="","",IF(Z96&gt;6000,1,0))</f>
        <v/>
      </c>
      <c r="K96" s="37" t="str">
        <f t="shared" ref="K96:K118" si="23">IF(C96="","",IF((W96+X96)&gt;2700,1,0))</f>
        <v/>
      </c>
      <c r="L96" s="124" t="str">
        <f t="shared" ref="L96:L118" si="24">IF(C96="","",IF((W96+X96)&gt;4800,1,0))</f>
        <v/>
      </c>
      <c r="M96" s="38" t="str">
        <f t="shared" ref="M96:M118" si="25">IF(C96="","",IF((W96+X96)&gt;6000,1,0))</f>
        <v/>
      </c>
      <c r="N96" s="93" t="str">
        <f>IF(支部用データ貼り付けシート!B85="","",支部用データ貼り付けシート!E85)</f>
        <v/>
      </c>
      <c r="O96" s="38" t="str">
        <f>IF(支部用データ貼り付けシート!B85="","",支部用データ貼り付けシート!F85)</f>
        <v/>
      </c>
      <c r="P96" s="37" t="str">
        <f>IF(支部用データ貼り付けシート!B85="","",支部用データ貼り付けシート!G85)</f>
        <v/>
      </c>
      <c r="Q96" s="38" t="str">
        <f>IF(支部用データ貼り付けシート!B85="","",支部用データ貼り付けシート!H85)</f>
        <v/>
      </c>
      <c r="R96" s="37" t="str">
        <f>IF(支部用データ貼り付けシート!B85="","",支部用データ貼り付けシート!I85)</f>
        <v/>
      </c>
      <c r="S96" s="38" t="str">
        <f>IF(支部用データ貼り付けシート!B85="","",支部用データ貼り付けシート!J85)</f>
        <v/>
      </c>
      <c r="T96" s="23" t="str">
        <f t="shared" ref="T96:T118" si="26">IFERROR(IF(C96="","",INT(Z96/60)),"")</f>
        <v/>
      </c>
      <c r="U96" s="24" t="str">
        <f t="shared" ref="U96:U118" si="27">IFERROR(IF(C96="","",MOD(Z96,60)),"")</f>
        <v/>
      </c>
      <c r="W96" t="str">
        <f t="shared" si="16"/>
        <v/>
      </c>
      <c r="X96" t="str">
        <f t="shared" si="17"/>
        <v/>
      </c>
      <c r="Y96" t="str">
        <f t="shared" si="18"/>
        <v/>
      </c>
      <c r="Z96" t="str">
        <f t="shared" si="19"/>
        <v/>
      </c>
    </row>
    <row r="97" spans="1:26">
      <c r="A97" s="83">
        <v>67</v>
      </c>
      <c r="B97" s="189" t="str">
        <f>IF(支部用データ貼り付けシート!B86="","",支部用データ貼り付けシート!A86)</f>
        <v/>
      </c>
      <c r="C97" s="190" t="str">
        <f>IF(支部用データ貼り付けシート!B86="","",支部用データ貼り付けシート!B86)</f>
        <v/>
      </c>
      <c r="D97" s="191" t="str">
        <f>IF(支部用データ貼り付けシート!B86="","",支部用データ貼り付けシート!C86)</f>
        <v/>
      </c>
      <c r="E97" s="192" t="str">
        <f>IF(支部用データ貼り付けシート!B86="","",支部用データ貼り付けシート!D86)</f>
        <v/>
      </c>
      <c r="F97" s="193" t="str">
        <f>IF(支部用データ貼り付けシート!B86="","",IF(支部用データ貼り付けシート!M86="","",支部用データ貼り付けシート!M86))</f>
        <v/>
      </c>
      <c r="G97" s="194" t="str">
        <f>IF(支部用データ貼り付けシート!B86="","",IF(支部用データ貼り付けシート!N86="","",支部用データ貼り付けシート!N86))</f>
        <v/>
      </c>
      <c r="H97" s="37" t="str">
        <f t="shared" si="20"/>
        <v/>
      </c>
      <c r="I97" s="124" t="str">
        <f t="shared" si="21"/>
        <v/>
      </c>
      <c r="J97" s="38" t="str">
        <f t="shared" si="22"/>
        <v/>
      </c>
      <c r="K97" s="37" t="str">
        <f t="shared" si="23"/>
        <v/>
      </c>
      <c r="L97" s="124" t="str">
        <f t="shared" si="24"/>
        <v/>
      </c>
      <c r="M97" s="38" t="str">
        <f t="shared" si="25"/>
        <v/>
      </c>
      <c r="N97" s="93" t="str">
        <f>IF(支部用データ貼り付けシート!B86="","",支部用データ貼り付けシート!E86)</f>
        <v/>
      </c>
      <c r="O97" s="38" t="str">
        <f>IF(支部用データ貼り付けシート!B86="","",支部用データ貼り付けシート!F86)</f>
        <v/>
      </c>
      <c r="P97" s="37" t="str">
        <f>IF(支部用データ貼り付けシート!B86="","",支部用データ貼り付けシート!G86)</f>
        <v/>
      </c>
      <c r="Q97" s="38" t="str">
        <f>IF(支部用データ貼り付けシート!B86="","",支部用データ貼り付けシート!H86)</f>
        <v/>
      </c>
      <c r="R97" s="37" t="str">
        <f>IF(支部用データ貼り付けシート!B86="","",支部用データ貼り付けシート!I86)</f>
        <v/>
      </c>
      <c r="S97" s="38" t="str">
        <f>IF(支部用データ貼り付けシート!B86="","",支部用データ貼り付けシート!J86)</f>
        <v/>
      </c>
      <c r="T97" s="23" t="str">
        <f t="shared" si="26"/>
        <v/>
      </c>
      <c r="U97" s="24" t="str">
        <f t="shared" si="27"/>
        <v/>
      </c>
      <c r="W97" t="str">
        <f t="shared" si="16"/>
        <v/>
      </c>
      <c r="X97" t="str">
        <f t="shared" si="17"/>
        <v/>
      </c>
      <c r="Y97" t="str">
        <f t="shared" si="18"/>
        <v/>
      </c>
      <c r="Z97" t="str">
        <f t="shared" si="19"/>
        <v/>
      </c>
    </row>
    <row r="98" spans="1:26">
      <c r="A98" s="84">
        <v>68</v>
      </c>
      <c r="B98" s="189" t="str">
        <f>IF(支部用データ貼り付けシート!B87="","",支部用データ貼り付けシート!A87)</f>
        <v/>
      </c>
      <c r="C98" s="190" t="str">
        <f>IF(支部用データ貼り付けシート!B87="","",支部用データ貼り付けシート!B87)</f>
        <v/>
      </c>
      <c r="D98" s="191" t="str">
        <f>IF(支部用データ貼り付けシート!B87="","",支部用データ貼り付けシート!C87)</f>
        <v/>
      </c>
      <c r="E98" s="192" t="str">
        <f>IF(支部用データ貼り付けシート!B87="","",支部用データ貼り付けシート!D87)</f>
        <v/>
      </c>
      <c r="F98" s="193" t="str">
        <f>IF(支部用データ貼り付けシート!B87="","",IF(支部用データ貼り付けシート!M87="","",支部用データ貼り付けシート!M87))</f>
        <v/>
      </c>
      <c r="G98" s="194" t="str">
        <f>IF(支部用データ貼り付けシート!B87="","",IF(支部用データ貼り付けシート!N87="","",支部用データ貼り付けシート!N87))</f>
        <v/>
      </c>
      <c r="H98" s="37" t="str">
        <f t="shared" si="20"/>
        <v/>
      </c>
      <c r="I98" s="124" t="str">
        <f t="shared" si="21"/>
        <v/>
      </c>
      <c r="J98" s="38" t="str">
        <f t="shared" si="22"/>
        <v/>
      </c>
      <c r="K98" s="37" t="str">
        <f t="shared" si="23"/>
        <v/>
      </c>
      <c r="L98" s="124" t="str">
        <f t="shared" si="24"/>
        <v/>
      </c>
      <c r="M98" s="38" t="str">
        <f t="shared" si="25"/>
        <v/>
      </c>
      <c r="N98" s="93" t="str">
        <f>IF(支部用データ貼り付けシート!B87="","",支部用データ貼り付けシート!E87)</f>
        <v/>
      </c>
      <c r="O98" s="38" t="str">
        <f>IF(支部用データ貼り付けシート!B87="","",支部用データ貼り付けシート!F87)</f>
        <v/>
      </c>
      <c r="P98" s="37" t="str">
        <f>IF(支部用データ貼り付けシート!B87="","",支部用データ貼り付けシート!G87)</f>
        <v/>
      </c>
      <c r="Q98" s="38" t="str">
        <f>IF(支部用データ貼り付けシート!B87="","",支部用データ貼り付けシート!H87)</f>
        <v/>
      </c>
      <c r="R98" s="37" t="str">
        <f>IF(支部用データ貼り付けシート!B87="","",支部用データ貼り付けシート!I87)</f>
        <v/>
      </c>
      <c r="S98" s="38" t="str">
        <f>IF(支部用データ貼り付けシート!B87="","",支部用データ貼り付けシート!J87)</f>
        <v/>
      </c>
      <c r="T98" s="23" t="str">
        <f t="shared" si="26"/>
        <v/>
      </c>
      <c r="U98" s="24" t="str">
        <f t="shared" si="27"/>
        <v/>
      </c>
      <c r="W98" t="str">
        <f t="shared" ref="W98:W161" si="28">IFERROR(IF(C98="","",N98*60+O98),"")</f>
        <v/>
      </c>
      <c r="X98" t="str">
        <f t="shared" ref="X98:X161" si="29">IFERROR(IF(C98="","",P98*60+Q98),"")</f>
        <v/>
      </c>
      <c r="Y98" t="str">
        <f t="shared" ref="Y98:Y161" si="30">IFERROR(IF(C98="","",R98*60+S98),"")</f>
        <v/>
      </c>
      <c r="Z98" t="str">
        <f t="shared" ref="Z98:Z161" si="31">IFERROR(IF(C98="","",W98+X98+Y98),"")</f>
        <v/>
      </c>
    </row>
    <row r="99" spans="1:26">
      <c r="A99" s="83">
        <v>69</v>
      </c>
      <c r="B99" s="189" t="str">
        <f>IF(支部用データ貼り付けシート!B88="","",支部用データ貼り付けシート!A88)</f>
        <v/>
      </c>
      <c r="C99" s="190" t="str">
        <f>IF(支部用データ貼り付けシート!B88="","",支部用データ貼り付けシート!B88)</f>
        <v/>
      </c>
      <c r="D99" s="191" t="str">
        <f>IF(支部用データ貼り付けシート!B88="","",支部用データ貼り付けシート!C88)</f>
        <v/>
      </c>
      <c r="E99" s="192" t="str">
        <f>IF(支部用データ貼り付けシート!B88="","",支部用データ貼り付けシート!D88)</f>
        <v/>
      </c>
      <c r="F99" s="193" t="str">
        <f>IF(支部用データ貼り付けシート!B88="","",IF(支部用データ貼り付けシート!M88="","",支部用データ貼り付けシート!M88))</f>
        <v/>
      </c>
      <c r="G99" s="194" t="str">
        <f>IF(支部用データ貼り付けシート!B88="","",IF(支部用データ貼り付けシート!N88="","",支部用データ貼り付けシート!N88))</f>
        <v/>
      </c>
      <c r="H99" s="37" t="str">
        <f t="shared" si="20"/>
        <v/>
      </c>
      <c r="I99" s="124" t="str">
        <f t="shared" si="21"/>
        <v/>
      </c>
      <c r="J99" s="38" t="str">
        <f t="shared" si="22"/>
        <v/>
      </c>
      <c r="K99" s="37" t="str">
        <f t="shared" si="23"/>
        <v/>
      </c>
      <c r="L99" s="124" t="str">
        <f t="shared" si="24"/>
        <v/>
      </c>
      <c r="M99" s="38" t="str">
        <f t="shared" si="25"/>
        <v/>
      </c>
      <c r="N99" s="93" t="str">
        <f>IF(支部用データ貼り付けシート!B88="","",支部用データ貼り付けシート!E88)</f>
        <v/>
      </c>
      <c r="O99" s="38" t="str">
        <f>IF(支部用データ貼り付けシート!B88="","",支部用データ貼り付けシート!F88)</f>
        <v/>
      </c>
      <c r="P99" s="37" t="str">
        <f>IF(支部用データ貼り付けシート!B88="","",支部用データ貼り付けシート!G88)</f>
        <v/>
      </c>
      <c r="Q99" s="38" t="str">
        <f>IF(支部用データ貼り付けシート!B88="","",支部用データ貼り付けシート!H88)</f>
        <v/>
      </c>
      <c r="R99" s="37" t="str">
        <f>IF(支部用データ貼り付けシート!B88="","",支部用データ貼り付けシート!I88)</f>
        <v/>
      </c>
      <c r="S99" s="38" t="str">
        <f>IF(支部用データ貼り付けシート!B88="","",支部用データ貼り付けシート!J88)</f>
        <v/>
      </c>
      <c r="T99" s="23" t="str">
        <f t="shared" si="26"/>
        <v/>
      </c>
      <c r="U99" s="24" t="str">
        <f t="shared" si="27"/>
        <v/>
      </c>
      <c r="W99" t="str">
        <f t="shared" si="28"/>
        <v/>
      </c>
      <c r="X99" t="str">
        <f t="shared" si="29"/>
        <v/>
      </c>
      <c r="Y99" t="str">
        <f t="shared" si="30"/>
        <v/>
      </c>
      <c r="Z99" t="str">
        <f t="shared" si="31"/>
        <v/>
      </c>
    </row>
    <row r="100" spans="1:26">
      <c r="A100" s="84">
        <v>70</v>
      </c>
      <c r="B100" s="189" t="str">
        <f>IF(支部用データ貼り付けシート!B89="","",支部用データ貼り付けシート!A89)</f>
        <v/>
      </c>
      <c r="C100" s="190" t="str">
        <f>IF(支部用データ貼り付けシート!B89="","",支部用データ貼り付けシート!B89)</f>
        <v/>
      </c>
      <c r="D100" s="191" t="str">
        <f>IF(支部用データ貼り付けシート!B89="","",支部用データ貼り付けシート!C89)</f>
        <v/>
      </c>
      <c r="E100" s="192" t="str">
        <f>IF(支部用データ貼り付けシート!B89="","",支部用データ貼り付けシート!D89)</f>
        <v/>
      </c>
      <c r="F100" s="193" t="str">
        <f>IF(支部用データ貼り付けシート!B89="","",IF(支部用データ貼り付けシート!M89="","",支部用データ貼り付けシート!M89))</f>
        <v/>
      </c>
      <c r="G100" s="194" t="str">
        <f>IF(支部用データ貼り付けシート!B89="","",IF(支部用データ貼り付けシート!N89="","",支部用データ貼り付けシート!N89))</f>
        <v/>
      </c>
      <c r="H100" s="37" t="str">
        <f t="shared" si="20"/>
        <v/>
      </c>
      <c r="I100" s="124" t="str">
        <f t="shared" si="21"/>
        <v/>
      </c>
      <c r="J100" s="38" t="str">
        <f t="shared" si="22"/>
        <v/>
      </c>
      <c r="K100" s="37" t="str">
        <f t="shared" si="23"/>
        <v/>
      </c>
      <c r="L100" s="124" t="str">
        <f t="shared" si="24"/>
        <v/>
      </c>
      <c r="M100" s="38" t="str">
        <f t="shared" si="25"/>
        <v/>
      </c>
      <c r="N100" s="93" t="str">
        <f>IF(支部用データ貼り付けシート!B89="","",支部用データ貼り付けシート!E89)</f>
        <v/>
      </c>
      <c r="O100" s="38" t="str">
        <f>IF(支部用データ貼り付けシート!B89="","",支部用データ貼り付けシート!F89)</f>
        <v/>
      </c>
      <c r="P100" s="37" t="str">
        <f>IF(支部用データ貼り付けシート!B89="","",支部用データ貼り付けシート!G89)</f>
        <v/>
      </c>
      <c r="Q100" s="38" t="str">
        <f>IF(支部用データ貼り付けシート!B89="","",支部用データ貼り付けシート!H89)</f>
        <v/>
      </c>
      <c r="R100" s="37" t="str">
        <f>IF(支部用データ貼り付けシート!B89="","",支部用データ貼り付けシート!I89)</f>
        <v/>
      </c>
      <c r="S100" s="38" t="str">
        <f>IF(支部用データ貼り付けシート!B89="","",支部用データ貼り付けシート!J89)</f>
        <v/>
      </c>
      <c r="T100" s="23" t="str">
        <f t="shared" si="26"/>
        <v/>
      </c>
      <c r="U100" s="24" t="str">
        <f t="shared" si="27"/>
        <v/>
      </c>
      <c r="W100" t="str">
        <f t="shared" si="28"/>
        <v/>
      </c>
      <c r="X100" t="str">
        <f t="shared" si="29"/>
        <v/>
      </c>
      <c r="Y100" t="str">
        <f t="shared" si="30"/>
        <v/>
      </c>
      <c r="Z100" t="str">
        <f t="shared" si="31"/>
        <v/>
      </c>
    </row>
    <row r="101" spans="1:26">
      <c r="A101" s="83">
        <v>71</v>
      </c>
      <c r="B101" s="189" t="str">
        <f>IF(支部用データ貼り付けシート!B90="","",支部用データ貼り付けシート!A90)</f>
        <v/>
      </c>
      <c r="C101" s="190" t="str">
        <f>IF(支部用データ貼り付けシート!B90="","",支部用データ貼り付けシート!B90)</f>
        <v/>
      </c>
      <c r="D101" s="191" t="str">
        <f>IF(支部用データ貼り付けシート!B90="","",支部用データ貼り付けシート!C90)</f>
        <v/>
      </c>
      <c r="E101" s="192" t="str">
        <f>IF(支部用データ貼り付けシート!B90="","",支部用データ貼り付けシート!D90)</f>
        <v/>
      </c>
      <c r="F101" s="193" t="str">
        <f>IF(支部用データ貼り付けシート!B90="","",IF(支部用データ貼り付けシート!M90="","",支部用データ貼り付けシート!M90))</f>
        <v/>
      </c>
      <c r="G101" s="194" t="str">
        <f>IF(支部用データ貼り付けシート!B90="","",IF(支部用データ貼り付けシート!N90="","",支部用データ貼り付けシート!N90))</f>
        <v/>
      </c>
      <c r="H101" s="37" t="str">
        <f t="shared" si="20"/>
        <v/>
      </c>
      <c r="I101" s="124" t="str">
        <f t="shared" si="21"/>
        <v/>
      </c>
      <c r="J101" s="38" t="str">
        <f t="shared" si="22"/>
        <v/>
      </c>
      <c r="K101" s="37" t="str">
        <f t="shared" si="23"/>
        <v/>
      </c>
      <c r="L101" s="124" t="str">
        <f t="shared" si="24"/>
        <v/>
      </c>
      <c r="M101" s="38" t="str">
        <f t="shared" si="25"/>
        <v/>
      </c>
      <c r="N101" s="93" t="str">
        <f>IF(支部用データ貼り付けシート!B90="","",支部用データ貼り付けシート!E90)</f>
        <v/>
      </c>
      <c r="O101" s="38" t="str">
        <f>IF(支部用データ貼り付けシート!B90="","",支部用データ貼り付けシート!F90)</f>
        <v/>
      </c>
      <c r="P101" s="37" t="str">
        <f>IF(支部用データ貼り付けシート!B90="","",支部用データ貼り付けシート!G90)</f>
        <v/>
      </c>
      <c r="Q101" s="38" t="str">
        <f>IF(支部用データ貼り付けシート!B90="","",支部用データ貼り付けシート!H90)</f>
        <v/>
      </c>
      <c r="R101" s="37" t="str">
        <f>IF(支部用データ貼り付けシート!B90="","",支部用データ貼り付けシート!I90)</f>
        <v/>
      </c>
      <c r="S101" s="38" t="str">
        <f>IF(支部用データ貼り付けシート!B90="","",支部用データ貼り付けシート!J90)</f>
        <v/>
      </c>
      <c r="T101" s="23" t="str">
        <f t="shared" si="26"/>
        <v/>
      </c>
      <c r="U101" s="24" t="str">
        <f t="shared" si="27"/>
        <v/>
      </c>
      <c r="W101" t="str">
        <f t="shared" si="28"/>
        <v/>
      </c>
      <c r="X101" t="str">
        <f t="shared" si="29"/>
        <v/>
      </c>
      <c r="Y101" t="str">
        <f t="shared" si="30"/>
        <v/>
      </c>
      <c r="Z101" t="str">
        <f t="shared" si="31"/>
        <v/>
      </c>
    </row>
    <row r="102" spans="1:26">
      <c r="A102" s="84">
        <v>72</v>
      </c>
      <c r="B102" s="189" t="str">
        <f>IF(支部用データ貼り付けシート!B91="","",支部用データ貼り付けシート!A91)</f>
        <v/>
      </c>
      <c r="C102" s="190" t="str">
        <f>IF(支部用データ貼り付けシート!B91="","",支部用データ貼り付けシート!B91)</f>
        <v/>
      </c>
      <c r="D102" s="191" t="str">
        <f>IF(支部用データ貼り付けシート!B91="","",支部用データ貼り付けシート!C91)</f>
        <v/>
      </c>
      <c r="E102" s="192" t="str">
        <f>IF(支部用データ貼り付けシート!B91="","",支部用データ貼り付けシート!D91)</f>
        <v/>
      </c>
      <c r="F102" s="193" t="str">
        <f>IF(支部用データ貼り付けシート!B91="","",IF(支部用データ貼り付けシート!M91="","",支部用データ貼り付けシート!M91))</f>
        <v/>
      </c>
      <c r="G102" s="194" t="str">
        <f>IF(支部用データ貼り付けシート!B91="","",IF(支部用データ貼り付けシート!N91="","",支部用データ貼り付けシート!N91))</f>
        <v/>
      </c>
      <c r="H102" s="37" t="str">
        <f t="shared" si="20"/>
        <v/>
      </c>
      <c r="I102" s="124" t="str">
        <f t="shared" si="21"/>
        <v/>
      </c>
      <c r="J102" s="38" t="str">
        <f t="shared" si="22"/>
        <v/>
      </c>
      <c r="K102" s="37" t="str">
        <f t="shared" si="23"/>
        <v/>
      </c>
      <c r="L102" s="124" t="str">
        <f t="shared" si="24"/>
        <v/>
      </c>
      <c r="M102" s="38" t="str">
        <f t="shared" si="25"/>
        <v/>
      </c>
      <c r="N102" s="93" t="str">
        <f>IF(支部用データ貼り付けシート!B91="","",支部用データ貼り付けシート!E91)</f>
        <v/>
      </c>
      <c r="O102" s="38" t="str">
        <f>IF(支部用データ貼り付けシート!B91="","",支部用データ貼り付けシート!F91)</f>
        <v/>
      </c>
      <c r="P102" s="37" t="str">
        <f>IF(支部用データ貼り付けシート!B91="","",支部用データ貼り付けシート!G91)</f>
        <v/>
      </c>
      <c r="Q102" s="38" t="str">
        <f>IF(支部用データ貼り付けシート!B91="","",支部用データ貼り付けシート!H91)</f>
        <v/>
      </c>
      <c r="R102" s="37" t="str">
        <f>IF(支部用データ貼り付けシート!B91="","",支部用データ貼り付けシート!I91)</f>
        <v/>
      </c>
      <c r="S102" s="38" t="str">
        <f>IF(支部用データ貼り付けシート!B91="","",支部用データ貼り付けシート!J91)</f>
        <v/>
      </c>
      <c r="T102" s="23" t="str">
        <f t="shared" si="26"/>
        <v/>
      </c>
      <c r="U102" s="24" t="str">
        <f t="shared" si="27"/>
        <v/>
      </c>
      <c r="W102" t="str">
        <f t="shared" si="28"/>
        <v/>
      </c>
      <c r="X102" t="str">
        <f t="shared" si="29"/>
        <v/>
      </c>
      <c r="Y102" t="str">
        <f t="shared" si="30"/>
        <v/>
      </c>
      <c r="Z102" t="str">
        <f t="shared" si="31"/>
        <v/>
      </c>
    </row>
    <row r="103" spans="1:26">
      <c r="A103" s="83">
        <v>73</v>
      </c>
      <c r="B103" s="189" t="str">
        <f>IF(支部用データ貼り付けシート!B92="","",支部用データ貼り付けシート!A92)</f>
        <v/>
      </c>
      <c r="C103" s="190" t="str">
        <f>IF(支部用データ貼り付けシート!B92="","",支部用データ貼り付けシート!B92)</f>
        <v/>
      </c>
      <c r="D103" s="191" t="str">
        <f>IF(支部用データ貼り付けシート!B92="","",支部用データ貼り付けシート!C92)</f>
        <v/>
      </c>
      <c r="E103" s="192" t="str">
        <f>IF(支部用データ貼り付けシート!B92="","",支部用データ貼り付けシート!D92)</f>
        <v/>
      </c>
      <c r="F103" s="193" t="str">
        <f>IF(支部用データ貼り付けシート!B92="","",IF(支部用データ貼り付けシート!M92="","",支部用データ貼り付けシート!M92))</f>
        <v/>
      </c>
      <c r="G103" s="194" t="str">
        <f>IF(支部用データ貼り付けシート!B92="","",IF(支部用データ貼り付けシート!N92="","",支部用データ貼り付けシート!N92))</f>
        <v/>
      </c>
      <c r="H103" s="37" t="str">
        <f t="shared" si="20"/>
        <v/>
      </c>
      <c r="I103" s="124" t="str">
        <f t="shared" si="21"/>
        <v/>
      </c>
      <c r="J103" s="38" t="str">
        <f t="shared" si="22"/>
        <v/>
      </c>
      <c r="K103" s="37" t="str">
        <f t="shared" si="23"/>
        <v/>
      </c>
      <c r="L103" s="124" t="str">
        <f t="shared" si="24"/>
        <v/>
      </c>
      <c r="M103" s="38" t="str">
        <f t="shared" si="25"/>
        <v/>
      </c>
      <c r="N103" s="93" t="str">
        <f>IF(支部用データ貼り付けシート!B92="","",支部用データ貼り付けシート!E92)</f>
        <v/>
      </c>
      <c r="O103" s="38" t="str">
        <f>IF(支部用データ貼り付けシート!B92="","",支部用データ貼り付けシート!F92)</f>
        <v/>
      </c>
      <c r="P103" s="37" t="str">
        <f>IF(支部用データ貼り付けシート!B92="","",支部用データ貼り付けシート!G92)</f>
        <v/>
      </c>
      <c r="Q103" s="38" t="str">
        <f>IF(支部用データ貼り付けシート!B92="","",支部用データ貼り付けシート!H92)</f>
        <v/>
      </c>
      <c r="R103" s="37" t="str">
        <f>IF(支部用データ貼り付けシート!B92="","",支部用データ貼り付けシート!I92)</f>
        <v/>
      </c>
      <c r="S103" s="38" t="str">
        <f>IF(支部用データ貼り付けシート!B92="","",支部用データ貼り付けシート!J92)</f>
        <v/>
      </c>
      <c r="T103" s="23" t="str">
        <f t="shared" si="26"/>
        <v/>
      </c>
      <c r="U103" s="24" t="str">
        <f t="shared" si="27"/>
        <v/>
      </c>
      <c r="W103" t="str">
        <f t="shared" si="28"/>
        <v/>
      </c>
      <c r="X103" t="str">
        <f t="shared" si="29"/>
        <v/>
      </c>
      <c r="Y103" t="str">
        <f t="shared" si="30"/>
        <v/>
      </c>
      <c r="Z103" t="str">
        <f t="shared" si="31"/>
        <v/>
      </c>
    </row>
    <row r="104" spans="1:26">
      <c r="A104" s="84">
        <v>74</v>
      </c>
      <c r="B104" s="189" t="str">
        <f>IF(支部用データ貼り付けシート!B93="","",支部用データ貼り付けシート!A93)</f>
        <v/>
      </c>
      <c r="C104" s="190" t="str">
        <f>IF(支部用データ貼り付けシート!B93="","",支部用データ貼り付けシート!B93)</f>
        <v/>
      </c>
      <c r="D104" s="191" t="str">
        <f>IF(支部用データ貼り付けシート!B93="","",支部用データ貼り付けシート!C93)</f>
        <v/>
      </c>
      <c r="E104" s="192" t="str">
        <f>IF(支部用データ貼り付けシート!B93="","",支部用データ貼り付けシート!D93)</f>
        <v/>
      </c>
      <c r="F104" s="193" t="str">
        <f>IF(支部用データ貼り付けシート!B93="","",IF(支部用データ貼り付けシート!M93="","",支部用データ貼り付けシート!M93))</f>
        <v/>
      </c>
      <c r="G104" s="194" t="str">
        <f>IF(支部用データ貼り付けシート!B93="","",IF(支部用データ貼り付けシート!N93="","",支部用データ貼り付けシート!N93))</f>
        <v/>
      </c>
      <c r="H104" s="37" t="str">
        <f t="shared" si="20"/>
        <v/>
      </c>
      <c r="I104" s="124" t="str">
        <f t="shared" si="21"/>
        <v/>
      </c>
      <c r="J104" s="38" t="str">
        <f t="shared" si="22"/>
        <v/>
      </c>
      <c r="K104" s="37" t="str">
        <f t="shared" si="23"/>
        <v/>
      </c>
      <c r="L104" s="124" t="str">
        <f t="shared" si="24"/>
        <v/>
      </c>
      <c r="M104" s="38" t="str">
        <f t="shared" si="25"/>
        <v/>
      </c>
      <c r="N104" s="93" t="str">
        <f>IF(支部用データ貼り付けシート!B93="","",支部用データ貼り付けシート!E93)</f>
        <v/>
      </c>
      <c r="O104" s="38" t="str">
        <f>IF(支部用データ貼り付けシート!B93="","",支部用データ貼り付けシート!F93)</f>
        <v/>
      </c>
      <c r="P104" s="37" t="str">
        <f>IF(支部用データ貼り付けシート!B93="","",支部用データ貼り付けシート!G93)</f>
        <v/>
      </c>
      <c r="Q104" s="38" t="str">
        <f>IF(支部用データ貼り付けシート!B93="","",支部用データ貼り付けシート!H93)</f>
        <v/>
      </c>
      <c r="R104" s="37" t="str">
        <f>IF(支部用データ貼り付けシート!B93="","",支部用データ貼り付けシート!I93)</f>
        <v/>
      </c>
      <c r="S104" s="38" t="str">
        <f>IF(支部用データ貼り付けシート!B93="","",支部用データ貼り付けシート!J93)</f>
        <v/>
      </c>
      <c r="T104" s="23" t="str">
        <f t="shared" si="26"/>
        <v/>
      </c>
      <c r="U104" s="24" t="str">
        <f t="shared" si="27"/>
        <v/>
      </c>
      <c r="W104" t="str">
        <f t="shared" si="28"/>
        <v/>
      </c>
      <c r="X104" t="str">
        <f t="shared" si="29"/>
        <v/>
      </c>
      <c r="Y104" t="str">
        <f t="shared" si="30"/>
        <v/>
      </c>
      <c r="Z104" t="str">
        <f t="shared" si="31"/>
        <v/>
      </c>
    </row>
    <row r="105" spans="1:26">
      <c r="A105" s="83">
        <v>75</v>
      </c>
      <c r="B105" s="189" t="str">
        <f>IF(支部用データ貼り付けシート!B94="","",支部用データ貼り付けシート!A94)</f>
        <v/>
      </c>
      <c r="C105" s="190" t="str">
        <f>IF(支部用データ貼り付けシート!B94="","",支部用データ貼り付けシート!B94)</f>
        <v/>
      </c>
      <c r="D105" s="191" t="str">
        <f>IF(支部用データ貼り付けシート!B94="","",支部用データ貼り付けシート!C94)</f>
        <v/>
      </c>
      <c r="E105" s="192" t="str">
        <f>IF(支部用データ貼り付けシート!B94="","",支部用データ貼り付けシート!D94)</f>
        <v/>
      </c>
      <c r="F105" s="193" t="str">
        <f>IF(支部用データ貼り付けシート!B94="","",IF(支部用データ貼り付けシート!M94="","",支部用データ貼り付けシート!M94))</f>
        <v/>
      </c>
      <c r="G105" s="194" t="str">
        <f>IF(支部用データ貼り付けシート!B94="","",IF(支部用データ貼り付けシート!N94="","",支部用データ貼り付けシート!N94))</f>
        <v/>
      </c>
      <c r="H105" s="37" t="str">
        <f t="shared" si="20"/>
        <v/>
      </c>
      <c r="I105" s="124" t="str">
        <f t="shared" si="21"/>
        <v/>
      </c>
      <c r="J105" s="38" t="str">
        <f t="shared" si="22"/>
        <v/>
      </c>
      <c r="K105" s="37" t="str">
        <f t="shared" si="23"/>
        <v/>
      </c>
      <c r="L105" s="124" t="str">
        <f t="shared" si="24"/>
        <v/>
      </c>
      <c r="M105" s="38" t="str">
        <f t="shared" si="25"/>
        <v/>
      </c>
      <c r="N105" s="93" t="str">
        <f>IF(支部用データ貼り付けシート!B94="","",支部用データ貼り付けシート!E94)</f>
        <v/>
      </c>
      <c r="O105" s="38" t="str">
        <f>IF(支部用データ貼り付けシート!B94="","",支部用データ貼り付けシート!F94)</f>
        <v/>
      </c>
      <c r="P105" s="37" t="str">
        <f>IF(支部用データ貼り付けシート!B94="","",支部用データ貼り付けシート!G94)</f>
        <v/>
      </c>
      <c r="Q105" s="38" t="str">
        <f>IF(支部用データ貼り付けシート!B94="","",支部用データ貼り付けシート!H94)</f>
        <v/>
      </c>
      <c r="R105" s="37" t="str">
        <f>IF(支部用データ貼り付けシート!B94="","",支部用データ貼り付けシート!I94)</f>
        <v/>
      </c>
      <c r="S105" s="38" t="str">
        <f>IF(支部用データ貼り付けシート!B94="","",支部用データ貼り付けシート!J94)</f>
        <v/>
      </c>
      <c r="T105" s="23" t="str">
        <f t="shared" si="26"/>
        <v/>
      </c>
      <c r="U105" s="24" t="str">
        <f t="shared" si="27"/>
        <v/>
      </c>
      <c r="W105" t="str">
        <f t="shared" si="28"/>
        <v/>
      </c>
      <c r="X105" t="str">
        <f t="shared" si="29"/>
        <v/>
      </c>
      <c r="Y105" t="str">
        <f t="shared" si="30"/>
        <v/>
      </c>
      <c r="Z105" t="str">
        <f t="shared" si="31"/>
        <v/>
      </c>
    </row>
    <row r="106" spans="1:26">
      <c r="A106" s="84">
        <v>76</v>
      </c>
      <c r="B106" s="189" t="str">
        <f>IF(支部用データ貼り付けシート!B95="","",支部用データ貼り付けシート!A95)</f>
        <v/>
      </c>
      <c r="C106" s="190" t="str">
        <f>IF(支部用データ貼り付けシート!B95="","",支部用データ貼り付けシート!B95)</f>
        <v/>
      </c>
      <c r="D106" s="191" t="str">
        <f>IF(支部用データ貼り付けシート!B95="","",支部用データ貼り付けシート!C95)</f>
        <v/>
      </c>
      <c r="E106" s="192" t="str">
        <f>IF(支部用データ貼り付けシート!B95="","",支部用データ貼り付けシート!D95)</f>
        <v/>
      </c>
      <c r="F106" s="193" t="str">
        <f>IF(支部用データ貼り付けシート!B95="","",IF(支部用データ貼り付けシート!M95="","",支部用データ貼り付けシート!M95))</f>
        <v/>
      </c>
      <c r="G106" s="194" t="str">
        <f>IF(支部用データ貼り付けシート!B95="","",IF(支部用データ貼り付けシート!N95="","",支部用データ貼り付けシート!N95))</f>
        <v/>
      </c>
      <c r="H106" s="37" t="str">
        <f t="shared" si="20"/>
        <v/>
      </c>
      <c r="I106" s="124" t="str">
        <f t="shared" si="21"/>
        <v/>
      </c>
      <c r="J106" s="38" t="str">
        <f t="shared" si="22"/>
        <v/>
      </c>
      <c r="K106" s="37" t="str">
        <f t="shared" si="23"/>
        <v/>
      </c>
      <c r="L106" s="124" t="str">
        <f t="shared" si="24"/>
        <v/>
      </c>
      <c r="M106" s="38" t="str">
        <f t="shared" si="25"/>
        <v/>
      </c>
      <c r="N106" s="93" t="str">
        <f>IF(支部用データ貼り付けシート!B95="","",支部用データ貼り付けシート!E95)</f>
        <v/>
      </c>
      <c r="O106" s="38" t="str">
        <f>IF(支部用データ貼り付けシート!B95="","",支部用データ貼り付けシート!F95)</f>
        <v/>
      </c>
      <c r="P106" s="37" t="str">
        <f>IF(支部用データ貼り付けシート!B95="","",支部用データ貼り付けシート!G95)</f>
        <v/>
      </c>
      <c r="Q106" s="38" t="str">
        <f>IF(支部用データ貼り付けシート!B95="","",支部用データ貼り付けシート!H95)</f>
        <v/>
      </c>
      <c r="R106" s="37" t="str">
        <f>IF(支部用データ貼り付けシート!B95="","",支部用データ貼り付けシート!I95)</f>
        <v/>
      </c>
      <c r="S106" s="38" t="str">
        <f>IF(支部用データ貼り付けシート!B95="","",支部用データ貼り付けシート!J95)</f>
        <v/>
      </c>
      <c r="T106" s="23" t="str">
        <f t="shared" si="26"/>
        <v/>
      </c>
      <c r="U106" s="24" t="str">
        <f t="shared" si="27"/>
        <v/>
      </c>
      <c r="W106" t="str">
        <f t="shared" si="28"/>
        <v/>
      </c>
      <c r="X106" t="str">
        <f t="shared" si="29"/>
        <v/>
      </c>
      <c r="Y106" t="str">
        <f t="shared" si="30"/>
        <v/>
      </c>
      <c r="Z106" t="str">
        <f t="shared" si="31"/>
        <v/>
      </c>
    </row>
    <row r="107" spans="1:26">
      <c r="A107" s="83">
        <v>77</v>
      </c>
      <c r="B107" s="189" t="str">
        <f>IF(支部用データ貼り付けシート!B96="","",支部用データ貼り付けシート!A96)</f>
        <v/>
      </c>
      <c r="C107" s="190" t="str">
        <f>IF(支部用データ貼り付けシート!B96="","",支部用データ貼り付けシート!B96)</f>
        <v/>
      </c>
      <c r="D107" s="191" t="str">
        <f>IF(支部用データ貼り付けシート!B96="","",支部用データ貼り付けシート!C96)</f>
        <v/>
      </c>
      <c r="E107" s="192" t="str">
        <f>IF(支部用データ貼り付けシート!B96="","",支部用データ貼り付けシート!D96)</f>
        <v/>
      </c>
      <c r="F107" s="193" t="str">
        <f>IF(支部用データ貼り付けシート!B96="","",IF(支部用データ貼り付けシート!M96="","",支部用データ貼り付けシート!M96))</f>
        <v/>
      </c>
      <c r="G107" s="194" t="str">
        <f>IF(支部用データ貼り付けシート!B96="","",IF(支部用データ貼り付けシート!N96="","",支部用データ貼り付けシート!N96))</f>
        <v/>
      </c>
      <c r="H107" s="37" t="str">
        <f t="shared" si="20"/>
        <v/>
      </c>
      <c r="I107" s="124" t="str">
        <f t="shared" si="21"/>
        <v/>
      </c>
      <c r="J107" s="38" t="str">
        <f t="shared" si="22"/>
        <v/>
      </c>
      <c r="K107" s="37" t="str">
        <f t="shared" si="23"/>
        <v/>
      </c>
      <c r="L107" s="124" t="str">
        <f t="shared" si="24"/>
        <v/>
      </c>
      <c r="M107" s="38" t="str">
        <f t="shared" si="25"/>
        <v/>
      </c>
      <c r="N107" s="93" t="str">
        <f>IF(支部用データ貼り付けシート!B96="","",支部用データ貼り付けシート!E96)</f>
        <v/>
      </c>
      <c r="O107" s="38" t="str">
        <f>IF(支部用データ貼り付けシート!B96="","",支部用データ貼り付けシート!F96)</f>
        <v/>
      </c>
      <c r="P107" s="37" t="str">
        <f>IF(支部用データ貼り付けシート!B96="","",支部用データ貼り付けシート!G96)</f>
        <v/>
      </c>
      <c r="Q107" s="38" t="str">
        <f>IF(支部用データ貼り付けシート!B96="","",支部用データ貼り付けシート!H96)</f>
        <v/>
      </c>
      <c r="R107" s="37" t="str">
        <f>IF(支部用データ貼り付けシート!B96="","",支部用データ貼り付けシート!I96)</f>
        <v/>
      </c>
      <c r="S107" s="38" t="str">
        <f>IF(支部用データ貼り付けシート!B96="","",支部用データ貼り付けシート!J96)</f>
        <v/>
      </c>
      <c r="T107" s="23" t="str">
        <f t="shared" si="26"/>
        <v/>
      </c>
      <c r="U107" s="24" t="str">
        <f t="shared" si="27"/>
        <v/>
      </c>
      <c r="W107" t="str">
        <f t="shared" si="28"/>
        <v/>
      </c>
      <c r="X107" t="str">
        <f t="shared" si="29"/>
        <v/>
      </c>
      <c r="Y107" t="str">
        <f t="shared" si="30"/>
        <v/>
      </c>
      <c r="Z107" t="str">
        <f t="shared" si="31"/>
        <v/>
      </c>
    </row>
    <row r="108" spans="1:26">
      <c r="A108" s="84">
        <v>78</v>
      </c>
      <c r="B108" s="189" t="str">
        <f>IF(支部用データ貼り付けシート!B97="","",支部用データ貼り付けシート!A97)</f>
        <v/>
      </c>
      <c r="C108" s="190" t="str">
        <f>IF(支部用データ貼り付けシート!B97="","",支部用データ貼り付けシート!B97)</f>
        <v/>
      </c>
      <c r="D108" s="191" t="str">
        <f>IF(支部用データ貼り付けシート!B97="","",支部用データ貼り付けシート!C97)</f>
        <v/>
      </c>
      <c r="E108" s="192" t="str">
        <f>IF(支部用データ貼り付けシート!B97="","",支部用データ貼り付けシート!D97)</f>
        <v/>
      </c>
      <c r="F108" s="193" t="str">
        <f>IF(支部用データ貼り付けシート!B97="","",IF(支部用データ貼り付けシート!M97="","",支部用データ貼り付けシート!M97))</f>
        <v/>
      </c>
      <c r="G108" s="194" t="str">
        <f>IF(支部用データ貼り付けシート!B97="","",IF(支部用データ貼り付けシート!N97="","",支部用データ貼り付けシート!N97))</f>
        <v/>
      </c>
      <c r="H108" s="37" t="str">
        <f t="shared" si="20"/>
        <v/>
      </c>
      <c r="I108" s="124" t="str">
        <f t="shared" si="21"/>
        <v/>
      </c>
      <c r="J108" s="38" t="str">
        <f t="shared" si="22"/>
        <v/>
      </c>
      <c r="K108" s="37" t="str">
        <f t="shared" si="23"/>
        <v/>
      </c>
      <c r="L108" s="124" t="str">
        <f t="shared" si="24"/>
        <v/>
      </c>
      <c r="M108" s="38" t="str">
        <f t="shared" si="25"/>
        <v/>
      </c>
      <c r="N108" s="93" t="str">
        <f>IF(支部用データ貼り付けシート!B97="","",支部用データ貼り付けシート!E97)</f>
        <v/>
      </c>
      <c r="O108" s="38" t="str">
        <f>IF(支部用データ貼り付けシート!B97="","",支部用データ貼り付けシート!F97)</f>
        <v/>
      </c>
      <c r="P108" s="37" t="str">
        <f>IF(支部用データ貼り付けシート!B97="","",支部用データ貼り付けシート!G97)</f>
        <v/>
      </c>
      <c r="Q108" s="38" t="str">
        <f>IF(支部用データ貼り付けシート!B97="","",支部用データ貼り付けシート!H97)</f>
        <v/>
      </c>
      <c r="R108" s="37" t="str">
        <f>IF(支部用データ貼り付けシート!B97="","",支部用データ貼り付けシート!I97)</f>
        <v/>
      </c>
      <c r="S108" s="38" t="str">
        <f>IF(支部用データ貼り付けシート!B97="","",支部用データ貼り付けシート!J97)</f>
        <v/>
      </c>
      <c r="T108" s="23" t="str">
        <f t="shared" si="26"/>
        <v/>
      </c>
      <c r="U108" s="24" t="str">
        <f t="shared" si="27"/>
        <v/>
      </c>
      <c r="W108" t="str">
        <f t="shared" si="28"/>
        <v/>
      </c>
      <c r="X108" t="str">
        <f t="shared" si="29"/>
        <v/>
      </c>
      <c r="Y108" t="str">
        <f t="shared" si="30"/>
        <v/>
      </c>
      <c r="Z108" t="str">
        <f t="shared" si="31"/>
        <v/>
      </c>
    </row>
    <row r="109" spans="1:26">
      <c r="A109" s="83">
        <v>79</v>
      </c>
      <c r="B109" s="189" t="str">
        <f>IF(支部用データ貼り付けシート!B98="","",支部用データ貼り付けシート!A98)</f>
        <v/>
      </c>
      <c r="C109" s="190" t="str">
        <f>IF(支部用データ貼り付けシート!B98="","",支部用データ貼り付けシート!B98)</f>
        <v/>
      </c>
      <c r="D109" s="191" t="str">
        <f>IF(支部用データ貼り付けシート!B98="","",支部用データ貼り付けシート!C98)</f>
        <v/>
      </c>
      <c r="E109" s="192" t="str">
        <f>IF(支部用データ貼り付けシート!B98="","",支部用データ貼り付けシート!D98)</f>
        <v/>
      </c>
      <c r="F109" s="193" t="str">
        <f>IF(支部用データ貼り付けシート!B98="","",IF(支部用データ貼り付けシート!M98="","",支部用データ貼り付けシート!M98))</f>
        <v/>
      </c>
      <c r="G109" s="194" t="str">
        <f>IF(支部用データ貼り付けシート!B98="","",IF(支部用データ貼り付けシート!N98="","",支部用データ貼り付けシート!N98))</f>
        <v/>
      </c>
      <c r="H109" s="37" t="str">
        <f t="shared" si="20"/>
        <v/>
      </c>
      <c r="I109" s="124" t="str">
        <f t="shared" si="21"/>
        <v/>
      </c>
      <c r="J109" s="38" t="str">
        <f t="shared" si="22"/>
        <v/>
      </c>
      <c r="K109" s="37" t="str">
        <f t="shared" si="23"/>
        <v/>
      </c>
      <c r="L109" s="124" t="str">
        <f t="shared" si="24"/>
        <v/>
      </c>
      <c r="M109" s="38" t="str">
        <f t="shared" si="25"/>
        <v/>
      </c>
      <c r="N109" s="93" t="str">
        <f>IF(支部用データ貼り付けシート!B98="","",支部用データ貼り付けシート!E98)</f>
        <v/>
      </c>
      <c r="O109" s="38" t="str">
        <f>IF(支部用データ貼り付けシート!B98="","",支部用データ貼り付けシート!F98)</f>
        <v/>
      </c>
      <c r="P109" s="37" t="str">
        <f>IF(支部用データ貼り付けシート!B98="","",支部用データ貼り付けシート!G98)</f>
        <v/>
      </c>
      <c r="Q109" s="38" t="str">
        <f>IF(支部用データ貼り付けシート!B98="","",支部用データ貼り付けシート!H98)</f>
        <v/>
      </c>
      <c r="R109" s="37" t="str">
        <f>IF(支部用データ貼り付けシート!B98="","",支部用データ貼り付けシート!I98)</f>
        <v/>
      </c>
      <c r="S109" s="38" t="str">
        <f>IF(支部用データ貼り付けシート!B98="","",支部用データ貼り付けシート!J98)</f>
        <v/>
      </c>
      <c r="T109" s="23" t="str">
        <f t="shared" si="26"/>
        <v/>
      </c>
      <c r="U109" s="24" t="str">
        <f t="shared" si="27"/>
        <v/>
      </c>
      <c r="W109" t="str">
        <f t="shared" si="28"/>
        <v/>
      </c>
      <c r="X109" t="str">
        <f t="shared" si="29"/>
        <v/>
      </c>
      <c r="Y109" t="str">
        <f t="shared" si="30"/>
        <v/>
      </c>
      <c r="Z109" t="str">
        <f t="shared" si="31"/>
        <v/>
      </c>
    </row>
    <row r="110" spans="1:26">
      <c r="A110" s="84">
        <v>80</v>
      </c>
      <c r="B110" s="189" t="str">
        <f>IF(支部用データ貼り付けシート!B99="","",支部用データ貼り付けシート!A99)</f>
        <v/>
      </c>
      <c r="C110" s="190" t="str">
        <f>IF(支部用データ貼り付けシート!B99="","",支部用データ貼り付けシート!B99)</f>
        <v/>
      </c>
      <c r="D110" s="191" t="str">
        <f>IF(支部用データ貼り付けシート!B99="","",支部用データ貼り付けシート!C99)</f>
        <v/>
      </c>
      <c r="E110" s="192" t="str">
        <f>IF(支部用データ貼り付けシート!B99="","",支部用データ貼り付けシート!D99)</f>
        <v/>
      </c>
      <c r="F110" s="193" t="str">
        <f>IF(支部用データ貼り付けシート!B99="","",IF(支部用データ貼り付けシート!M99="","",支部用データ貼り付けシート!M99))</f>
        <v/>
      </c>
      <c r="G110" s="194" t="str">
        <f>IF(支部用データ貼り付けシート!B99="","",IF(支部用データ貼り付けシート!N99="","",支部用データ貼り付けシート!N99))</f>
        <v/>
      </c>
      <c r="H110" s="37" t="str">
        <f t="shared" si="20"/>
        <v/>
      </c>
      <c r="I110" s="124" t="str">
        <f t="shared" si="21"/>
        <v/>
      </c>
      <c r="J110" s="38" t="str">
        <f t="shared" si="22"/>
        <v/>
      </c>
      <c r="K110" s="37" t="str">
        <f t="shared" si="23"/>
        <v/>
      </c>
      <c r="L110" s="124" t="str">
        <f t="shared" si="24"/>
        <v/>
      </c>
      <c r="M110" s="38" t="str">
        <f t="shared" si="25"/>
        <v/>
      </c>
      <c r="N110" s="93" t="str">
        <f>IF(支部用データ貼り付けシート!B99="","",支部用データ貼り付けシート!E99)</f>
        <v/>
      </c>
      <c r="O110" s="38" t="str">
        <f>IF(支部用データ貼り付けシート!B99="","",支部用データ貼り付けシート!F99)</f>
        <v/>
      </c>
      <c r="P110" s="37" t="str">
        <f>IF(支部用データ貼り付けシート!B99="","",支部用データ貼り付けシート!G99)</f>
        <v/>
      </c>
      <c r="Q110" s="38" t="str">
        <f>IF(支部用データ貼り付けシート!B99="","",支部用データ貼り付けシート!H99)</f>
        <v/>
      </c>
      <c r="R110" s="37" t="str">
        <f>IF(支部用データ貼り付けシート!B99="","",支部用データ貼り付けシート!I99)</f>
        <v/>
      </c>
      <c r="S110" s="38" t="str">
        <f>IF(支部用データ貼り付けシート!B99="","",支部用データ貼り付けシート!J99)</f>
        <v/>
      </c>
      <c r="T110" s="23" t="str">
        <f t="shared" si="26"/>
        <v/>
      </c>
      <c r="U110" s="24" t="str">
        <f t="shared" si="27"/>
        <v/>
      </c>
      <c r="W110" t="str">
        <f t="shared" si="28"/>
        <v/>
      </c>
      <c r="X110" t="str">
        <f t="shared" si="29"/>
        <v/>
      </c>
      <c r="Y110" t="str">
        <f t="shared" si="30"/>
        <v/>
      </c>
      <c r="Z110" t="str">
        <f t="shared" si="31"/>
        <v/>
      </c>
    </row>
    <row r="111" spans="1:26">
      <c r="A111" s="83">
        <v>81</v>
      </c>
      <c r="B111" s="189" t="str">
        <f>IF(支部用データ貼り付けシート!B100="","",支部用データ貼り付けシート!A100)</f>
        <v/>
      </c>
      <c r="C111" s="190" t="str">
        <f>IF(支部用データ貼り付けシート!B100="","",支部用データ貼り付けシート!B100)</f>
        <v/>
      </c>
      <c r="D111" s="191" t="str">
        <f>IF(支部用データ貼り付けシート!B100="","",支部用データ貼り付けシート!C100)</f>
        <v/>
      </c>
      <c r="E111" s="192" t="str">
        <f>IF(支部用データ貼り付けシート!B100="","",支部用データ貼り付けシート!D100)</f>
        <v/>
      </c>
      <c r="F111" s="193" t="str">
        <f>IF(支部用データ貼り付けシート!B100="","",IF(支部用データ貼り付けシート!M100="","",支部用データ貼り付けシート!M100))</f>
        <v/>
      </c>
      <c r="G111" s="194" t="str">
        <f>IF(支部用データ貼り付けシート!B100="","",IF(支部用データ貼り付けシート!N100="","",支部用データ貼り付けシート!N100))</f>
        <v/>
      </c>
      <c r="H111" s="37" t="str">
        <f t="shared" si="20"/>
        <v/>
      </c>
      <c r="I111" s="124" t="str">
        <f t="shared" si="21"/>
        <v/>
      </c>
      <c r="J111" s="38" t="str">
        <f t="shared" si="22"/>
        <v/>
      </c>
      <c r="K111" s="37" t="str">
        <f t="shared" si="23"/>
        <v/>
      </c>
      <c r="L111" s="124" t="str">
        <f t="shared" si="24"/>
        <v/>
      </c>
      <c r="M111" s="38" t="str">
        <f t="shared" si="25"/>
        <v/>
      </c>
      <c r="N111" s="93" t="str">
        <f>IF(支部用データ貼り付けシート!B100="","",支部用データ貼り付けシート!E100)</f>
        <v/>
      </c>
      <c r="O111" s="38" t="str">
        <f>IF(支部用データ貼り付けシート!B100="","",支部用データ貼り付けシート!F100)</f>
        <v/>
      </c>
      <c r="P111" s="37" t="str">
        <f>IF(支部用データ貼り付けシート!B100="","",支部用データ貼り付けシート!G100)</f>
        <v/>
      </c>
      <c r="Q111" s="38" t="str">
        <f>IF(支部用データ貼り付けシート!B100="","",支部用データ貼り付けシート!H100)</f>
        <v/>
      </c>
      <c r="R111" s="37" t="str">
        <f>IF(支部用データ貼り付けシート!B100="","",支部用データ貼り付けシート!I100)</f>
        <v/>
      </c>
      <c r="S111" s="38" t="str">
        <f>IF(支部用データ貼り付けシート!B100="","",支部用データ貼り付けシート!J100)</f>
        <v/>
      </c>
      <c r="T111" s="23" t="str">
        <f t="shared" si="26"/>
        <v/>
      </c>
      <c r="U111" s="24" t="str">
        <f t="shared" si="27"/>
        <v/>
      </c>
      <c r="W111" t="str">
        <f t="shared" si="28"/>
        <v/>
      </c>
      <c r="X111" t="str">
        <f t="shared" si="29"/>
        <v/>
      </c>
      <c r="Y111" t="str">
        <f t="shared" si="30"/>
        <v/>
      </c>
      <c r="Z111" t="str">
        <f t="shared" si="31"/>
        <v/>
      </c>
    </row>
    <row r="112" spans="1:26">
      <c r="A112" s="84">
        <v>82</v>
      </c>
      <c r="B112" s="189" t="str">
        <f>IF(支部用データ貼り付けシート!B101="","",支部用データ貼り付けシート!A101)</f>
        <v/>
      </c>
      <c r="C112" s="190" t="str">
        <f>IF(支部用データ貼り付けシート!B101="","",支部用データ貼り付けシート!B101)</f>
        <v/>
      </c>
      <c r="D112" s="191" t="str">
        <f>IF(支部用データ貼り付けシート!B101="","",支部用データ貼り付けシート!C101)</f>
        <v/>
      </c>
      <c r="E112" s="192" t="str">
        <f>IF(支部用データ貼り付けシート!B101="","",支部用データ貼り付けシート!D101)</f>
        <v/>
      </c>
      <c r="F112" s="193" t="str">
        <f>IF(支部用データ貼り付けシート!B101="","",IF(支部用データ貼り付けシート!M101="","",支部用データ貼り付けシート!M101))</f>
        <v/>
      </c>
      <c r="G112" s="194" t="str">
        <f>IF(支部用データ貼り付けシート!B101="","",IF(支部用データ貼り付けシート!N101="","",支部用データ貼り付けシート!N101))</f>
        <v/>
      </c>
      <c r="H112" s="37" t="str">
        <f t="shared" si="20"/>
        <v/>
      </c>
      <c r="I112" s="124" t="str">
        <f t="shared" si="21"/>
        <v/>
      </c>
      <c r="J112" s="38" t="str">
        <f t="shared" si="22"/>
        <v/>
      </c>
      <c r="K112" s="37" t="str">
        <f t="shared" si="23"/>
        <v/>
      </c>
      <c r="L112" s="124" t="str">
        <f t="shared" si="24"/>
        <v/>
      </c>
      <c r="M112" s="38" t="str">
        <f t="shared" si="25"/>
        <v/>
      </c>
      <c r="N112" s="93" t="str">
        <f>IF(支部用データ貼り付けシート!B101="","",支部用データ貼り付けシート!E101)</f>
        <v/>
      </c>
      <c r="O112" s="38" t="str">
        <f>IF(支部用データ貼り付けシート!B101="","",支部用データ貼り付けシート!F101)</f>
        <v/>
      </c>
      <c r="P112" s="37" t="str">
        <f>IF(支部用データ貼り付けシート!B101="","",支部用データ貼り付けシート!G101)</f>
        <v/>
      </c>
      <c r="Q112" s="38" t="str">
        <f>IF(支部用データ貼り付けシート!B101="","",支部用データ貼り付けシート!H101)</f>
        <v/>
      </c>
      <c r="R112" s="37" t="str">
        <f>IF(支部用データ貼り付けシート!B101="","",支部用データ貼り付けシート!I101)</f>
        <v/>
      </c>
      <c r="S112" s="38" t="str">
        <f>IF(支部用データ貼り付けシート!B101="","",支部用データ貼り付けシート!J101)</f>
        <v/>
      </c>
      <c r="T112" s="23" t="str">
        <f t="shared" si="26"/>
        <v/>
      </c>
      <c r="U112" s="24" t="str">
        <f t="shared" si="27"/>
        <v/>
      </c>
      <c r="W112" t="str">
        <f t="shared" si="28"/>
        <v/>
      </c>
      <c r="X112" t="str">
        <f t="shared" si="29"/>
        <v/>
      </c>
      <c r="Y112" t="str">
        <f t="shared" si="30"/>
        <v/>
      </c>
      <c r="Z112" t="str">
        <f t="shared" si="31"/>
        <v/>
      </c>
    </row>
    <row r="113" spans="1:26">
      <c r="A113" s="83">
        <v>83</v>
      </c>
      <c r="B113" s="189" t="str">
        <f>IF(支部用データ貼り付けシート!B102="","",支部用データ貼り付けシート!A102)</f>
        <v/>
      </c>
      <c r="C113" s="190" t="str">
        <f>IF(支部用データ貼り付けシート!B102="","",支部用データ貼り付けシート!B102)</f>
        <v/>
      </c>
      <c r="D113" s="191" t="str">
        <f>IF(支部用データ貼り付けシート!B102="","",支部用データ貼り付けシート!C102)</f>
        <v/>
      </c>
      <c r="E113" s="192" t="str">
        <f>IF(支部用データ貼り付けシート!B102="","",支部用データ貼り付けシート!D102)</f>
        <v/>
      </c>
      <c r="F113" s="193" t="str">
        <f>IF(支部用データ貼り付けシート!B102="","",IF(支部用データ貼り付けシート!M102="","",支部用データ貼り付けシート!M102))</f>
        <v/>
      </c>
      <c r="G113" s="194" t="str">
        <f>IF(支部用データ貼り付けシート!B102="","",IF(支部用データ貼り付けシート!N102="","",支部用データ貼り付けシート!N102))</f>
        <v/>
      </c>
      <c r="H113" s="37" t="str">
        <f t="shared" si="20"/>
        <v/>
      </c>
      <c r="I113" s="124" t="str">
        <f t="shared" si="21"/>
        <v/>
      </c>
      <c r="J113" s="38" t="str">
        <f t="shared" si="22"/>
        <v/>
      </c>
      <c r="K113" s="37" t="str">
        <f t="shared" si="23"/>
        <v/>
      </c>
      <c r="L113" s="124" t="str">
        <f t="shared" si="24"/>
        <v/>
      </c>
      <c r="M113" s="38" t="str">
        <f t="shared" si="25"/>
        <v/>
      </c>
      <c r="N113" s="93" t="str">
        <f>IF(支部用データ貼り付けシート!B102="","",支部用データ貼り付けシート!E102)</f>
        <v/>
      </c>
      <c r="O113" s="38" t="str">
        <f>IF(支部用データ貼り付けシート!B102="","",支部用データ貼り付けシート!F102)</f>
        <v/>
      </c>
      <c r="P113" s="37" t="str">
        <f>IF(支部用データ貼り付けシート!B102="","",支部用データ貼り付けシート!G102)</f>
        <v/>
      </c>
      <c r="Q113" s="38" t="str">
        <f>IF(支部用データ貼り付けシート!B102="","",支部用データ貼り付けシート!H102)</f>
        <v/>
      </c>
      <c r="R113" s="37" t="str">
        <f>IF(支部用データ貼り付けシート!B102="","",支部用データ貼り付けシート!I102)</f>
        <v/>
      </c>
      <c r="S113" s="38" t="str">
        <f>IF(支部用データ貼り付けシート!B102="","",支部用データ貼り付けシート!J102)</f>
        <v/>
      </c>
      <c r="T113" s="23" t="str">
        <f t="shared" si="26"/>
        <v/>
      </c>
      <c r="U113" s="24" t="str">
        <f t="shared" si="27"/>
        <v/>
      </c>
      <c r="W113" t="str">
        <f t="shared" si="28"/>
        <v/>
      </c>
      <c r="X113" t="str">
        <f t="shared" si="29"/>
        <v/>
      </c>
      <c r="Y113" t="str">
        <f t="shared" si="30"/>
        <v/>
      </c>
      <c r="Z113" t="str">
        <f t="shared" si="31"/>
        <v/>
      </c>
    </row>
    <row r="114" spans="1:26">
      <c r="A114" s="84">
        <v>84</v>
      </c>
      <c r="B114" s="189" t="str">
        <f>IF(支部用データ貼り付けシート!B103="","",支部用データ貼り付けシート!A103)</f>
        <v/>
      </c>
      <c r="C114" s="190" t="str">
        <f>IF(支部用データ貼り付けシート!B103="","",支部用データ貼り付けシート!B103)</f>
        <v/>
      </c>
      <c r="D114" s="191" t="str">
        <f>IF(支部用データ貼り付けシート!B103="","",支部用データ貼り付けシート!C103)</f>
        <v/>
      </c>
      <c r="E114" s="192" t="str">
        <f>IF(支部用データ貼り付けシート!B103="","",支部用データ貼り付けシート!D103)</f>
        <v/>
      </c>
      <c r="F114" s="193" t="str">
        <f>IF(支部用データ貼り付けシート!B103="","",IF(支部用データ貼り付けシート!M103="","",支部用データ貼り付けシート!M103))</f>
        <v/>
      </c>
      <c r="G114" s="194" t="str">
        <f>IF(支部用データ貼り付けシート!B103="","",IF(支部用データ貼り付けシート!N103="","",支部用データ貼り付けシート!N103))</f>
        <v/>
      </c>
      <c r="H114" s="37" t="str">
        <f t="shared" si="20"/>
        <v/>
      </c>
      <c r="I114" s="124" t="str">
        <f t="shared" si="21"/>
        <v/>
      </c>
      <c r="J114" s="38" t="str">
        <f t="shared" si="22"/>
        <v/>
      </c>
      <c r="K114" s="37" t="str">
        <f t="shared" si="23"/>
        <v/>
      </c>
      <c r="L114" s="124" t="str">
        <f t="shared" si="24"/>
        <v/>
      </c>
      <c r="M114" s="38" t="str">
        <f t="shared" si="25"/>
        <v/>
      </c>
      <c r="N114" s="93" t="str">
        <f>IF(支部用データ貼り付けシート!B103="","",支部用データ貼り付けシート!E103)</f>
        <v/>
      </c>
      <c r="O114" s="38" t="str">
        <f>IF(支部用データ貼り付けシート!B103="","",支部用データ貼り付けシート!F103)</f>
        <v/>
      </c>
      <c r="P114" s="37" t="str">
        <f>IF(支部用データ貼り付けシート!B103="","",支部用データ貼り付けシート!G103)</f>
        <v/>
      </c>
      <c r="Q114" s="38" t="str">
        <f>IF(支部用データ貼り付けシート!B103="","",支部用データ貼り付けシート!H103)</f>
        <v/>
      </c>
      <c r="R114" s="37" t="str">
        <f>IF(支部用データ貼り付けシート!B103="","",支部用データ貼り付けシート!I103)</f>
        <v/>
      </c>
      <c r="S114" s="38" t="str">
        <f>IF(支部用データ貼り付けシート!B103="","",支部用データ貼り付けシート!J103)</f>
        <v/>
      </c>
      <c r="T114" s="23" t="str">
        <f t="shared" si="26"/>
        <v/>
      </c>
      <c r="U114" s="24" t="str">
        <f t="shared" si="27"/>
        <v/>
      </c>
      <c r="W114" t="str">
        <f t="shared" si="28"/>
        <v/>
      </c>
      <c r="X114" t="str">
        <f t="shared" si="29"/>
        <v/>
      </c>
      <c r="Y114" t="str">
        <f t="shared" si="30"/>
        <v/>
      </c>
      <c r="Z114" t="str">
        <f t="shared" si="31"/>
        <v/>
      </c>
    </row>
    <row r="115" spans="1:26">
      <c r="A115" s="83">
        <v>85</v>
      </c>
      <c r="B115" s="189" t="str">
        <f>IF(支部用データ貼り付けシート!B104="","",支部用データ貼り付けシート!A104)</f>
        <v/>
      </c>
      <c r="C115" s="190" t="str">
        <f>IF(支部用データ貼り付けシート!B104="","",支部用データ貼り付けシート!B104)</f>
        <v/>
      </c>
      <c r="D115" s="191" t="str">
        <f>IF(支部用データ貼り付けシート!B104="","",支部用データ貼り付けシート!C104)</f>
        <v/>
      </c>
      <c r="E115" s="192" t="str">
        <f>IF(支部用データ貼り付けシート!B104="","",支部用データ貼り付けシート!D104)</f>
        <v/>
      </c>
      <c r="F115" s="193" t="str">
        <f>IF(支部用データ貼り付けシート!B104="","",IF(支部用データ貼り付けシート!M104="","",支部用データ貼り付けシート!M104))</f>
        <v/>
      </c>
      <c r="G115" s="194" t="str">
        <f>IF(支部用データ貼り付けシート!B104="","",IF(支部用データ貼り付けシート!N104="","",支部用データ貼り付けシート!N104))</f>
        <v/>
      </c>
      <c r="H115" s="37" t="str">
        <f t="shared" si="20"/>
        <v/>
      </c>
      <c r="I115" s="124" t="str">
        <f t="shared" si="21"/>
        <v/>
      </c>
      <c r="J115" s="38" t="str">
        <f t="shared" si="22"/>
        <v/>
      </c>
      <c r="K115" s="37" t="str">
        <f t="shared" si="23"/>
        <v/>
      </c>
      <c r="L115" s="124" t="str">
        <f t="shared" si="24"/>
        <v/>
      </c>
      <c r="M115" s="38" t="str">
        <f t="shared" si="25"/>
        <v/>
      </c>
      <c r="N115" s="93" t="str">
        <f>IF(支部用データ貼り付けシート!B104="","",支部用データ貼り付けシート!E104)</f>
        <v/>
      </c>
      <c r="O115" s="38" t="str">
        <f>IF(支部用データ貼り付けシート!B104="","",支部用データ貼り付けシート!F104)</f>
        <v/>
      </c>
      <c r="P115" s="37" t="str">
        <f>IF(支部用データ貼り付けシート!B104="","",支部用データ貼り付けシート!G104)</f>
        <v/>
      </c>
      <c r="Q115" s="38" t="str">
        <f>IF(支部用データ貼り付けシート!B104="","",支部用データ貼り付けシート!H104)</f>
        <v/>
      </c>
      <c r="R115" s="37" t="str">
        <f>IF(支部用データ貼り付けシート!B104="","",支部用データ貼り付けシート!I104)</f>
        <v/>
      </c>
      <c r="S115" s="38" t="str">
        <f>IF(支部用データ貼り付けシート!B104="","",支部用データ貼り付けシート!J104)</f>
        <v/>
      </c>
      <c r="T115" s="23" t="str">
        <f t="shared" si="26"/>
        <v/>
      </c>
      <c r="U115" s="24" t="str">
        <f t="shared" si="27"/>
        <v/>
      </c>
      <c r="W115" t="str">
        <f t="shared" si="28"/>
        <v/>
      </c>
      <c r="X115" t="str">
        <f t="shared" si="29"/>
        <v/>
      </c>
      <c r="Y115" t="str">
        <f t="shared" si="30"/>
        <v/>
      </c>
      <c r="Z115" t="str">
        <f t="shared" si="31"/>
        <v/>
      </c>
    </row>
    <row r="116" spans="1:26">
      <c r="A116" s="84">
        <v>86</v>
      </c>
      <c r="B116" s="189" t="str">
        <f>IF(支部用データ貼り付けシート!B105="","",支部用データ貼り付けシート!A105)</f>
        <v/>
      </c>
      <c r="C116" s="190" t="str">
        <f>IF(支部用データ貼り付けシート!B105="","",支部用データ貼り付けシート!B105)</f>
        <v/>
      </c>
      <c r="D116" s="191" t="str">
        <f>IF(支部用データ貼り付けシート!B105="","",支部用データ貼り付けシート!C105)</f>
        <v/>
      </c>
      <c r="E116" s="192" t="str">
        <f>IF(支部用データ貼り付けシート!B105="","",支部用データ貼り付けシート!D105)</f>
        <v/>
      </c>
      <c r="F116" s="193" t="str">
        <f>IF(支部用データ貼り付けシート!B105="","",IF(支部用データ貼り付けシート!M105="","",支部用データ貼り付けシート!M105))</f>
        <v/>
      </c>
      <c r="G116" s="194" t="str">
        <f>IF(支部用データ貼り付けシート!B105="","",IF(支部用データ貼り付けシート!N105="","",支部用データ貼り付けシート!N105))</f>
        <v/>
      </c>
      <c r="H116" s="37" t="str">
        <f t="shared" si="20"/>
        <v/>
      </c>
      <c r="I116" s="124" t="str">
        <f t="shared" si="21"/>
        <v/>
      </c>
      <c r="J116" s="38" t="str">
        <f t="shared" si="22"/>
        <v/>
      </c>
      <c r="K116" s="37" t="str">
        <f t="shared" si="23"/>
        <v/>
      </c>
      <c r="L116" s="124" t="str">
        <f t="shared" si="24"/>
        <v/>
      </c>
      <c r="M116" s="38" t="str">
        <f t="shared" si="25"/>
        <v/>
      </c>
      <c r="N116" s="93" t="str">
        <f>IF(支部用データ貼り付けシート!B105="","",支部用データ貼り付けシート!E105)</f>
        <v/>
      </c>
      <c r="O116" s="38" t="str">
        <f>IF(支部用データ貼り付けシート!B105="","",支部用データ貼り付けシート!F105)</f>
        <v/>
      </c>
      <c r="P116" s="37" t="str">
        <f>IF(支部用データ貼り付けシート!B105="","",支部用データ貼り付けシート!G105)</f>
        <v/>
      </c>
      <c r="Q116" s="38" t="str">
        <f>IF(支部用データ貼り付けシート!B105="","",支部用データ貼り付けシート!H105)</f>
        <v/>
      </c>
      <c r="R116" s="37" t="str">
        <f>IF(支部用データ貼り付けシート!B105="","",支部用データ貼り付けシート!I105)</f>
        <v/>
      </c>
      <c r="S116" s="38" t="str">
        <f>IF(支部用データ貼り付けシート!B105="","",支部用データ貼り付けシート!J105)</f>
        <v/>
      </c>
      <c r="T116" s="23" t="str">
        <f t="shared" si="26"/>
        <v/>
      </c>
      <c r="U116" s="24" t="str">
        <f t="shared" si="27"/>
        <v/>
      </c>
      <c r="W116" t="str">
        <f t="shared" si="28"/>
        <v/>
      </c>
      <c r="X116" t="str">
        <f t="shared" si="29"/>
        <v/>
      </c>
      <c r="Y116" t="str">
        <f t="shared" si="30"/>
        <v/>
      </c>
      <c r="Z116" t="str">
        <f t="shared" si="31"/>
        <v/>
      </c>
    </row>
    <row r="117" spans="1:26">
      <c r="A117" s="83">
        <v>87</v>
      </c>
      <c r="B117" s="189" t="str">
        <f>IF(支部用データ貼り付けシート!B106="","",支部用データ貼り付けシート!A106)</f>
        <v/>
      </c>
      <c r="C117" s="190" t="str">
        <f>IF(支部用データ貼り付けシート!B106="","",支部用データ貼り付けシート!B106)</f>
        <v/>
      </c>
      <c r="D117" s="191" t="str">
        <f>IF(支部用データ貼り付けシート!B106="","",支部用データ貼り付けシート!C106)</f>
        <v/>
      </c>
      <c r="E117" s="192" t="str">
        <f>IF(支部用データ貼り付けシート!B106="","",支部用データ貼り付けシート!D106)</f>
        <v/>
      </c>
      <c r="F117" s="193" t="str">
        <f>IF(支部用データ貼り付けシート!B106="","",IF(支部用データ貼り付けシート!M106="","",支部用データ貼り付けシート!M106))</f>
        <v/>
      </c>
      <c r="G117" s="194" t="str">
        <f>IF(支部用データ貼り付けシート!B106="","",IF(支部用データ貼り付けシート!N106="","",支部用データ貼り付けシート!N106))</f>
        <v/>
      </c>
      <c r="H117" s="37" t="str">
        <f t="shared" si="20"/>
        <v/>
      </c>
      <c r="I117" s="124" t="str">
        <f t="shared" si="21"/>
        <v/>
      </c>
      <c r="J117" s="38" t="str">
        <f t="shared" si="22"/>
        <v/>
      </c>
      <c r="K117" s="37" t="str">
        <f t="shared" si="23"/>
        <v/>
      </c>
      <c r="L117" s="124" t="str">
        <f t="shared" si="24"/>
        <v/>
      </c>
      <c r="M117" s="38" t="str">
        <f t="shared" si="25"/>
        <v/>
      </c>
      <c r="N117" s="93" t="str">
        <f>IF(支部用データ貼り付けシート!B106="","",支部用データ貼り付けシート!E106)</f>
        <v/>
      </c>
      <c r="O117" s="38" t="str">
        <f>IF(支部用データ貼り付けシート!B106="","",支部用データ貼り付けシート!F106)</f>
        <v/>
      </c>
      <c r="P117" s="37" t="str">
        <f>IF(支部用データ貼り付けシート!B106="","",支部用データ貼り付けシート!G106)</f>
        <v/>
      </c>
      <c r="Q117" s="38" t="str">
        <f>IF(支部用データ貼り付けシート!B106="","",支部用データ貼り付けシート!H106)</f>
        <v/>
      </c>
      <c r="R117" s="37" t="str">
        <f>IF(支部用データ貼り付けシート!B106="","",支部用データ貼り付けシート!I106)</f>
        <v/>
      </c>
      <c r="S117" s="38" t="str">
        <f>IF(支部用データ貼り付けシート!B106="","",支部用データ貼り付けシート!J106)</f>
        <v/>
      </c>
      <c r="T117" s="23" t="str">
        <f t="shared" si="26"/>
        <v/>
      </c>
      <c r="U117" s="24" t="str">
        <f t="shared" si="27"/>
        <v/>
      </c>
      <c r="W117" t="str">
        <f t="shared" si="28"/>
        <v/>
      </c>
      <c r="X117" t="str">
        <f t="shared" si="29"/>
        <v/>
      </c>
      <c r="Y117" t="str">
        <f t="shared" si="30"/>
        <v/>
      </c>
      <c r="Z117" t="str">
        <f t="shared" si="31"/>
        <v/>
      </c>
    </row>
    <row r="118" spans="1:26">
      <c r="A118" s="84">
        <v>88</v>
      </c>
      <c r="B118" s="189" t="str">
        <f>IF(支部用データ貼り付けシート!B107="","",支部用データ貼り付けシート!A107)</f>
        <v/>
      </c>
      <c r="C118" s="190" t="str">
        <f>IF(支部用データ貼り付けシート!B107="","",支部用データ貼り付けシート!B107)</f>
        <v/>
      </c>
      <c r="D118" s="191" t="str">
        <f>IF(支部用データ貼り付けシート!B107="","",支部用データ貼り付けシート!C107)</f>
        <v/>
      </c>
      <c r="E118" s="192" t="str">
        <f>IF(支部用データ貼り付けシート!B107="","",支部用データ貼り付けシート!D107)</f>
        <v/>
      </c>
      <c r="F118" s="193" t="str">
        <f>IF(支部用データ貼り付けシート!B107="","",IF(支部用データ貼り付けシート!M107="","",支部用データ貼り付けシート!M107))</f>
        <v/>
      </c>
      <c r="G118" s="194" t="str">
        <f>IF(支部用データ貼り付けシート!B107="","",IF(支部用データ貼り付けシート!N107="","",支部用データ貼り付けシート!N107))</f>
        <v/>
      </c>
      <c r="H118" s="37" t="str">
        <f t="shared" si="20"/>
        <v/>
      </c>
      <c r="I118" s="124" t="str">
        <f t="shared" si="21"/>
        <v/>
      </c>
      <c r="J118" s="38" t="str">
        <f t="shared" si="22"/>
        <v/>
      </c>
      <c r="K118" s="37" t="str">
        <f t="shared" si="23"/>
        <v/>
      </c>
      <c r="L118" s="124" t="str">
        <f t="shared" si="24"/>
        <v/>
      </c>
      <c r="M118" s="38" t="str">
        <f t="shared" si="25"/>
        <v/>
      </c>
      <c r="N118" s="93" t="str">
        <f>IF(支部用データ貼り付けシート!B107="","",支部用データ貼り付けシート!E107)</f>
        <v/>
      </c>
      <c r="O118" s="38" t="str">
        <f>IF(支部用データ貼り付けシート!B107="","",支部用データ貼り付けシート!F107)</f>
        <v/>
      </c>
      <c r="P118" s="37" t="str">
        <f>IF(支部用データ貼り付けシート!B107="","",支部用データ貼り付けシート!G107)</f>
        <v/>
      </c>
      <c r="Q118" s="38" t="str">
        <f>IF(支部用データ貼り付けシート!B107="","",支部用データ貼り付けシート!H107)</f>
        <v/>
      </c>
      <c r="R118" s="37" t="str">
        <f>IF(支部用データ貼り付けシート!B107="","",支部用データ貼り付けシート!I107)</f>
        <v/>
      </c>
      <c r="S118" s="38" t="str">
        <f>IF(支部用データ貼り付けシート!B107="","",支部用データ貼り付けシート!J107)</f>
        <v/>
      </c>
      <c r="T118" s="23" t="str">
        <f t="shared" si="26"/>
        <v/>
      </c>
      <c r="U118" s="24" t="str">
        <f t="shared" si="27"/>
        <v/>
      </c>
      <c r="W118" t="str">
        <f t="shared" si="28"/>
        <v/>
      </c>
      <c r="X118" t="str">
        <f t="shared" si="29"/>
        <v/>
      </c>
      <c r="Y118" t="str">
        <f t="shared" si="30"/>
        <v/>
      </c>
      <c r="Z118" t="str">
        <f t="shared" si="31"/>
        <v/>
      </c>
    </row>
    <row r="119" spans="1:26">
      <c r="A119" s="83">
        <v>89</v>
      </c>
      <c r="B119" s="189" t="str">
        <f>IF(支部用データ貼り付けシート!B108="","",支部用データ貼り付けシート!A108)</f>
        <v/>
      </c>
      <c r="C119" s="190" t="str">
        <f>IF(支部用データ貼り付けシート!B108="","",支部用データ貼り付けシート!B108)</f>
        <v/>
      </c>
      <c r="D119" s="191" t="str">
        <f>IF(支部用データ貼り付けシート!B108="","",支部用データ貼り付けシート!C108)</f>
        <v/>
      </c>
      <c r="E119" s="192" t="str">
        <f>IF(支部用データ貼り付けシート!B108="","",支部用データ貼り付けシート!D108)</f>
        <v/>
      </c>
      <c r="F119" s="193" t="str">
        <f>IF(支部用データ貼り付けシート!B108="","",IF(支部用データ貼り付けシート!M108="","",支部用データ貼り付けシート!M108))</f>
        <v/>
      </c>
      <c r="G119" s="194" t="str">
        <f>IF(支部用データ貼り付けシート!B108="","",IF(支部用データ貼り付けシート!N108="","",支部用データ貼り付けシート!N108))</f>
        <v/>
      </c>
      <c r="H119" s="37" t="str">
        <f t="shared" ref="H119:H182" si="32">IF(C119="","",IF(Z119&gt;2700,1,0))</f>
        <v/>
      </c>
      <c r="I119" s="124" t="str">
        <f t="shared" ref="I119:I182" si="33">IF(C119="","",IF(Z119&gt;4800,1,0))</f>
        <v/>
      </c>
      <c r="J119" s="38" t="str">
        <f t="shared" ref="J119:J182" si="34">IF(C119="","",IF(Z119&gt;6000,1,0))</f>
        <v/>
      </c>
      <c r="K119" s="37" t="str">
        <f t="shared" ref="K119:K182" si="35">IF(C119="","",IF((W119+X119)&gt;2700,1,0))</f>
        <v/>
      </c>
      <c r="L119" s="124" t="str">
        <f t="shared" ref="L119:L182" si="36">IF(C119="","",IF((W119+X119)&gt;4800,1,0))</f>
        <v/>
      </c>
      <c r="M119" s="38" t="str">
        <f t="shared" ref="M119:M182" si="37">IF(C119="","",IF((W119+X119)&gt;6000,1,0))</f>
        <v/>
      </c>
      <c r="N119" s="93" t="str">
        <f>IF(支部用データ貼り付けシート!B108="","",支部用データ貼り付けシート!E108)</f>
        <v/>
      </c>
      <c r="O119" s="38" t="str">
        <f>IF(支部用データ貼り付けシート!B108="","",支部用データ貼り付けシート!F108)</f>
        <v/>
      </c>
      <c r="P119" s="37" t="str">
        <f>IF(支部用データ貼り付けシート!B108="","",支部用データ貼り付けシート!G108)</f>
        <v/>
      </c>
      <c r="Q119" s="38" t="str">
        <f>IF(支部用データ貼り付けシート!B108="","",支部用データ貼り付けシート!H108)</f>
        <v/>
      </c>
      <c r="R119" s="37" t="str">
        <f>IF(支部用データ貼り付けシート!B108="","",支部用データ貼り付けシート!I108)</f>
        <v/>
      </c>
      <c r="S119" s="38" t="str">
        <f>IF(支部用データ貼り付けシート!B108="","",支部用データ貼り付けシート!J108)</f>
        <v/>
      </c>
      <c r="T119" s="23" t="str">
        <f t="shared" ref="T119:T182" si="38">IFERROR(IF(C119="","",INT(Z119/60)),"")</f>
        <v/>
      </c>
      <c r="U119" s="24" t="str">
        <f t="shared" ref="U119:U182" si="39">IFERROR(IF(C119="","",MOD(Z119,60)),"")</f>
        <v/>
      </c>
      <c r="W119" t="str">
        <f t="shared" si="28"/>
        <v/>
      </c>
      <c r="X119" t="str">
        <f t="shared" si="29"/>
        <v/>
      </c>
      <c r="Y119" t="str">
        <f t="shared" si="30"/>
        <v/>
      </c>
      <c r="Z119" t="str">
        <f t="shared" si="31"/>
        <v/>
      </c>
    </row>
    <row r="120" spans="1:26">
      <c r="A120" s="84">
        <v>90</v>
      </c>
      <c r="B120" s="189" t="str">
        <f>IF(支部用データ貼り付けシート!B109="","",支部用データ貼り付けシート!A109)</f>
        <v/>
      </c>
      <c r="C120" s="190" t="str">
        <f>IF(支部用データ貼り付けシート!B109="","",支部用データ貼り付けシート!B109)</f>
        <v/>
      </c>
      <c r="D120" s="191" t="str">
        <f>IF(支部用データ貼り付けシート!B109="","",支部用データ貼り付けシート!C109)</f>
        <v/>
      </c>
      <c r="E120" s="192" t="str">
        <f>IF(支部用データ貼り付けシート!B109="","",支部用データ貼り付けシート!D109)</f>
        <v/>
      </c>
      <c r="F120" s="193" t="str">
        <f>IF(支部用データ貼り付けシート!B109="","",IF(支部用データ貼り付けシート!M109="","",支部用データ貼り付けシート!M109))</f>
        <v/>
      </c>
      <c r="G120" s="194" t="str">
        <f>IF(支部用データ貼り付けシート!B109="","",IF(支部用データ貼り付けシート!N109="","",支部用データ貼り付けシート!N109))</f>
        <v/>
      </c>
      <c r="H120" s="37" t="str">
        <f t="shared" si="32"/>
        <v/>
      </c>
      <c r="I120" s="124" t="str">
        <f t="shared" si="33"/>
        <v/>
      </c>
      <c r="J120" s="38" t="str">
        <f t="shared" si="34"/>
        <v/>
      </c>
      <c r="K120" s="37" t="str">
        <f t="shared" si="35"/>
        <v/>
      </c>
      <c r="L120" s="124" t="str">
        <f t="shared" si="36"/>
        <v/>
      </c>
      <c r="M120" s="38" t="str">
        <f t="shared" si="37"/>
        <v/>
      </c>
      <c r="N120" s="93" t="str">
        <f>IF(支部用データ貼り付けシート!B109="","",支部用データ貼り付けシート!E109)</f>
        <v/>
      </c>
      <c r="O120" s="38" t="str">
        <f>IF(支部用データ貼り付けシート!B109="","",支部用データ貼り付けシート!F109)</f>
        <v/>
      </c>
      <c r="P120" s="37" t="str">
        <f>IF(支部用データ貼り付けシート!B109="","",支部用データ貼り付けシート!G109)</f>
        <v/>
      </c>
      <c r="Q120" s="38" t="str">
        <f>IF(支部用データ貼り付けシート!B109="","",支部用データ貼り付けシート!H109)</f>
        <v/>
      </c>
      <c r="R120" s="37" t="str">
        <f>IF(支部用データ貼り付けシート!B109="","",支部用データ貼り付けシート!I109)</f>
        <v/>
      </c>
      <c r="S120" s="38" t="str">
        <f>IF(支部用データ貼り付けシート!B109="","",支部用データ貼り付けシート!J109)</f>
        <v/>
      </c>
      <c r="T120" s="23" t="str">
        <f t="shared" si="38"/>
        <v/>
      </c>
      <c r="U120" s="24" t="str">
        <f t="shared" si="39"/>
        <v/>
      </c>
      <c r="W120" t="str">
        <f t="shared" si="28"/>
        <v/>
      </c>
      <c r="X120" t="str">
        <f t="shared" si="29"/>
        <v/>
      </c>
      <c r="Y120" t="str">
        <f t="shared" si="30"/>
        <v/>
      </c>
      <c r="Z120" t="str">
        <f t="shared" si="31"/>
        <v/>
      </c>
    </row>
    <row r="121" spans="1:26">
      <c r="A121" s="83">
        <v>91</v>
      </c>
      <c r="B121" s="189" t="str">
        <f>IF(支部用データ貼り付けシート!B110="","",支部用データ貼り付けシート!A110)</f>
        <v/>
      </c>
      <c r="C121" s="190" t="str">
        <f>IF(支部用データ貼り付けシート!B110="","",支部用データ貼り付けシート!B110)</f>
        <v/>
      </c>
      <c r="D121" s="191" t="str">
        <f>IF(支部用データ貼り付けシート!B110="","",支部用データ貼り付けシート!C110)</f>
        <v/>
      </c>
      <c r="E121" s="192" t="str">
        <f>IF(支部用データ貼り付けシート!B110="","",支部用データ貼り付けシート!D110)</f>
        <v/>
      </c>
      <c r="F121" s="193" t="str">
        <f>IF(支部用データ貼り付けシート!B110="","",IF(支部用データ貼り付けシート!M110="","",支部用データ貼り付けシート!M110))</f>
        <v/>
      </c>
      <c r="G121" s="194" t="str">
        <f>IF(支部用データ貼り付けシート!B110="","",IF(支部用データ貼り付けシート!N110="","",支部用データ貼り付けシート!N110))</f>
        <v/>
      </c>
      <c r="H121" s="37" t="str">
        <f t="shared" si="32"/>
        <v/>
      </c>
      <c r="I121" s="124" t="str">
        <f t="shared" si="33"/>
        <v/>
      </c>
      <c r="J121" s="38" t="str">
        <f t="shared" si="34"/>
        <v/>
      </c>
      <c r="K121" s="37" t="str">
        <f t="shared" si="35"/>
        <v/>
      </c>
      <c r="L121" s="124" t="str">
        <f t="shared" si="36"/>
        <v/>
      </c>
      <c r="M121" s="38" t="str">
        <f t="shared" si="37"/>
        <v/>
      </c>
      <c r="N121" s="93" t="str">
        <f>IF(支部用データ貼り付けシート!B110="","",支部用データ貼り付けシート!E110)</f>
        <v/>
      </c>
      <c r="O121" s="38" t="str">
        <f>IF(支部用データ貼り付けシート!B110="","",支部用データ貼り付けシート!F110)</f>
        <v/>
      </c>
      <c r="P121" s="37" t="str">
        <f>IF(支部用データ貼り付けシート!B110="","",支部用データ貼り付けシート!G110)</f>
        <v/>
      </c>
      <c r="Q121" s="38" t="str">
        <f>IF(支部用データ貼り付けシート!B110="","",支部用データ貼り付けシート!H110)</f>
        <v/>
      </c>
      <c r="R121" s="37" t="str">
        <f>IF(支部用データ貼り付けシート!B110="","",支部用データ貼り付けシート!I110)</f>
        <v/>
      </c>
      <c r="S121" s="38" t="str">
        <f>IF(支部用データ貼り付けシート!B110="","",支部用データ貼り付けシート!J110)</f>
        <v/>
      </c>
      <c r="T121" s="23" t="str">
        <f t="shared" si="38"/>
        <v/>
      </c>
      <c r="U121" s="24" t="str">
        <f t="shared" si="39"/>
        <v/>
      </c>
      <c r="W121" t="str">
        <f t="shared" si="28"/>
        <v/>
      </c>
      <c r="X121" t="str">
        <f t="shared" si="29"/>
        <v/>
      </c>
      <c r="Y121" t="str">
        <f t="shared" si="30"/>
        <v/>
      </c>
      <c r="Z121" t="str">
        <f t="shared" si="31"/>
        <v/>
      </c>
    </row>
    <row r="122" spans="1:26">
      <c r="A122" s="84">
        <v>92</v>
      </c>
      <c r="B122" s="189" t="str">
        <f>IF(支部用データ貼り付けシート!B111="","",支部用データ貼り付けシート!A111)</f>
        <v/>
      </c>
      <c r="C122" s="190" t="str">
        <f>IF(支部用データ貼り付けシート!B111="","",支部用データ貼り付けシート!B111)</f>
        <v/>
      </c>
      <c r="D122" s="191" t="str">
        <f>IF(支部用データ貼り付けシート!B111="","",支部用データ貼り付けシート!C111)</f>
        <v/>
      </c>
      <c r="E122" s="192" t="str">
        <f>IF(支部用データ貼り付けシート!B111="","",支部用データ貼り付けシート!D111)</f>
        <v/>
      </c>
      <c r="F122" s="193" t="str">
        <f>IF(支部用データ貼り付けシート!B111="","",IF(支部用データ貼り付けシート!M111="","",支部用データ貼り付けシート!M111))</f>
        <v/>
      </c>
      <c r="G122" s="194" t="str">
        <f>IF(支部用データ貼り付けシート!B111="","",IF(支部用データ貼り付けシート!N111="","",支部用データ貼り付けシート!N111))</f>
        <v/>
      </c>
      <c r="H122" s="37" t="str">
        <f t="shared" si="32"/>
        <v/>
      </c>
      <c r="I122" s="124" t="str">
        <f t="shared" si="33"/>
        <v/>
      </c>
      <c r="J122" s="38" t="str">
        <f t="shared" si="34"/>
        <v/>
      </c>
      <c r="K122" s="37" t="str">
        <f t="shared" si="35"/>
        <v/>
      </c>
      <c r="L122" s="124" t="str">
        <f t="shared" si="36"/>
        <v/>
      </c>
      <c r="M122" s="38" t="str">
        <f t="shared" si="37"/>
        <v/>
      </c>
      <c r="N122" s="93" t="str">
        <f>IF(支部用データ貼り付けシート!B111="","",支部用データ貼り付けシート!E111)</f>
        <v/>
      </c>
      <c r="O122" s="38" t="str">
        <f>IF(支部用データ貼り付けシート!B111="","",支部用データ貼り付けシート!F111)</f>
        <v/>
      </c>
      <c r="P122" s="37" t="str">
        <f>IF(支部用データ貼り付けシート!B111="","",支部用データ貼り付けシート!G111)</f>
        <v/>
      </c>
      <c r="Q122" s="38" t="str">
        <f>IF(支部用データ貼り付けシート!B111="","",支部用データ貼り付けシート!H111)</f>
        <v/>
      </c>
      <c r="R122" s="37" t="str">
        <f>IF(支部用データ貼り付けシート!B111="","",支部用データ貼り付けシート!I111)</f>
        <v/>
      </c>
      <c r="S122" s="38" t="str">
        <f>IF(支部用データ貼り付けシート!B111="","",支部用データ貼り付けシート!J111)</f>
        <v/>
      </c>
      <c r="T122" s="23" t="str">
        <f t="shared" si="38"/>
        <v/>
      </c>
      <c r="U122" s="24" t="str">
        <f t="shared" si="39"/>
        <v/>
      </c>
      <c r="W122" t="str">
        <f t="shared" si="28"/>
        <v/>
      </c>
      <c r="X122" t="str">
        <f t="shared" si="29"/>
        <v/>
      </c>
      <c r="Y122" t="str">
        <f t="shared" si="30"/>
        <v/>
      </c>
      <c r="Z122" t="str">
        <f t="shared" si="31"/>
        <v/>
      </c>
    </row>
    <row r="123" spans="1:26">
      <c r="A123" s="83">
        <v>93</v>
      </c>
      <c r="B123" s="189" t="str">
        <f>IF(支部用データ貼り付けシート!B112="","",支部用データ貼り付けシート!A112)</f>
        <v/>
      </c>
      <c r="C123" s="190" t="str">
        <f>IF(支部用データ貼り付けシート!B112="","",支部用データ貼り付けシート!B112)</f>
        <v/>
      </c>
      <c r="D123" s="191" t="str">
        <f>IF(支部用データ貼り付けシート!B112="","",支部用データ貼り付けシート!C112)</f>
        <v/>
      </c>
      <c r="E123" s="192" t="str">
        <f>IF(支部用データ貼り付けシート!B112="","",支部用データ貼り付けシート!D112)</f>
        <v/>
      </c>
      <c r="F123" s="193" t="str">
        <f>IF(支部用データ貼り付けシート!B112="","",IF(支部用データ貼り付けシート!M112="","",支部用データ貼り付けシート!M112))</f>
        <v/>
      </c>
      <c r="G123" s="194" t="str">
        <f>IF(支部用データ貼り付けシート!B112="","",IF(支部用データ貼り付けシート!N112="","",支部用データ貼り付けシート!N112))</f>
        <v/>
      </c>
      <c r="H123" s="37" t="str">
        <f t="shared" si="32"/>
        <v/>
      </c>
      <c r="I123" s="124" t="str">
        <f t="shared" si="33"/>
        <v/>
      </c>
      <c r="J123" s="38" t="str">
        <f t="shared" si="34"/>
        <v/>
      </c>
      <c r="K123" s="37" t="str">
        <f t="shared" si="35"/>
        <v/>
      </c>
      <c r="L123" s="124" t="str">
        <f t="shared" si="36"/>
        <v/>
      </c>
      <c r="M123" s="38" t="str">
        <f t="shared" si="37"/>
        <v/>
      </c>
      <c r="N123" s="93" t="str">
        <f>IF(支部用データ貼り付けシート!B112="","",支部用データ貼り付けシート!E112)</f>
        <v/>
      </c>
      <c r="O123" s="38" t="str">
        <f>IF(支部用データ貼り付けシート!B112="","",支部用データ貼り付けシート!F112)</f>
        <v/>
      </c>
      <c r="P123" s="37" t="str">
        <f>IF(支部用データ貼り付けシート!B112="","",支部用データ貼り付けシート!G112)</f>
        <v/>
      </c>
      <c r="Q123" s="38" t="str">
        <f>IF(支部用データ貼り付けシート!B112="","",支部用データ貼り付けシート!H112)</f>
        <v/>
      </c>
      <c r="R123" s="37" t="str">
        <f>IF(支部用データ貼り付けシート!B112="","",支部用データ貼り付けシート!I112)</f>
        <v/>
      </c>
      <c r="S123" s="38" t="str">
        <f>IF(支部用データ貼り付けシート!B112="","",支部用データ貼り付けシート!J112)</f>
        <v/>
      </c>
      <c r="T123" s="23" t="str">
        <f t="shared" si="38"/>
        <v/>
      </c>
      <c r="U123" s="24" t="str">
        <f t="shared" si="39"/>
        <v/>
      </c>
      <c r="W123" t="str">
        <f t="shared" si="28"/>
        <v/>
      </c>
      <c r="X123" t="str">
        <f t="shared" si="29"/>
        <v/>
      </c>
      <c r="Y123" t="str">
        <f t="shared" si="30"/>
        <v/>
      </c>
      <c r="Z123" t="str">
        <f t="shared" si="31"/>
        <v/>
      </c>
    </row>
    <row r="124" spans="1:26">
      <c r="A124" s="84">
        <v>94</v>
      </c>
      <c r="B124" s="189" t="str">
        <f>IF(支部用データ貼り付けシート!B113="","",支部用データ貼り付けシート!A113)</f>
        <v/>
      </c>
      <c r="C124" s="190" t="str">
        <f>IF(支部用データ貼り付けシート!B113="","",支部用データ貼り付けシート!B113)</f>
        <v/>
      </c>
      <c r="D124" s="191" t="str">
        <f>IF(支部用データ貼り付けシート!B113="","",支部用データ貼り付けシート!C113)</f>
        <v/>
      </c>
      <c r="E124" s="192" t="str">
        <f>IF(支部用データ貼り付けシート!B113="","",支部用データ貼り付けシート!D113)</f>
        <v/>
      </c>
      <c r="F124" s="193" t="str">
        <f>IF(支部用データ貼り付けシート!B113="","",IF(支部用データ貼り付けシート!M113="","",支部用データ貼り付けシート!M113))</f>
        <v/>
      </c>
      <c r="G124" s="194" t="str">
        <f>IF(支部用データ貼り付けシート!B113="","",IF(支部用データ貼り付けシート!N113="","",支部用データ貼り付けシート!N113))</f>
        <v/>
      </c>
      <c r="H124" s="37" t="str">
        <f t="shared" si="32"/>
        <v/>
      </c>
      <c r="I124" s="124" t="str">
        <f t="shared" si="33"/>
        <v/>
      </c>
      <c r="J124" s="38" t="str">
        <f t="shared" si="34"/>
        <v/>
      </c>
      <c r="K124" s="37" t="str">
        <f t="shared" si="35"/>
        <v/>
      </c>
      <c r="L124" s="124" t="str">
        <f t="shared" si="36"/>
        <v/>
      </c>
      <c r="M124" s="38" t="str">
        <f t="shared" si="37"/>
        <v/>
      </c>
      <c r="N124" s="93" t="str">
        <f>IF(支部用データ貼り付けシート!B113="","",支部用データ貼り付けシート!E113)</f>
        <v/>
      </c>
      <c r="O124" s="38" t="str">
        <f>IF(支部用データ貼り付けシート!B113="","",支部用データ貼り付けシート!F113)</f>
        <v/>
      </c>
      <c r="P124" s="37" t="str">
        <f>IF(支部用データ貼り付けシート!B113="","",支部用データ貼り付けシート!G113)</f>
        <v/>
      </c>
      <c r="Q124" s="38" t="str">
        <f>IF(支部用データ貼り付けシート!B113="","",支部用データ貼り付けシート!H113)</f>
        <v/>
      </c>
      <c r="R124" s="37" t="str">
        <f>IF(支部用データ貼り付けシート!B113="","",支部用データ貼り付けシート!I113)</f>
        <v/>
      </c>
      <c r="S124" s="38" t="str">
        <f>IF(支部用データ貼り付けシート!B113="","",支部用データ貼り付けシート!J113)</f>
        <v/>
      </c>
      <c r="T124" s="23" t="str">
        <f t="shared" si="38"/>
        <v/>
      </c>
      <c r="U124" s="24" t="str">
        <f t="shared" si="39"/>
        <v/>
      </c>
      <c r="W124" t="str">
        <f t="shared" si="28"/>
        <v/>
      </c>
      <c r="X124" t="str">
        <f t="shared" si="29"/>
        <v/>
      </c>
      <c r="Y124" t="str">
        <f t="shared" si="30"/>
        <v/>
      </c>
      <c r="Z124" t="str">
        <f t="shared" si="31"/>
        <v/>
      </c>
    </row>
    <row r="125" spans="1:26">
      <c r="A125" s="83">
        <v>95</v>
      </c>
      <c r="B125" s="189" t="str">
        <f>IF(支部用データ貼り付けシート!B114="","",支部用データ貼り付けシート!A114)</f>
        <v/>
      </c>
      <c r="C125" s="190" t="str">
        <f>IF(支部用データ貼り付けシート!B114="","",支部用データ貼り付けシート!B114)</f>
        <v/>
      </c>
      <c r="D125" s="191" t="str">
        <f>IF(支部用データ貼り付けシート!B114="","",支部用データ貼り付けシート!C114)</f>
        <v/>
      </c>
      <c r="E125" s="192" t="str">
        <f>IF(支部用データ貼り付けシート!B114="","",支部用データ貼り付けシート!D114)</f>
        <v/>
      </c>
      <c r="F125" s="193" t="str">
        <f>IF(支部用データ貼り付けシート!B114="","",IF(支部用データ貼り付けシート!M114="","",支部用データ貼り付けシート!M114))</f>
        <v/>
      </c>
      <c r="G125" s="194" t="str">
        <f>IF(支部用データ貼り付けシート!B114="","",IF(支部用データ貼り付けシート!N114="","",支部用データ貼り付けシート!N114))</f>
        <v/>
      </c>
      <c r="H125" s="37" t="str">
        <f t="shared" si="32"/>
        <v/>
      </c>
      <c r="I125" s="124" t="str">
        <f t="shared" si="33"/>
        <v/>
      </c>
      <c r="J125" s="38" t="str">
        <f t="shared" si="34"/>
        <v/>
      </c>
      <c r="K125" s="37" t="str">
        <f t="shared" si="35"/>
        <v/>
      </c>
      <c r="L125" s="124" t="str">
        <f t="shared" si="36"/>
        <v/>
      </c>
      <c r="M125" s="38" t="str">
        <f t="shared" si="37"/>
        <v/>
      </c>
      <c r="N125" s="93" t="str">
        <f>IF(支部用データ貼り付けシート!B114="","",支部用データ貼り付けシート!E114)</f>
        <v/>
      </c>
      <c r="O125" s="38" t="str">
        <f>IF(支部用データ貼り付けシート!B114="","",支部用データ貼り付けシート!F114)</f>
        <v/>
      </c>
      <c r="P125" s="37" t="str">
        <f>IF(支部用データ貼り付けシート!B114="","",支部用データ貼り付けシート!G114)</f>
        <v/>
      </c>
      <c r="Q125" s="38" t="str">
        <f>IF(支部用データ貼り付けシート!B114="","",支部用データ貼り付けシート!H114)</f>
        <v/>
      </c>
      <c r="R125" s="37" t="str">
        <f>IF(支部用データ貼り付けシート!B114="","",支部用データ貼り付けシート!I114)</f>
        <v/>
      </c>
      <c r="S125" s="38" t="str">
        <f>IF(支部用データ貼り付けシート!B114="","",支部用データ貼り付けシート!J114)</f>
        <v/>
      </c>
      <c r="T125" s="23" t="str">
        <f t="shared" si="38"/>
        <v/>
      </c>
      <c r="U125" s="24" t="str">
        <f t="shared" si="39"/>
        <v/>
      </c>
      <c r="W125" t="str">
        <f t="shared" si="28"/>
        <v/>
      </c>
      <c r="X125" t="str">
        <f t="shared" si="29"/>
        <v/>
      </c>
      <c r="Y125" t="str">
        <f t="shared" si="30"/>
        <v/>
      </c>
      <c r="Z125" t="str">
        <f t="shared" si="31"/>
        <v/>
      </c>
    </row>
    <row r="126" spans="1:26">
      <c r="A126" s="84">
        <v>96</v>
      </c>
      <c r="B126" s="189" t="str">
        <f>IF(支部用データ貼り付けシート!B115="","",支部用データ貼り付けシート!A115)</f>
        <v/>
      </c>
      <c r="C126" s="190" t="str">
        <f>IF(支部用データ貼り付けシート!B115="","",支部用データ貼り付けシート!B115)</f>
        <v/>
      </c>
      <c r="D126" s="191" t="str">
        <f>IF(支部用データ貼り付けシート!B115="","",支部用データ貼り付けシート!C115)</f>
        <v/>
      </c>
      <c r="E126" s="192" t="str">
        <f>IF(支部用データ貼り付けシート!B115="","",支部用データ貼り付けシート!D115)</f>
        <v/>
      </c>
      <c r="F126" s="193" t="str">
        <f>IF(支部用データ貼り付けシート!B115="","",IF(支部用データ貼り付けシート!M115="","",支部用データ貼り付けシート!M115))</f>
        <v/>
      </c>
      <c r="G126" s="194" t="str">
        <f>IF(支部用データ貼り付けシート!B115="","",IF(支部用データ貼り付けシート!N115="","",支部用データ貼り付けシート!N115))</f>
        <v/>
      </c>
      <c r="H126" s="37" t="str">
        <f t="shared" si="32"/>
        <v/>
      </c>
      <c r="I126" s="124" t="str">
        <f t="shared" si="33"/>
        <v/>
      </c>
      <c r="J126" s="38" t="str">
        <f t="shared" si="34"/>
        <v/>
      </c>
      <c r="K126" s="37" t="str">
        <f t="shared" si="35"/>
        <v/>
      </c>
      <c r="L126" s="124" t="str">
        <f t="shared" si="36"/>
        <v/>
      </c>
      <c r="M126" s="38" t="str">
        <f t="shared" si="37"/>
        <v/>
      </c>
      <c r="N126" s="93" t="str">
        <f>IF(支部用データ貼り付けシート!B115="","",支部用データ貼り付けシート!E115)</f>
        <v/>
      </c>
      <c r="O126" s="38" t="str">
        <f>IF(支部用データ貼り付けシート!B115="","",支部用データ貼り付けシート!F115)</f>
        <v/>
      </c>
      <c r="P126" s="37" t="str">
        <f>IF(支部用データ貼り付けシート!B115="","",支部用データ貼り付けシート!G115)</f>
        <v/>
      </c>
      <c r="Q126" s="38" t="str">
        <f>IF(支部用データ貼り付けシート!B115="","",支部用データ貼り付けシート!H115)</f>
        <v/>
      </c>
      <c r="R126" s="37" t="str">
        <f>IF(支部用データ貼り付けシート!B115="","",支部用データ貼り付けシート!I115)</f>
        <v/>
      </c>
      <c r="S126" s="38" t="str">
        <f>IF(支部用データ貼り付けシート!B115="","",支部用データ貼り付けシート!J115)</f>
        <v/>
      </c>
      <c r="T126" s="23" t="str">
        <f t="shared" si="38"/>
        <v/>
      </c>
      <c r="U126" s="24" t="str">
        <f t="shared" si="39"/>
        <v/>
      </c>
      <c r="W126" t="str">
        <f t="shared" si="28"/>
        <v/>
      </c>
      <c r="X126" t="str">
        <f t="shared" si="29"/>
        <v/>
      </c>
      <c r="Y126" t="str">
        <f t="shared" si="30"/>
        <v/>
      </c>
      <c r="Z126" t="str">
        <f t="shared" si="31"/>
        <v/>
      </c>
    </row>
    <row r="127" spans="1:26">
      <c r="A127" s="83">
        <v>97</v>
      </c>
      <c r="B127" s="189" t="str">
        <f>IF(支部用データ貼り付けシート!B116="","",支部用データ貼り付けシート!A116)</f>
        <v/>
      </c>
      <c r="C127" s="190" t="str">
        <f>IF(支部用データ貼り付けシート!B116="","",支部用データ貼り付けシート!B116)</f>
        <v/>
      </c>
      <c r="D127" s="191" t="str">
        <f>IF(支部用データ貼り付けシート!B116="","",支部用データ貼り付けシート!C116)</f>
        <v/>
      </c>
      <c r="E127" s="192" t="str">
        <f>IF(支部用データ貼り付けシート!B116="","",支部用データ貼り付けシート!D116)</f>
        <v/>
      </c>
      <c r="F127" s="193" t="str">
        <f>IF(支部用データ貼り付けシート!B116="","",IF(支部用データ貼り付けシート!M116="","",支部用データ貼り付けシート!M116))</f>
        <v/>
      </c>
      <c r="G127" s="194" t="str">
        <f>IF(支部用データ貼り付けシート!B116="","",IF(支部用データ貼り付けシート!N116="","",支部用データ貼り付けシート!N116))</f>
        <v/>
      </c>
      <c r="H127" s="37" t="str">
        <f t="shared" si="32"/>
        <v/>
      </c>
      <c r="I127" s="124" t="str">
        <f t="shared" si="33"/>
        <v/>
      </c>
      <c r="J127" s="38" t="str">
        <f t="shared" si="34"/>
        <v/>
      </c>
      <c r="K127" s="37" t="str">
        <f t="shared" si="35"/>
        <v/>
      </c>
      <c r="L127" s="124" t="str">
        <f t="shared" si="36"/>
        <v/>
      </c>
      <c r="M127" s="38" t="str">
        <f t="shared" si="37"/>
        <v/>
      </c>
      <c r="N127" s="93" t="str">
        <f>IF(支部用データ貼り付けシート!B116="","",支部用データ貼り付けシート!E116)</f>
        <v/>
      </c>
      <c r="O127" s="38" t="str">
        <f>IF(支部用データ貼り付けシート!B116="","",支部用データ貼り付けシート!F116)</f>
        <v/>
      </c>
      <c r="P127" s="37" t="str">
        <f>IF(支部用データ貼り付けシート!B116="","",支部用データ貼り付けシート!G116)</f>
        <v/>
      </c>
      <c r="Q127" s="38" t="str">
        <f>IF(支部用データ貼り付けシート!B116="","",支部用データ貼り付けシート!H116)</f>
        <v/>
      </c>
      <c r="R127" s="37" t="str">
        <f>IF(支部用データ貼り付けシート!B116="","",支部用データ貼り付けシート!I116)</f>
        <v/>
      </c>
      <c r="S127" s="38" t="str">
        <f>IF(支部用データ貼り付けシート!B116="","",支部用データ貼り付けシート!J116)</f>
        <v/>
      </c>
      <c r="T127" s="23" t="str">
        <f t="shared" si="38"/>
        <v/>
      </c>
      <c r="U127" s="24" t="str">
        <f t="shared" si="39"/>
        <v/>
      </c>
      <c r="W127" t="str">
        <f t="shared" si="28"/>
        <v/>
      </c>
      <c r="X127" t="str">
        <f t="shared" si="29"/>
        <v/>
      </c>
      <c r="Y127" t="str">
        <f t="shared" si="30"/>
        <v/>
      </c>
      <c r="Z127" t="str">
        <f t="shared" si="31"/>
        <v/>
      </c>
    </row>
    <row r="128" spans="1:26">
      <c r="A128" s="84">
        <v>98</v>
      </c>
      <c r="B128" s="189" t="str">
        <f>IF(支部用データ貼り付けシート!B117="","",支部用データ貼り付けシート!A117)</f>
        <v/>
      </c>
      <c r="C128" s="190" t="str">
        <f>IF(支部用データ貼り付けシート!B117="","",支部用データ貼り付けシート!B117)</f>
        <v/>
      </c>
      <c r="D128" s="191" t="str">
        <f>IF(支部用データ貼り付けシート!B117="","",支部用データ貼り付けシート!C117)</f>
        <v/>
      </c>
      <c r="E128" s="192" t="str">
        <f>IF(支部用データ貼り付けシート!B117="","",支部用データ貼り付けシート!D117)</f>
        <v/>
      </c>
      <c r="F128" s="193" t="str">
        <f>IF(支部用データ貼り付けシート!B117="","",IF(支部用データ貼り付けシート!M117="","",支部用データ貼り付けシート!M117))</f>
        <v/>
      </c>
      <c r="G128" s="194" t="str">
        <f>IF(支部用データ貼り付けシート!B117="","",IF(支部用データ貼り付けシート!N117="","",支部用データ貼り付けシート!N117))</f>
        <v/>
      </c>
      <c r="H128" s="37" t="str">
        <f t="shared" si="32"/>
        <v/>
      </c>
      <c r="I128" s="124" t="str">
        <f t="shared" si="33"/>
        <v/>
      </c>
      <c r="J128" s="38" t="str">
        <f t="shared" si="34"/>
        <v/>
      </c>
      <c r="K128" s="37" t="str">
        <f t="shared" si="35"/>
        <v/>
      </c>
      <c r="L128" s="124" t="str">
        <f t="shared" si="36"/>
        <v/>
      </c>
      <c r="M128" s="38" t="str">
        <f t="shared" si="37"/>
        <v/>
      </c>
      <c r="N128" s="93" t="str">
        <f>IF(支部用データ貼り付けシート!B117="","",支部用データ貼り付けシート!E117)</f>
        <v/>
      </c>
      <c r="O128" s="38" t="str">
        <f>IF(支部用データ貼り付けシート!B117="","",支部用データ貼り付けシート!F117)</f>
        <v/>
      </c>
      <c r="P128" s="37" t="str">
        <f>IF(支部用データ貼り付けシート!B117="","",支部用データ貼り付けシート!G117)</f>
        <v/>
      </c>
      <c r="Q128" s="38" t="str">
        <f>IF(支部用データ貼り付けシート!B117="","",支部用データ貼り付けシート!H117)</f>
        <v/>
      </c>
      <c r="R128" s="37" t="str">
        <f>IF(支部用データ貼り付けシート!B117="","",支部用データ貼り付けシート!I117)</f>
        <v/>
      </c>
      <c r="S128" s="38" t="str">
        <f>IF(支部用データ貼り付けシート!B117="","",支部用データ貼り付けシート!J117)</f>
        <v/>
      </c>
      <c r="T128" s="23" t="str">
        <f t="shared" si="38"/>
        <v/>
      </c>
      <c r="U128" s="24" t="str">
        <f t="shared" si="39"/>
        <v/>
      </c>
      <c r="W128" t="str">
        <f t="shared" si="28"/>
        <v/>
      </c>
      <c r="X128" t="str">
        <f t="shared" si="29"/>
        <v/>
      </c>
      <c r="Y128" t="str">
        <f t="shared" si="30"/>
        <v/>
      </c>
      <c r="Z128" t="str">
        <f t="shared" si="31"/>
        <v/>
      </c>
    </row>
    <row r="129" spans="1:26">
      <c r="A129" s="83">
        <v>99</v>
      </c>
      <c r="B129" s="189" t="str">
        <f>IF(支部用データ貼り付けシート!B118="","",支部用データ貼り付けシート!A118)</f>
        <v/>
      </c>
      <c r="C129" s="190" t="str">
        <f>IF(支部用データ貼り付けシート!B118="","",支部用データ貼り付けシート!B118)</f>
        <v/>
      </c>
      <c r="D129" s="191" t="str">
        <f>IF(支部用データ貼り付けシート!B118="","",支部用データ貼り付けシート!C118)</f>
        <v/>
      </c>
      <c r="E129" s="192" t="str">
        <f>IF(支部用データ貼り付けシート!B118="","",支部用データ貼り付けシート!D118)</f>
        <v/>
      </c>
      <c r="F129" s="193" t="str">
        <f>IF(支部用データ貼り付けシート!B118="","",IF(支部用データ貼り付けシート!M118="","",支部用データ貼り付けシート!M118))</f>
        <v/>
      </c>
      <c r="G129" s="194" t="str">
        <f>IF(支部用データ貼り付けシート!B118="","",IF(支部用データ貼り付けシート!N118="","",支部用データ貼り付けシート!N118))</f>
        <v/>
      </c>
      <c r="H129" s="37" t="str">
        <f t="shared" si="32"/>
        <v/>
      </c>
      <c r="I129" s="124" t="str">
        <f t="shared" si="33"/>
        <v/>
      </c>
      <c r="J129" s="38" t="str">
        <f t="shared" si="34"/>
        <v/>
      </c>
      <c r="K129" s="37" t="str">
        <f t="shared" si="35"/>
        <v/>
      </c>
      <c r="L129" s="124" t="str">
        <f t="shared" si="36"/>
        <v/>
      </c>
      <c r="M129" s="38" t="str">
        <f t="shared" si="37"/>
        <v/>
      </c>
      <c r="N129" s="93" t="str">
        <f>IF(支部用データ貼り付けシート!B118="","",支部用データ貼り付けシート!E118)</f>
        <v/>
      </c>
      <c r="O129" s="38" t="str">
        <f>IF(支部用データ貼り付けシート!B118="","",支部用データ貼り付けシート!F118)</f>
        <v/>
      </c>
      <c r="P129" s="37" t="str">
        <f>IF(支部用データ貼り付けシート!B118="","",支部用データ貼り付けシート!G118)</f>
        <v/>
      </c>
      <c r="Q129" s="38" t="str">
        <f>IF(支部用データ貼り付けシート!B118="","",支部用データ貼り付けシート!H118)</f>
        <v/>
      </c>
      <c r="R129" s="37" t="str">
        <f>IF(支部用データ貼り付けシート!B118="","",支部用データ貼り付けシート!I118)</f>
        <v/>
      </c>
      <c r="S129" s="38" t="str">
        <f>IF(支部用データ貼り付けシート!B118="","",支部用データ貼り付けシート!J118)</f>
        <v/>
      </c>
      <c r="T129" s="23" t="str">
        <f t="shared" si="38"/>
        <v/>
      </c>
      <c r="U129" s="24" t="str">
        <f t="shared" si="39"/>
        <v/>
      </c>
      <c r="W129" t="str">
        <f t="shared" si="28"/>
        <v/>
      </c>
      <c r="X129" t="str">
        <f t="shared" si="29"/>
        <v/>
      </c>
      <c r="Y129" t="str">
        <f t="shared" si="30"/>
        <v/>
      </c>
      <c r="Z129" t="str">
        <f t="shared" si="31"/>
        <v/>
      </c>
    </row>
    <row r="130" spans="1:26">
      <c r="A130" s="84">
        <v>100</v>
      </c>
      <c r="B130" s="189" t="str">
        <f>IF(支部用データ貼り付けシート!B119="","",支部用データ貼り付けシート!A119)</f>
        <v/>
      </c>
      <c r="C130" s="190" t="str">
        <f>IF(支部用データ貼り付けシート!B119="","",支部用データ貼り付けシート!B119)</f>
        <v/>
      </c>
      <c r="D130" s="191" t="str">
        <f>IF(支部用データ貼り付けシート!B119="","",支部用データ貼り付けシート!C119)</f>
        <v/>
      </c>
      <c r="E130" s="192" t="str">
        <f>IF(支部用データ貼り付けシート!B119="","",支部用データ貼り付けシート!D119)</f>
        <v/>
      </c>
      <c r="F130" s="193" t="str">
        <f>IF(支部用データ貼り付けシート!B119="","",IF(支部用データ貼り付けシート!M119="","",支部用データ貼り付けシート!M119))</f>
        <v/>
      </c>
      <c r="G130" s="194" t="str">
        <f>IF(支部用データ貼り付けシート!B119="","",IF(支部用データ貼り付けシート!N119="","",支部用データ貼り付けシート!N119))</f>
        <v/>
      </c>
      <c r="H130" s="37" t="str">
        <f t="shared" si="32"/>
        <v/>
      </c>
      <c r="I130" s="124" t="str">
        <f t="shared" si="33"/>
        <v/>
      </c>
      <c r="J130" s="38" t="str">
        <f t="shared" si="34"/>
        <v/>
      </c>
      <c r="K130" s="37" t="str">
        <f t="shared" si="35"/>
        <v/>
      </c>
      <c r="L130" s="124" t="str">
        <f t="shared" si="36"/>
        <v/>
      </c>
      <c r="M130" s="38" t="str">
        <f t="shared" si="37"/>
        <v/>
      </c>
      <c r="N130" s="93" t="str">
        <f>IF(支部用データ貼り付けシート!B119="","",支部用データ貼り付けシート!E119)</f>
        <v/>
      </c>
      <c r="O130" s="38" t="str">
        <f>IF(支部用データ貼り付けシート!B119="","",支部用データ貼り付けシート!F119)</f>
        <v/>
      </c>
      <c r="P130" s="37" t="str">
        <f>IF(支部用データ貼り付けシート!B119="","",支部用データ貼り付けシート!G119)</f>
        <v/>
      </c>
      <c r="Q130" s="38" t="str">
        <f>IF(支部用データ貼り付けシート!B119="","",支部用データ貼り付けシート!H119)</f>
        <v/>
      </c>
      <c r="R130" s="37" t="str">
        <f>IF(支部用データ貼り付けシート!B119="","",支部用データ貼り付けシート!I119)</f>
        <v/>
      </c>
      <c r="S130" s="38" t="str">
        <f>IF(支部用データ貼り付けシート!B119="","",支部用データ貼り付けシート!J119)</f>
        <v/>
      </c>
      <c r="T130" s="23" t="str">
        <f t="shared" si="38"/>
        <v/>
      </c>
      <c r="U130" s="24" t="str">
        <f t="shared" si="39"/>
        <v/>
      </c>
      <c r="W130" t="str">
        <f t="shared" si="28"/>
        <v/>
      </c>
      <c r="X130" t="str">
        <f t="shared" si="29"/>
        <v/>
      </c>
      <c r="Y130" t="str">
        <f t="shared" si="30"/>
        <v/>
      </c>
      <c r="Z130" t="str">
        <f t="shared" si="31"/>
        <v/>
      </c>
    </row>
    <row r="131" spans="1:26">
      <c r="A131" s="83">
        <v>101</v>
      </c>
      <c r="B131" s="189" t="str">
        <f>IF(支部用データ貼り付けシート!B120="","",支部用データ貼り付けシート!A120)</f>
        <v/>
      </c>
      <c r="C131" s="190" t="str">
        <f>IF(支部用データ貼り付けシート!B120="","",支部用データ貼り付けシート!B120)</f>
        <v/>
      </c>
      <c r="D131" s="191" t="str">
        <f>IF(支部用データ貼り付けシート!B120="","",支部用データ貼り付けシート!C120)</f>
        <v/>
      </c>
      <c r="E131" s="192" t="str">
        <f>IF(支部用データ貼り付けシート!B120="","",支部用データ貼り付けシート!D120)</f>
        <v/>
      </c>
      <c r="F131" s="193" t="str">
        <f>IF(支部用データ貼り付けシート!B120="","",IF(支部用データ貼り付けシート!M120="","",支部用データ貼り付けシート!M120))</f>
        <v/>
      </c>
      <c r="G131" s="194" t="str">
        <f>IF(支部用データ貼り付けシート!B120="","",IF(支部用データ貼り付けシート!N120="","",支部用データ貼り付けシート!N120))</f>
        <v/>
      </c>
      <c r="H131" s="37" t="str">
        <f t="shared" si="32"/>
        <v/>
      </c>
      <c r="I131" s="124" t="str">
        <f t="shared" si="33"/>
        <v/>
      </c>
      <c r="J131" s="38" t="str">
        <f t="shared" si="34"/>
        <v/>
      </c>
      <c r="K131" s="37" t="str">
        <f t="shared" si="35"/>
        <v/>
      </c>
      <c r="L131" s="124" t="str">
        <f t="shared" si="36"/>
        <v/>
      </c>
      <c r="M131" s="38" t="str">
        <f t="shared" si="37"/>
        <v/>
      </c>
      <c r="N131" s="93" t="str">
        <f>IF(支部用データ貼り付けシート!B120="","",支部用データ貼り付けシート!E120)</f>
        <v/>
      </c>
      <c r="O131" s="38" t="str">
        <f>IF(支部用データ貼り付けシート!B120="","",支部用データ貼り付けシート!F120)</f>
        <v/>
      </c>
      <c r="P131" s="37" t="str">
        <f>IF(支部用データ貼り付けシート!B120="","",支部用データ貼り付けシート!G120)</f>
        <v/>
      </c>
      <c r="Q131" s="38" t="str">
        <f>IF(支部用データ貼り付けシート!B120="","",支部用データ貼り付けシート!H120)</f>
        <v/>
      </c>
      <c r="R131" s="37" t="str">
        <f>IF(支部用データ貼り付けシート!B120="","",支部用データ貼り付けシート!I120)</f>
        <v/>
      </c>
      <c r="S131" s="38" t="str">
        <f>IF(支部用データ貼り付けシート!B120="","",支部用データ貼り付けシート!J120)</f>
        <v/>
      </c>
      <c r="T131" s="23" t="str">
        <f t="shared" si="38"/>
        <v/>
      </c>
      <c r="U131" s="24" t="str">
        <f t="shared" si="39"/>
        <v/>
      </c>
      <c r="W131" t="str">
        <f t="shared" si="28"/>
        <v/>
      </c>
      <c r="X131" t="str">
        <f t="shared" si="29"/>
        <v/>
      </c>
      <c r="Y131" t="str">
        <f t="shared" si="30"/>
        <v/>
      </c>
      <c r="Z131" t="str">
        <f t="shared" si="31"/>
        <v/>
      </c>
    </row>
    <row r="132" spans="1:26">
      <c r="A132" s="84">
        <v>102</v>
      </c>
      <c r="B132" s="189" t="str">
        <f>IF(支部用データ貼り付けシート!B121="","",支部用データ貼り付けシート!A121)</f>
        <v/>
      </c>
      <c r="C132" s="190" t="str">
        <f>IF(支部用データ貼り付けシート!B121="","",支部用データ貼り付けシート!B121)</f>
        <v/>
      </c>
      <c r="D132" s="191" t="str">
        <f>IF(支部用データ貼り付けシート!B121="","",支部用データ貼り付けシート!C121)</f>
        <v/>
      </c>
      <c r="E132" s="192" t="str">
        <f>IF(支部用データ貼り付けシート!B121="","",支部用データ貼り付けシート!D121)</f>
        <v/>
      </c>
      <c r="F132" s="193" t="str">
        <f>IF(支部用データ貼り付けシート!B121="","",IF(支部用データ貼り付けシート!M121="","",支部用データ貼り付けシート!M121))</f>
        <v/>
      </c>
      <c r="G132" s="194" t="str">
        <f>IF(支部用データ貼り付けシート!B121="","",IF(支部用データ貼り付けシート!N121="","",支部用データ貼り付けシート!N121))</f>
        <v/>
      </c>
      <c r="H132" s="37" t="str">
        <f t="shared" si="32"/>
        <v/>
      </c>
      <c r="I132" s="124" t="str">
        <f t="shared" si="33"/>
        <v/>
      </c>
      <c r="J132" s="38" t="str">
        <f t="shared" si="34"/>
        <v/>
      </c>
      <c r="K132" s="37" t="str">
        <f t="shared" si="35"/>
        <v/>
      </c>
      <c r="L132" s="124" t="str">
        <f t="shared" si="36"/>
        <v/>
      </c>
      <c r="M132" s="38" t="str">
        <f t="shared" si="37"/>
        <v/>
      </c>
      <c r="N132" s="93" t="str">
        <f>IF(支部用データ貼り付けシート!B121="","",支部用データ貼り付けシート!E121)</f>
        <v/>
      </c>
      <c r="O132" s="38" t="str">
        <f>IF(支部用データ貼り付けシート!B121="","",支部用データ貼り付けシート!F121)</f>
        <v/>
      </c>
      <c r="P132" s="37" t="str">
        <f>IF(支部用データ貼り付けシート!B121="","",支部用データ貼り付けシート!G121)</f>
        <v/>
      </c>
      <c r="Q132" s="38" t="str">
        <f>IF(支部用データ貼り付けシート!B121="","",支部用データ貼り付けシート!H121)</f>
        <v/>
      </c>
      <c r="R132" s="37" t="str">
        <f>IF(支部用データ貼り付けシート!B121="","",支部用データ貼り付けシート!I121)</f>
        <v/>
      </c>
      <c r="S132" s="38" t="str">
        <f>IF(支部用データ貼り付けシート!B121="","",支部用データ貼り付けシート!J121)</f>
        <v/>
      </c>
      <c r="T132" s="23" t="str">
        <f t="shared" si="38"/>
        <v/>
      </c>
      <c r="U132" s="24" t="str">
        <f t="shared" si="39"/>
        <v/>
      </c>
      <c r="W132" t="str">
        <f t="shared" si="28"/>
        <v/>
      </c>
      <c r="X132" t="str">
        <f t="shared" si="29"/>
        <v/>
      </c>
      <c r="Y132" t="str">
        <f t="shared" si="30"/>
        <v/>
      </c>
      <c r="Z132" t="str">
        <f t="shared" si="31"/>
        <v/>
      </c>
    </row>
    <row r="133" spans="1:26">
      <c r="A133" s="83">
        <v>103</v>
      </c>
      <c r="B133" s="189" t="str">
        <f>IF(支部用データ貼り付けシート!B122="","",支部用データ貼り付けシート!A122)</f>
        <v/>
      </c>
      <c r="C133" s="190" t="str">
        <f>IF(支部用データ貼り付けシート!B122="","",支部用データ貼り付けシート!B122)</f>
        <v/>
      </c>
      <c r="D133" s="191" t="str">
        <f>IF(支部用データ貼り付けシート!B122="","",支部用データ貼り付けシート!C122)</f>
        <v/>
      </c>
      <c r="E133" s="192" t="str">
        <f>IF(支部用データ貼り付けシート!B122="","",支部用データ貼り付けシート!D122)</f>
        <v/>
      </c>
      <c r="F133" s="193" t="str">
        <f>IF(支部用データ貼り付けシート!B122="","",IF(支部用データ貼り付けシート!M122="","",支部用データ貼り付けシート!M122))</f>
        <v/>
      </c>
      <c r="G133" s="194" t="str">
        <f>IF(支部用データ貼り付けシート!B122="","",IF(支部用データ貼り付けシート!N122="","",支部用データ貼り付けシート!N122))</f>
        <v/>
      </c>
      <c r="H133" s="37" t="str">
        <f t="shared" si="32"/>
        <v/>
      </c>
      <c r="I133" s="124" t="str">
        <f t="shared" si="33"/>
        <v/>
      </c>
      <c r="J133" s="38" t="str">
        <f t="shared" si="34"/>
        <v/>
      </c>
      <c r="K133" s="37" t="str">
        <f t="shared" si="35"/>
        <v/>
      </c>
      <c r="L133" s="124" t="str">
        <f t="shared" si="36"/>
        <v/>
      </c>
      <c r="M133" s="38" t="str">
        <f t="shared" si="37"/>
        <v/>
      </c>
      <c r="N133" s="93" t="str">
        <f>IF(支部用データ貼り付けシート!B122="","",支部用データ貼り付けシート!E122)</f>
        <v/>
      </c>
      <c r="O133" s="38" t="str">
        <f>IF(支部用データ貼り付けシート!B122="","",支部用データ貼り付けシート!F122)</f>
        <v/>
      </c>
      <c r="P133" s="37" t="str">
        <f>IF(支部用データ貼り付けシート!B122="","",支部用データ貼り付けシート!G122)</f>
        <v/>
      </c>
      <c r="Q133" s="38" t="str">
        <f>IF(支部用データ貼り付けシート!B122="","",支部用データ貼り付けシート!H122)</f>
        <v/>
      </c>
      <c r="R133" s="37" t="str">
        <f>IF(支部用データ貼り付けシート!B122="","",支部用データ貼り付けシート!I122)</f>
        <v/>
      </c>
      <c r="S133" s="38" t="str">
        <f>IF(支部用データ貼り付けシート!B122="","",支部用データ貼り付けシート!J122)</f>
        <v/>
      </c>
      <c r="T133" s="23" t="str">
        <f t="shared" si="38"/>
        <v/>
      </c>
      <c r="U133" s="24" t="str">
        <f t="shared" si="39"/>
        <v/>
      </c>
      <c r="W133" t="str">
        <f t="shared" si="28"/>
        <v/>
      </c>
      <c r="X133" t="str">
        <f t="shared" si="29"/>
        <v/>
      </c>
      <c r="Y133" t="str">
        <f t="shared" si="30"/>
        <v/>
      </c>
      <c r="Z133" t="str">
        <f t="shared" si="31"/>
        <v/>
      </c>
    </row>
    <row r="134" spans="1:26">
      <c r="A134" s="84">
        <v>104</v>
      </c>
      <c r="B134" s="189" t="str">
        <f>IF(支部用データ貼り付けシート!B123="","",支部用データ貼り付けシート!A123)</f>
        <v/>
      </c>
      <c r="C134" s="190" t="str">
        <f>IF(支部用データ貼り付けシート!B123="","",支部用データ貼り付けシート!B123)</f>
        <v/>
      </c>
      <c r="D134" s="191" t="str">
        <f>IF(支部用データ貼り付けシート!B123="","",支部用データ貼り付けシート!C123)</f>
        <v/>
      </c>
      <c r="E134" s="192" t="str">
        <f>IF(支部用データ貼り付けシート!B123="","",支部用データ貼り付けシート!D123)</f>
        <v/>
      </c>
      <c r="F134" s="193" t="str">
        <f>IF(支部用データ貼り付けシート!B123="","",IF(支部用データ貼り付けシート!M123="","",支部用データ貼り付けシート!M123))</f>
        <v/>
      </c>
      <c r="G134" s="194" t="str">
        <f>IF(支部用データ貼り付けシート!B123="","",IF(支部用データ貼り付けシート!N123="","",支部用データ貼り付けシート!N123))</f>
        <v/>
      </c>
      <c r="H134" s="37" t="str">
        <f t="shared" si="32"/>
        <v/>
      </c>
      <c r="I134" s="124" t="str">
        <f t="shared" si="33"/>
        <v/>
      </c>
      <c r="J134" s="38" t="str">
        <f t="shared" si="34"/>
        <v/>
      </c>
      <c r="K134" s="37" t="str">
        <f t="shared" si="35"/>
        <v/>
      </c>
      <c r="L134" s="124" t="str">
        <f t="shared" si="36"/>
        <v/>
      </c>
      <c r="M134" s="38" t="str">
        <f t="shared" si="37"/>
        <v/>
      </c>
      <c r="N134" s="93" t="str">
        <f>IF(支部用データ貼り付けシート!B123="","",支部用データ貼り付けシート!E123)</f>
        <v/>
      </c>
      <c r="O134" s="38" t="str">
        <f>IF(支部用データ貼り付けシート!B123="","",支部用データ貼り付けシート!F123)</f>
        <v/>
      </c>
      <c r="P134" s="37" t="str">
        <f>IF(支部用データ貼り付けシート!B123="","",支部用データ貼り付けシート!G123)</f>
        <v/>
      </c>
      <c r="Q134" s="38" t="str">
        <f>IF(支部用データ貼り付けシート!B123="","",支部用データ貼り付けシート!H123)</f>
        <v/>
      </c>
      <c r="R134" s="37" t="str">
        <f>IF(支部用データ貼り付けシート!B123="","",支部用データ貼り付けシート!I123)</f>
        <v/>
      </c>
      <c r="S134" s="38" t="str">
        <f>IF(支部用データ貼り付けシート!B123="","",支部用データ貼り付けシート!J123)</f>
        <v/>
      </c>
      <c r="T134" s="23" t="str">
        <f t="shared" si="38"/>
        <v/>
      </c>
      <c r="U134" s="24" t="str">
        <f t="shared" si="39"/>
        <v/>
      </c>
      <c r="W134" t="str">
        <f t="shared" si="28"/>
        <v/>
      </c>
      <c r="X134" t="str">
        <f t="shared" si="29"/>
        <v/>
      </c>
      <c r="Y134" t="str">
        <f t="shared" si="30"/>
        <v/>
      </c>
      <c r="Z134" t="str">
        <f t="shared" si="31"/>
        <v/>
      </c>
    </row>
    <row r="135" spans="1:26">
      <c r="A135" s="83">
        <v>105</v>
      </c>
      <c r="B135" s="189" t="str">
        <f>IF(支部用データ貼り付けシート!B124="","",支部用データ貼り付けシート!A124)</f>
        <v/>
      </c>
      <c r="C135" s="190" t="str">
        <f>IF(支部用データ貼り付けシート!B124="","",支部用データ貼り付けシート!B124)</f>
        <v/>
      </c>
      <c r="D135" s="191" t="str">
        <f>IF(支部用データ貼り付けシート!B124="","",支部用データ貼り付けシート!C124)</f>
        <v/>
      </c>
      <c r="E135" s="192" t="str">
        <f>IF(支部用データ貼り付けシート!B124="","",支部用データ貼り付けシート!D124)</f>
        <v/>
      </c>
      <c r="F135" s="193" t="str">
        <f>IF(支部用データ貼り付けシート!B124="","",IF(支部用データ貼り付けシート!M124="","",支部用データ貼り付けシート!M124))</f>
        <v/>
      </c>
      <c r="G135" s="194" t="str">
        <f>IF(支部用データ貼り付けシート!B124="","",IF(支部用データ貼り付けシート!N124="","",支部用データ貼り付けシート!N124))</f>
        <v/>
      </c>
      <c r="H135" s="37" t="str">
        <f t="shared" si="32"/>
        <v/>
      </c>
      <c r="I135" s="124" t="str">
        <f t="shared" si="33"/>
        <v/>
      </c>
      <c r="J135" s="38" t="str">
        <f t="shared" si="34"/>
        <v/>
      </c>
      <c r="K135" s="37" t="str">
        <f t="shared" si="35"/>
        <v/>
      </c>
      <c r="L135" s="124" t="str">
        <f t="shared" si="36"/>
        <v/>
      </c>
      <c r="M135" s="38" t="str">
        <f t="shared" si="37"/>
        <v/>
      </c>
      <c r="N135" s="93" t="str">
        <f>IF(支部用データ貼り付けシート!B124="","",支部用データ貼り付けシート!E124)</f>
        <v/>
      </c>
      <c r="O135" s="38" t="str">
        <f>IF(支部用データ貼り付けシート!B124="","",支部用データ貼り付けシート!F124)</f>
        <v/>
      </c>
      <c r="P135" s="37" t="str">
        <f>IF(支部用データ貼り付けシート!B124="","",支部用データ貼り付けシート!G124)</f>
        <v/>
      </c>
      <c r="Q135" s="38" t="str">
        <f>IF(支部用データ貼り付けシート!B124="","",支部用データ貼り付けシート!H124)</f>
        <v/>
      </c>
      <c r="R135" s="37" t="str">
        <f>IF(支部用データ貼り付けシート!B124="","",支部用データ貼り付けシート!I124)</f>
        <v/>
      </c>
      <c r="S135" s="38" t="str">
        <f>IF(支部用データ貼り付けシート!B124="","",支部用データ貼り付けシート!J124)</f>
        <v/>
      </c>
      <c r="T135" s="23" t="str">
        <f t="shared" si="38"/>
        <v/>
      </c>
      <c r="U135" s="24" t="str">
        <f t="shared" si="39"/>
        <v/>
      </c>
      <c r="W135" t="str">
        <f t="shared" si="28"/>
        <v/>
      </c>
      <c r="X135" t="str">
        <f t="shared" si="29"/>
        <v/>
      </c>
      <c r="Y135" t="str">
        <f t="shared" si="30"/>
        <v/>
      </c>
      <c r="Z135" t="str">
        <f t="shared" si="31"/>
        <v/>
      </c>
    </row>
    <row r="136" spans="1:26">
      <c r="A136" s="84">
        <v>106</v>
      </c>
      <c r="B136" s="189" t="str">
        <f>IF(支部用データ貼り付けシート!B125="","",支部用データ貼り付けシート!A125)</f>
        <v/>
      </c>
      <c r="C136" s="190" t="str">
        <f>IF(支部用データ貼り付けシート!B125="","",支部用データ貼り付けシート!B125)</f>
        <v/>
      </c>
      <c r="D136" s="191" t="str">
        <f>IF(支部用データ貼り付けシート!B125="","",支部用データ貼り付けシート!C125)</f>
        <v/>
      </c>
      <c r="E136" s="192" t="str">
        <f>IF(支部用データ貼り付けシート!B125="","",支部用データ貼り付けシート!D125)</f>
        <v/>
      </c>
      <c r="F136" s="193" t="str">
        <f>IF(支部用データ貼り付けシート!B125="","",IF(支部用データ貼り付けシート!M125="","",支部用データ貼り付けシート!M125))</f>
        <v/>
      </c>
      <c r="G136" s="194" t="str">
        <f>IF(支部用データ貼り付けシート!B125="","",IF(支部用データ貼り付けシート!N125="","",支部用データ貼り付けシート!N125))</f>
        <v/>
      </c>
      <c r="H136" s="37" t="str">
        <f t="shared" si="32"/>
        <v/>
      </c>
      <c r="I136" s="124" t="str">
        <f t="shared" si="33"/>
        <v/>
      </c>
      <c r="J136" s="38" t="str">
        <f t="shared" si="34"/>
        <v/>
      </c>
      <c r="K136" s="37" t="str">
        <f t="shared" si="35"/>
        <v/>
      </c>
      <c r="L136" s="124" t="str">
        <f t="shared" si="36"/>
        <v/>
      </c>
      <c r="M136" s="38" t="str">
        <f t="shared" si="37"/>
        <v/>
      </c>
      <c r="N136" s="93" t="str">
        <f>IF(支部用データ貼り付けシート!B125="","",支部用データ貼り付けシート!E125)</f>
        <v/>
      </c>
      <c r="O136" s="38" t="str">
        <f>IF(支部用データ貼り付けシート!B125="","",支部用データ貼り付けシート!F125)</f>
        <v/>
      </c>
      <c r="P136" s="37" t="str">
        <f>IF(支部用データ貼り付けシート!B125="","",支部用データ貼り付けシート!G125)</f>
        <v/>
      </c>
      <c r="Q136" s="38" t="str">
        <f>IF(支部用データ貼り付けシート!B125="","",支部用データ貼り付けシート!H125)</f>
        <v/>
      </c>
      <c r="R136" s="37" t="str">
        <f>IF(支部用データ貼り付けシート!B125="","",支部用データ貼り付けシート!I125)</f>
        <v/>
      </c>
      <c r="S136" s="38" t="str">
        <f>IF(支部用データ貼り付けシート!B125="","",支部用データ貼り付けシート!J125)</f>
        <v/>
      </c>
      <c r="T136" s="23" t="str">
        <f t="shared" si="38"/>
        <v/>
      </c>
      <c r="U136" s="24" t="str">
        <f t="shared" si="39"/>
        <v/>
      </c>
      <c r="W136" t="str">
        <f t="shared" si="28"/>
        <v/>
      </c>
      <c r="X136" t="str">
        <f t="shared" si="29"/>
        <v/>
      </c>
      <c r="Y136" t="str">
        <f t="shared" si="30"/>
        <v/>
      </c>
      <c r="Z136" t="str">
        <f t="shared" si="31"/>
        <v/>
      </c>
    </row>
    <row r="137" spans="1:26">
      <c r="A137" s="83">
        <v>107</v>
      </c>
      <c r="B137" s="189" t="str">
        <f>IF(支部用データ貼り付けシート!B126="","",支部用データ貼り付けシート!A126)</f>
        <v/>
      </c>
      <c r="C137" s="190" t="str">
        <f>IF(支部用データ貼り付けシート!B126="","",支部用データ貼り付けシート!B126)</f>
        <v/>
      </c>
      <c r="D137" s="191" t="str">
        <f>IF(支部用データ貼り付けシート!B126="","",支部用データ貼り付けシート!C126)</f>
        <v/>
      </c>
      <c r="E137" s="192" t="str">
        <f>IF(支部用データ貼り付けシート!B126="","",支部用データ貼り付けシート!D126)</f>
        <v/>
      </c>
      <c r="F137" s="193" t="str">
        <f>IF(支部用データ貼り付けシート!B126="","",IF(支部用データ貼り付けシート!M126="","",支部用データ貼り付けシート!M126))</f>
        <v/>
      </c>
      <c r="G137" s="194" t="str">
        <f>IF(支部用データ貼り付けシート!B126="","",IF(支部用データ貼り付けシート!N126="","",支部用データ貼り付けシート!N126))</f>
        <v/>
      </c>
      <c r="H137" s="37" t="str">
        <f t="shared" si="32"/>
        <v/>
      </c>
      <c r="I137" s="124" t="str">
        <f t="shared" si="33"/>
        <v/>
      </c>
      <c r="J137" s="38" t="str">
        <f t="shared" si="34"/>
        <v/>
      </c>
      <c r="K137" s="37" t="str">
        <f t="shared" si="35"/>
        <v/>
      </c>
      <c r="L137" s="124" t="str">
        <f t="shared" si="36"/>
        <v/>
      </c>
      <c r="M137" s="38" t="str">
        <f t="shared" si="37"/>
        <v/>
      </c>
      <c r="N137" s="93" t="str">
        <f>IF(支部用データ貼り付けシート!B126="","",支部用データ貼り付けシート!E126)</f>
        <v/>
      </c>
      <c r="O137" s="38" t="str">
        <f>IF(支部用データ貼り付けシート!B126="","",支部用データ貼り付けシート!F126)</f>
        <v/>
      </c>
      <c r="P137" s="37" t="str">
        <f>IF(支部用データ貼り付けシート!B126="","",支部用データ貼り付けシート!G126)</f>
        <v/>
      </c>
      <c r="Q137" s="38" t="str">
        <f>IF(支部用データ貼り付けシート!B126="","",支部用データ貼り付けシート!H126)</f>
        <v/>
      </c>
      <c r="R137" s="37" t="str">
        <f>IF(支部用データ貼り付けシート!B126="","",支部用データ貼り付けシート!I126)</f>
        <v/>
      </c>
      <c r="S137" s="38" t="str">
        <f>IF(支部用データ貼り付けシート!B126="","",支部用データ貼り付けシート!J126)</f>
        <v/>
      </c>
      <c r="T137" s="23" t="str">
        <f t="shared" si="38"/>
        <v/>
      </c>
      <c r="U137" s="24" t="str">
        <f t="shared" si="39"/>
        <v/>
      </c>
      <c r="W137" t="str">
        <f t="shared" si="28"/>
        <v/>
      </c>
      <c r="X137" t="str">
        <f t="shared" si="29"/>
        <v/>
      </c>
      <c r="Y137" t="str">
        <f t="shared" si="30"/>
        <v/>
      </c>
      <c r="Z137" t="str">
        <f t="shared" si="31"/>
        <v/>
      </c>
    </row>
    <row r="138" spans="1:26">
      <c r="A138" s="84">
        <v>108</v>
      </c>
      <c r="B138" s="189" t="str">
        <f>IF(支部用データ貼り付けシート!B127="","",支部用データ貼り付けシート!A127)</f>
        <v/>
      </c>
      <c r="C138" s="190" t="str">
        <f>IF(支部用データ貼り付けシート!B127="","",支部用データ貼り付けシート!B127)</f>
        <v/>
      </c>
      <c r="D138" s="191" t="str">
        <f>IF(支部用データ貼り付けシート!B127="","",支部用データ貼り付けシート!C127)</f>
        <v/>
      </c>
      <c r="E138" s="192" t="str">
        <f>IF(支部用データ貼り付けシート!B127="","",支部用データ貼り付けシート!D127)</f>
        <v/>
      </c>
      <c r="F138" s="193" t="str">
        <f>IF(支部用データ貼り付けシート!B127="","",IF(支部用データ貼り付けシート!M127="","",支部用データ貼り付けシート!M127))</f>
        <v/>
      </c>
      <c r="G138" s="194" t="str">
        <f>IF(支部用データ貼り付けシート!B127="","",IF(支部用データ貼り付けシート!N127="","",支部用データ貼り付けシート!N127))</f>
        <v/>
      </c>
      <c r="H138" s="37" t="str">
        <f t="shared" si="32"/>
        <v/>
      </c>
      <c r="I138" s="124" t="str">
        <f t="shared" si="33"/>
        <v/>
      </c>
      <c r="J138" s="38" t="str">
        <f t="shared" si="34"/>
        <v/>
      </c>
      <c r="K138" s="37" t="str">
        <f t="shared" si="35"/>
        <v/>
      </c>
      <c r="L138" s="124" t="str">
        <f t="shared" si="36"/>
        <v/>
      </c>
      <c r="M138" s="38" t="str">
        <f t="shared" si="37"/>
        <v/>
      </c>
      <c r="N138" s="93" t="str">
        <f>IF(支部用データ貼り付けシート!B127="","",支部用データ貼り付けシート!E127)</f>
        <v/>
      </c>
      <c r="O138" s="38" t="str">
        <f>IF(支部用データ貼り付けシート!B127="","",支部用データ貼り付けシート!F127)</f>
        <v/>
      </c>
      <c r="P138" s="37" t="str">
        <f>IF(支部用データ貼り付けシート!B127="","",支部用データ貼り付けシート!G127)</f>
        <v/>
      </c>
      <c r="Q138" s="38" t="str">
        <f>IF(支部用データ貼り付けシート!B127="","",支部用データ貼り付けシート!H127)</f>
        <v/>
      </c>
      <c r="R138" s="37" t="str">
        <f>IF(支部用データ貼り付けシート!B127="","",支部用データ貼り付けシート!I127)</f>
        <v/>
      </c>
      <c r="S138" s="38" t="str">
        <f>IF(支部用データ貼り付けシート!B127="","",支部用データ貼り付けシート!J127)</f>
        <v/>
      </c>
      <c r="T138" s="23" t="str">
        <f t="shared" si="38"/>
        <v/>
      </c>
      <c r="U138" s="24" t="str">
        <f t="shared" si="39"/>
        <v/>
      </c>
      <c r="W138" t="str">
        <f t="shared" si="28"/>
        <v/>
      </c>
      <c r="X138" t="str">
        <f t="shared" si="29"/>
        <v/>
      </c>
      <c r="Y138" t="str">
        <f t="shared" si="30"/>
        <v/>
      </c>
      <c r="Z138" t="str">
        <f t="shared" si="31"/>
        <v/>
      </c>
    </row>
    <row r="139" spans="1:26">
      <c r="A139" s="83">
        <v>109</v>
      </c>
      <c r="B139" s="189" t="str">
        <f>IF(支部用データ貼り付けシート!B128="","",支部用データ貼り付けシート!A128)</f>
        <v/>
      </c>
      <c r="C139" s="190" t="str">
        <f>IF(支部用データ貼り付けシート!B128="","",支部用データ貼り付けシート!B128)</f>
        <v/>
      </c>
      <c r="D139" s="191" t="str">
        <f>IF(支部用データ貼り付けシート!B128="","",支部用データ貼り付けシート!C128)</f>
        <v/>
      </c>
      <c r="E139" s="192" t="str">
        <f>IF(支部用データ貼り付けシート!B128="","",支部用データ貼り付けシート!D128)</f>
        <v/>
      </c>
      <c r="F139" s="193" t="str">
        <f>IF(支部用データ貼り付けシート!B128="","",IF(支部用データ貼り付けシート!M128="","",支部用データ貼り付けシート!M128))</f>
        <v/>
      </c>
      <c r="G139" s="194" t="str">
        <f>IF(支部用データ貼り付けシート!B128="","",IF(支部用データ貼り付けシート!N128="","",支部用データ貼り付けシート!N128))</f>
        <v/>
      </c>
      <c r="H139" s="37" t="str">
        <f t="shared" si="32"/>
        <v/>
      </c>
      <c r="I139" s="124" t="str">
        <f t="shared" si="33"/>
        <v/>
      </c>
      <c r="J139" s="38" t="str">
        <f t="shared" si="34"/>
        <v/>
      </c>
      <c r="K139" s="37" t="str">
        <f t="shared" si="35"/>
        <v/>
      </c>
      <c r="L139" s="124" t="str">
        <f t="shared" si="36"/>
        <v/>
      </c>
      <c r="M139" s="38" t="str">
        <f t="shared" si="37"/>
        <v/>
      </c>
      <c r="N139" s="93" t="str">
        <f>IF(支部用データ貼り付けシート!B128="","",支部用データ貼り付けシート!E128)</f>
        <v/>
      </c>
      <c r="O139" s="38" t="str">
        <f>IF(支部用データ貼り付けシート!B128="","",支部用データ貼り付けシート!F128)</f>
        <v/>
      </c>
      <c r="P139" s="37" t="str">
        <f>IF(支部用データ貼り付けシート!B128="","",支部用データ貼り付けシート!G128)</f>
        <v/>
      </c>
      <c r="Q139" s="38" t="str">
        <f>IF(支部用データ貼り付けシート!B128="","",支部用データ貼り付けシート!H128)</f>
        <v/>
      </c>
      <c r="R139" s="37" t="str">
        <f>IF(支部用データ貼り付けシート!B128="","",支部用データ貼り付けシート!I128)</f>
        <v/>
      </c>
      <c r="S139" s="38" t="str">
        <f>IF(支部用データ貼り付けシート!B128="","",支部用データ貼り付けシート!J128)</f>
        <v/>
      </c>
      <c r="T139" s="23" t="str">
        <f t="shared" si="38"/>
        <v/>
      </c>
      <c r="U139" s="24" t="str">
        <f t="shared" si="39"/>
        <v/>
      </c>
      <c r="W139" t="str">
        <f t="shared" si="28"/>
        <v/>
      </c>
      <c r="X139" t="str">
        <f t="shared" si="29"/>
        <v/>
      </c>
      <c r="Y139" t="str">
        <f t="shared" si="30"/>
        <v/>
      </c>
      <c r="Z139" t="str">
        <f t="shared" si="31"/>
        <v/>
      </c>
    </row>
    <row r="140" spans="1:26">
      <c r="A140" s="84">
        <v>110</v>
      </c>
      <c r="B140" s="189" t="str">
        <f>IF(支部用データ貼り付けシート!B129="","",支部用データ貼り付けシート!A129)</f>
        <v/>
      </c>
      <c r="C140" s="190" t="str">
        <f>IF(支部用データ貼り付けシート!B129="","",支部用データ貼り付けシート!B129)</f>
        <v/>
      </c>
      <c r="D140" s="191" t="str">
        <f>IF(支部用データ貼り付けシート!B129="","",支部用データ貼り付けシート!C129)</f>
        <v/>
      </c>
      <c r="E140" s="192" t="str">
        <f>IF(支部用データ貼り付けシート!B129="","",支部用データ貼り付けシート!D129)</f>
        <v/>
      </c>
      <c r="F140" s="193" t="str">
        <f>IF(支部用データ貼り付けシート!B129="","",IF(支部用データ貼り付けシート!M129="","",支部用データ貼り付けシート!M129))</f>
        <v/>
      </c>
      <c r="G140" s="194" t="str">
        <f>IF(支部用データ貼り付けシート!B129="","",IF(支部用データ貼り付けシート!N129="","",支部用データ貼り付けシート!N129))</f>
        <v/>
      </c>
      <c r="H140" s="37" t="str">
        <f t="shared" si="32"/>
        <v/>
      </c>
      <c r="I140" s="124" t="str">
        <f t="shared" si="33"/>
        <v/>
      </c>
      <c r="J140" s="38" t="str">
        <f t="shared" si="34"/>
        <v/>
      </c>
      <c r="K140" s="37" t="str">
        <f t="shared" si="35"/>
        <v/>
      </c>
      <c r="L140" s="124" t="str">
        <f t="shared" si="36"/>
        <v/>
      </c>
      <c r="M140" s="38" t="str">
        <f t="shared" si="37"/>
        <v/>
      </c>
      <c r="N140" s="93" t="str">
        <f>IF(支部用データ貼り付けシート!B129="","",支部用データ貼り付けシート!E129)</f>
        <v/>
      </c>
      <c r="O140" s="38" t="str">
        <f>IF(支部用データ貼り付けシート!B129="","",支部用データ貼り付けシート!F129)</f>
        <v/>
      </c>
      <c r="P140" s="37" t="str">
        <f>IF(支部用データ貼り付けシート!B129="","",支部用データ貼り付けシート!G129)</f>
        <v/>
      </c>
      <c r="Q140" s="38" t="str">
        <f>IF(支部用データ貼り付けシート!B129="","",支部用データ貼り付けシート!H129)</f>
        <v/>
      </c>
      <c r="R140" s="37" t="str">
        <f>IF(支部用データ貼り付けシート!B129="","",支部用データ貼り付けシート!I129)</f>
        <v/>
      </c>
      <c r="S140" s="38" t="str">
        <f>IF(支部用データ貼り付けシート!B129="","",支部用データ貼り付けシート!J129)</f>
        <v/>
      </c>
      <c r="T140" s="23" t="str">
        <f t="shared" si="38"/>
        <v/>
      </c>
      <c r="U140" s="24" t="str">
        <f t="shared" si="39"/>
        <v/>
      </c>
      <c r="W140" t="str">
        <f t="shared" si="28"/>
        <v/>
      </c>
      <c r="X140" t="str">
        <f t="shared" si="29"/>
        <v/>
      </c>
      <c r="Y140" t="str">
        <f t="shared" si="30"/>
        <v/>
      </c>
      <c r="Z140" t="str">
        <f t="shared" si="31"/>
        <v/>
      </c>
    </row>
    <row r="141" spans="1:26">
      <c r="A141" s="83">
        <v>111</v>
      </c>
      <c r="B141" s="189" t="str">
        <f>IF(支部用データ貼り付けシート!B130="","",支部用データ貼り付けシート!A130)</f>
        <v/>
      </c>
      <c r="C141" s="190" t="str">
        <f>IF(支部用データ貼り付けシート!B130="","",支部用データ貼り付けシート!B130)</f>
        <v/>
      </c>
      <c r="D141" s="191" t="str">
        <f>IF(支部用データ貼り付けシート!B130="","",支部用データ貼り付けシート!C130)</f>
        <v/>
      </c>
      <c r="E141" s="192" t="str">
        <f>IF(支部用データ貼り付けシート!B130="","",支部用データ貼り付けシート!D130)</f>
        <v/>
      </c>
      <c r="F141" s="193" t="str">
        <f>IF(支部用データ貼り付けシート!B130="","",IF(支部用データ貼り付けシート!M130="","",支部用データ貼り付けシート!M130))</f>
        <v/>
      </c>
      <c r="G141" s="194" t="str">
        <f>IF(支部用データ貼り付けシート!B130="","",IF(支部用データ貼り付けシート!N130="","",支部用データ貼り付けシート!N130))</f>
        <v/>
      </c>
      <c r="H141" s="37" t="str">
        <f t="shared" si="32"/>
        <v/>
      </c>
      <c r="I141" s="124" t="str">
        <f t="shared" si="33"/>
        <v/>
      </c>
      <c r="J141" s="38" t="str">
        <f t="shared" si="34"/>
        <v/>
      </c>
      <c r="K141" s="37" t="str">
        <f t="shared" si="35"/>
        <v/>
      </c>
      <c r="L141" s="124" t="str">
        <f t="shared" si="36"/>
        <v/>
      </c>
      <c r="M141" s="38" t="str">
        <f t="shared" si="37"/>
        <v/>
      </c>
      <c r="N141" s="93" t="str">
        <f>IF(支部用データ貼り付けシート!B130="","",支部用データ貼り付けシート!E130)</f>
        <v/>
      </c>
      <c r="O141" s="38" t="str">
        <f>IF(支部用データ貼り付けシート!B130="","",支部用データ貼り付けシート!F130)</f>
        <v/>
      </c>
      <c r="P141" s="37" t="str">
        <f>IF(支部用データ貼り付けシート!B130="","",支部用データ貼り付けシート!G130)</f>
        <v/>
      </c>
      <c r="Q141" s="38" t="str">
        <f>IF(支部用データ貼り付けシート!B130="","",支部用データ貼り付けシート!H130)</f>
        <v/>
      </c>
      <c r="R141" s="37" t="str">
        <f>IF(支部用データ貼り付けシート!B130="","",支部用データ貼り付けシート!I130)</f>
        <v/>
      </c>
      <c r="S141" s="38" t="str">
        <f>IF(支部用データ貼り付けシート!B130="","",支部用データ貼り付けシート!J130)</f>
        <v/>
      </c>
      <c r="T141" s="23" t="str">
        <f t="shared" si="38"/>
        <v/>
      </c>
      <c r="U141" s="24" t="str">
        <f t="shared" si="39"/>
        <v/>
      </c>
      <c r="W141" t="str">
        <f t="shared" si="28"/>
        <v/>
      </c>
      <c r="X141" t="str">
        <f t="shared" si="29"/>
        <v/>
      </c>
      <c r="Y141" t="str">
        <f t="shared" si="30"/>
        <v/>
      </c>
      <c r="Z141" t="str">
        <f t="shared" si="31"/>
        <v/>
      </c>
    </row>
    <row r="142" spans="1:26">
      <c r="A142" s="84">
        <v>112</v>
      </c>
      <c r="B142" s="189" t="str">
        <f>IF(支部用データ貼り付けシート!B131="","",支部用データ貼り付けシート!A131)</f>
        <v/>
      </c>
      <c r="C142" s="190" t="str">
        <f>IF(支部用データ貼り付けシート!B131="","",支部用データ貼り付けシート!B131)</f>
        <v/>
      </c>
      <c r="D142" s="191" t="str">
        <f>IF(支部用データ貼り付けシート!B131="","",支部用データ貼り付けシート!C131)</f>
        <v/>
      </c>
      <c r="E142" s="192" t="str">
        <f>IF(支部用データ貼り付けシート!B131="","",支部用データ貼り付けシート!D131)</f>
        <v/>
      </c>
      <c r="F142" s="193" t="str">
        <f>IF(支部用データ貼り付けシート!B131="","",IF(支部用データ貼り付けシート!M131="","",支部用データ貼り付けシート!M131))</f>
        <v/>
      </c>
      <c r="G142" s="194" t="str">
        <f>IF(支部用データ貼り付けシート!B131="","",IF(支部用データ貼り付けシート!N131="","",支部用データ貼り付けシート!N131))</f>
        <v/>
      </c>
      <c r="H142" s="37" t="str">
        <f t="shared" si="32"/>
        <v/>
      </c>
      <c r="I142" s="124" t="str">
        <f t="shared" si="33"/>
        <v/>
      </c>
      <c r="J142" s="38" t="str">
        <f t="shared" si="34"/>
        <v/>
      </c>
      <c r="K142" s="37" t="str">
        <f t="shared" si="35"/>
        <v/>
      </c>
      <c r="L142" s="124" t="str">
        <f t="shared" si="36"/>
        <v/>
      </c>
      <c r="M142" s="38" t="str">
        <f t="shared" si="37"/>
        <v/>
      </c>
      <c r="N142" s="93" t="str">
        <f>IF(支部用データ貼り付けシート!B131="","",支部用データ貼り付けシート!E131)</f>
        <v/>
      </c>
      <c r="O142" s="38" t="str">
        <f>IF(支部用データ貼り付けシート!B131="","",支部用データ貼り付けシート!F131)</f>
        <v/>
      </c>
      <c r="P142" s="37" t="str">
        <f>IF(支部用データ貼り付けシート!B131="","",支部用データ貼り付けシート!G131)</f>
        <v/>
      </c>
      <c r="Q142" s="38" t="str">
        <f>IF(支部用データ貼り付けシート!B131="","",支部用データ貼り付けシート!H131)</f>
        <v/>
      </c>
      <c r="R142" s="37" t="str">
        <f>IF(支部用データ貼り付けシート!B131="","",支部用データ貼り付けシート!I131)</f>
        <v/>
      </c>
      <c r="S142" s="38" t="str">
        <f>IF(支部用データ貼り付けシート!B131="","",支部用データ貼り付けシート!J131)</f>
        <v/>
      </c>
      <c r="T142" s="23" t="str">
        <f t="shared" si="38"/>
        <v/>
      </c>
      <c r="U142" s="24" t="str">
        <f t="shared" si="39"/>
        <v/>
      </c>
      <c r="W142" t="str">
        <f t="shared" si="28"/>
        <v/>
      </c>
      <c r="X142" t="str">
        <f t="shared" si="29"/>
        <v/>
      </c>
      <c r="Y142" t="str">
        <f t="shared" si="30"/>
        <v/>
      </c>
      <c r="Z142" t="str">
        <f t="shared" si="31"/>
        <v/>
      </c>
    </row>
    <row r="143" spans="1:26">
      <c r="A143" s="83">
        <v>113</v>
      </c>
      <c r="B143" s="189" t="str">
        <f>IF(支部用データ貼り付けシート!B132="","",支部用データ貼り付けシート!A132)</f>
        <v/>
      </c>
      <c r="C143" s="190" t="str">
        <f>IF(支部用データ貼り付けシート!B132="","",支部用データ貼り付けシート!B132)</f>
        <v/>
      </c>
      <c r="D143" s="191" t="str">
        <f>IF(支部用データ貼り付けシート!B132="","",支部用データ貼り付けシート!C132)</f>
        <v/>
      </c>
      <c r="E143" s="192" t="str">
        <f>IF(支部用データ貼り付けシート!B132="","",支部用データ貼り付けシート!D132)</f>
        <v/>
      </c>
      <c r="F143" s="193" t="str">
        <f>IF(支部用データ貼り付けシート!B132="","",IF(支部用データ貼り付けシート!M132="","",支部用データ貼り付けシート!M132))</f>
        <v/>
      </c>
      <c r="G143" s="194" t="str">
        <f>IF(支部用データ貼り付けシート!B132="","",IF(支部用データ貼り付けシート!N132="","",支部用データ貼り付けシート!N132))</f>
        <v/>
      </c>
      <c r="H143" s="37" t="str">
        <f t="shared" si="32"/>
        <v/>
      </c>
      <c r="I143" s="124" t="str">
        <f t="shared" si="33"/>
        <v/>
      </c>
      <c r="J143" s="38" t="str">
        <f t="shared" si="34"/>
        <v/>
      </c>
      <c r="K143" s="37" t="str">
        <f t="shared" si="35"/>
        <v/>
      </c>
      <c r="L143" s="124" t="str">
        <f t="shared" si="36"/>
        <v/>
      </c>
      <c r="M143" s="38" t="str">
        <f t="shared" si="37"/>
        <v/>
      </c>
      <c r="N143" s="93" t="str">
        <f>IF(支部用データ貼り付けシート!B132="","",支部用データ貼り付けシート!E132)</f>
        <v/>
      </c>
      <c r="O143" s="38" t="str">
        <f>IF(支部用データ貼り付けシート!B132="","",支部用データ貼り付けシート!F132)</f>
        <v/>
      </c>
      <c r="P143" s="37" t="str">
        <f>IF(支部用データ貼り付けシート!B132="","",支部用データ貼り付けシート!G132)</f>
        <v/>
      </c>
      <c r="Q143" s="38" t="str">
        <f>IF(支部用データ貼り付けシート!B132="","",支部用データ貼り付けシート!H132)</f>
        <v/>
      </c>
      <c r="R143" s="37" t="str">
        <f>IF(支部用データ貼り付けシート!B132="","",支部用データ貼り付けシート!I132)</f>
        <v/>
      </c>
      <c r="S143" s="38" t="str">
        <f>IF(支部用データ貼り付けシート!B132="","",支部用データ貼り付けシート!J132)</f>
        <v/>
      </c>
      <c r="T143" s="23" t="str">
        <f t="shared" si="38"/>
        <v/>
      </c>
      <c r="U143" s="24" t="str">
        <f t="shared" si="39"/>
        <v/>
      </c>
      <c r="W143" t="str">
        <f t="shared" si="28"/>
        <v/>
      </c>
      <c r="X143" t="str">
        <f t="shared" si="29"/>
        <v/>
      </c>
      <c r="Y143" t="str">
        <f t="shared" si="30"/>
        <v/>
      </c>
      <c r="Z143" t="str">
        <f t="shared" si="31"/>
        <v/>
      </c>
    </row>
    <row r="144" spans="1:26">
      <c r="A144" s="84">
        <v>114</v>
      </c>
      <c r="B144" s="189" t="str">
        <f>IF(支部用データ貼り付けシート!B133="","",支部用データ貼り付けシート!A133)</f>
        <v/>
      </c>
      <c r="C144" s="190" t="str">
        <f>IF(支部用データ貼り付けシート!B133="","",支部用データ貼り付けシート!B133)</f>
        <v/>
      </c>
      <c r="D144" s="191" t="str">
        <f>IF(支部用データ貼り付けシート!B133="","",支部用データ貼り付けシート!C133)</f>
        <v/>
      </c>
      <c r="E144" s="192" t="str">
        <f>IF(支部用データ貼り付けシート!B133="","",支部用データ貼り付けシート!D133)</f>
        <v/>
      </c>
      <c r="F144" s="193" t="str">
        <f>IF(支部用データ貼り付けシート!B133="","",IF(支部用データ貼り付けシート!M133="","",支部用データ貼り付けシート!M133))</f>
        <v/>
      </c>
      <c r="G144" s="194" t="str">
        <f>IF(支部用データ貼り付けシート!B133="","",IF(支部用データ貼り付けシート!N133="","",支部用データ貼り付けシート!N133))</f>
        <v/>
      </c>
      <c r="H144" s="37" t="str">
        <f t="shared" si="32"/>
        <v/>
      </c>
      <c r="I144" s="124" t="str">
        <f t="shared" si="33"/>
        <v/>
      </c>
      <c r="J144" s="38" t="str">
        <f t="shared" si="34"/>
        <v/>
      </c>
      <c r="K144" s="37" t="str">
        <f t="shared" si="35"/>
        <v/>
      </c>
      <c r="L144" s="124" t="str">
        <f t="shared" si="36"/>
        <v/>
      </c>
      <c r="M144" s="38" t="str">
        <f t="shared" si="37"/>
        <v/>
      </c>
      <c r="N144" s="93" t="str">
        <f>IF(支部用データ貼り付けシート!B133="","",支部用データ貼り付けシート!E133)</f>
        <v/>
      </c>
      <c r="O144" s="38" t="str">
        <f>IF(支部用データ貼り付けシート!B133="","",支部用データ貼り付けシート!F133)</f>
        <v/>
      </c>
      <c r="P144" s="37" t="str">
        <f>IF(支部用データ貼り付けシート!B133="","",支部用データ貼り付けシート!G133)</f>
        <v/>
      </c>
      <c r="Q144" s="38" t="str">
        <f>IF(支部用データ貼り付けシート!B133="","",支部用データ貼り付けシート!H133)</f>
        <v/>
      </c>
      <c r="R144" s="37" t="str">
        <f>IF(支部用データ貼り付けシート!B133="","",支部用データ貼り付けシート!I133)</f>
        <v/>
      </c>
      <c r="S144" s="38" t="str">
        <f>IF(支部用データ貼り付けシート!B133="","",支部用データ貼り付けシート!J133)</f>
        <v/>
      </c>
      <c r="T144" s="23" t="str">
        <f t="shared" si="38"/>
        <v/>
      </c>
      <c r="U144" s="24" t="str">
        <f t="shared" si="39"/>
        <v/>
      </c>
      <c r="W144" t="str">
        <f t="shared" si="28"/>
        <v/>
      </c>
      <c r="X144" t="str">
        <f t="shared" si="29"/>
        <v/>
      </c>
      <c r="Y144" t="str">
        <f t="shared" si="30"/>
        <v/>
      </c>
      <c r="Z144" t="str">
        <f t="shared" si="31"/>
        <v/>
      </c>
    </row>
    <row r="145" spans="1:26">
      <c r="A145" s="83">
        <v>115</v>
      </c>
      <c r="B145" s="189" t="str">
        <f>IF(支部用データ貼り付けシート!B134="","",支部用データ貼り付けシート!A134)</f>
        <v/>
      </c>
      <c r="C145" s="190" t="str">
        <f>IF(支部用データ貼り付けシート!B134="","",支部用データ貼り付けシート!B134)</f>
        <v/>
      </c>
      <c r="D145" s="191" t="str">
        <f>IF(支部用データ貼り付けシート!B134="","",支部用データ貼り付けシート!C134)</f>
        <v/>
      </c>
      <c r="E145" s="192" t="str">
        <f>IF(支部用データ貼り付けシート!B134="","",支部用データ貼り付けシート!D134)</f>
        <v/>
      </c>
      <c r="F145" s="193" t="str">
        <f>IF(支部用データ貼り付けシート!B134="","",IF(支部用データ貼り付けシート!M134="","",支部用データ貼り付けシート!M134))</f>
        <v/>
      </c>
      <c r="G145" s="194" t="str">
        <f>IF(支部用データ貼り付けシート!B134="","",IF(支部用データ貼り付けシート!N134="","",支部用データ貼り付けシート!N134))</f>
        <v/>
      </c>
      <c r="H145" s="37" t="str">
        <f t="shared" si="32"/>
        <v/>
      </c>
      <c r="I145" s="124" t="str">
        <f t="shared" si="33"/>
        <v/>
      </c>
      <c r="J145" s="38" t="str">
        <f t="shared" si="34"/>
        <v/>
      </c>
      <c r="K145" s="37" t="str">
        <f t="shared" si="35"/>
        <v/>
      </c>
      <c r="L145" s="124" t="str">
        <f t="shared" si="36"/>
        <v/>
      </c>
      <c r="M145" s="38" t="str">
        <f t="shared" si="37"/>
        <v/>
      </c>
      <c r="N145" s="93" t="str">
        <f>IF(支部用データ貼り付けシート!B134="","",支部用データ貼り付けシート!E134)</f>
        <v/>
      </c>
      <c r="O145" s="38" t="str">
        <f>IF(支部用データ貼り付けシート!B134="","",支部用データ貼り付けシート!F134)</f>
        <v/>
      </c>
      <c r="P145" s="37" t="str">
        <f>IF(支部用データ貼り付けシート!B134="","",支部用データ貼り付けシート!G134)</f>
        <v/>
      </c>
      <c r="Q145" s="38" t="str">
        <f>IF(支部用データ貼り付けシート!B134="","",支部用データ貼り付けシート!H134)</f>
        <v/>
      </c>
      <c r="R145" s="37" t="str">
        <f>IF(支部用データ貼り付けシート!B134="","",支部用データ貼り付けシート!I134)</f>
        <v/>
      </c>
      <c r="S145" s="38" t="str">
        <f>IF(支部用データ貼り付けシート!B134="","",支部用データ貼り付けシート!J134)</f>
        <v/>
      </c>
      <c r="T145" s="23" t="str">
        <f t="shared" si="38"/>
        <v/>
      </c>
      <c r="U145" s="24" t="str">
        <f t="shared" si="39"/>
        <v/>
      </c>
      <c r="W145" t="str">
        <f t="shared" si="28"/>
        <v/>
      </c>
      <c r="X145" t="str">
        <f t="shared" si="29"/>
        <v/>
      </c>
      <c r="Y145" t="str">
        <f t="shared" si="30"/>
        <v/>
      </c>
      <c r="Z145" t="str">
        <f t="shared" si="31"/>
        <v/>
      </c>
    </row>
    <row r="146" spans="1:26">
      <c r="A146" s="84">
        <v>116</v>
      </c>
      <c r="B146" s="189" t="str">
        <f>IF(支部用データ貼り付けシート!B135="","",支部用データ貼り付けシート!A135)</f>
        <v/>
      </c>
      <c r="C146" s="190" t="str">
        <f>IF(支部用データ貼り付けシート!B135="","",支部用データ貼り付けシート!B135)</f>
        <v/>
      </c>
      <c r="D146" s="191" t="str">
        <f>IF(支部用データ貼り付けシート!B135="","",支部用データ貼り付けシート!C135)</f>
        <v/>
      </c>
      <c r="E146" s="192" t="str">
        <f>IF(支部用データ貼り付けシート!B135="","",支部用データ貼り付けシート!D135)</f>
        <v/>
      </c>
      <c r="F146" s="193" t="str">
        <f>IF(支部用データ貼り付けシート!B135="","",IF(支部用データ貼り付けシート!M135="","",支部用データ貼り付けシート!M135))</f>
        <v/>
      </c>
      <c r="G146" s="194" t="str">
        <f>IF(支部用データ貼り付けシート!B135="","",IF(支部用データ貼り付けシート!N135="","",支部用データ貼り付けシート!N135))</f>
        <v/>
      </c>
      <c r="H146" s="37" t="str">
        <f t="shared" si="32"/>
        <v/>
      </c>
      <c r="I146" s="124" t="str">
        <f t="shared" si="33"/>
        <v/>
      </c>
      <c r="J146" s="38" t="str">
        <f t="shared" si="34"/>
        <v/>
      </c>
      <c r="K146" s="37" t="str">
        <f t="shared" si="35"/>
        <v/>
      </c>
      <c r="L146" s="124" t="str">
        <f t="shared" si="36"/>
        <v/>
      </c>
      <c r="M146" s="38" t="str">
        <f t="shared" si="37"/>
        <v/>
      </c>
      <c r="N146" s="93" t="str">
        <f>IF(支部用データ貼り付けシート!B135="","",支部用データ貼り付けシート!E135)</f>
        <v/>
      </c>
      <c r="O146" s="38" t="str">
        <f>IF(支部用データ貼り付けシート!B135="","",支部用データ貼り付けシート!F135)</f>
        <v/>
      </c>
      <c r="P146" s="37" t="str">
        <f>IF(支部用データ貼り付けシート!B135="","",支部用データ貼り付けシート!G135)</f>
        <v/>
      </c>
      <c r="Q146" s="38" t="str">
        <f>IF(支部用データ貼り付けシート!B135="","",支部用データ貼り付けシート!H135)</f>
        <v/>
      </c>
      <c r="R146" s="37" t="str">
        <f>IF(支部用データ貼り付けシート!B135="","",支部用データ貼り付けシート!I135)</f>
        <v/>
      </c>
      <c r="S146" s="38" t="str">
        <f>IF(支部用データ貼り付けシート!B135="","",支部用データ貼り付けシート!J135)</f>
        <v/>
      </c>
      <c r="T146" s="23" t="str">
        <f t="shared" si="38"/>
        <v/>
      </c>
      <c r="U146" s="24" t="str">
        <f t="shared" si="39"/>
        <v/>
      </c>
      <c r="W146" t="str">
        <f t="shared" si="28"/>
        <v/>
      </c>
      <c r="X146" t="str">
        <f t="shared" si="29"/>
        <v/>
      </c>
      <c r="Y146" t="str">
        <f t="shared" si="30"/>
        <v/>
      </c>
      <c r="Z146" t="str">
        <f t="shared" si="31"/>
        <v/>
      </c>
    </row>
    <row r="147" spans="1:26">
      <c r="A147" s="83">
        <v>117</v>
      </c>
      <c r="B147" s="189" t="str">
        <f>IF(支部用データ貼り付けシート!B136="","",支部用データ貼り付けシート!A136)</f>
        <v/>
      </c>
      <c r="C147" s="190" t="str">
        <f>IF(支部用データ貼り付けシート!B136="","",支部用データ貼り付けシート!B136)</f>
        <v/>
      </c>
      <c r="D147" s="191" t="str">
        <f>IF(支部用データ貼り付けシート!B136="","",支部用データ貼り付けシート!C136)</f>
        <v/>
      </c>
      <c r="E147" s="192" t="str">
        <f>IF(支部用データ貼り付けシート!B136="","",支部用データ貼り付けシート!D136)</f>
        <v/>
      </c>
      <c r="F147" s="193" t="str">
        <f>IF(支部用データ貼り付けシート!B136="","",IF(支部用データ貼り付けシート!M136="","",支部用データ貼り付けシート!M136))</f>
        <v/>
      </c>
      <c r="G147" s="194" t="str">
        <f>IF(支部用データ貼り付けシート!B136="","",IF(支部用データ貼り付けシート!N136="","",支部用データ貼り付けシート!N136))</f>
        <v/>
      </c>
      <c r="H147" s="37" t="str">
        <f t="shared" si="32"/>
        <v/>
      </c>
      <c r="I147" s="124" t="str">
        <f t="shared" si="33"/>
        <v/>
      </c>
      <c r="J147" s="38" t="str">
        <f t="shared" si="34"/>
        <v/>
      </c>
      <c r="K147" s="37" t="str">
        <f t="shared" si="35"/>
        <v/>
      </c>
      <c r="L147" s="124" t="str">
        <f t="shared" si="36"/>
        <v/>
      </c>
      <c r="M147" s="38" t="str">
        <f t="shared" si="37"/>
        <v/>
      </c>
      <c r="N147" s="93" t="str">
        <f>IF(支部用データ貼り付けシート!B136="","",支部用データ貼り付けシート!E136)</f>
        <v/>
      </c>
      <c r="O147" s="38" t="str">
        <f>IF(支部用データ貼り付けシート!B136="","",支部用データ貼り付けシート!F136)</f>
        <v/>
      </c>
      <c r="P147" s="37" t="str">
        <f>IF(支部用データ貼り付けシート!B136="","",支部用データ貼り付けシート!G136)</f>
        <v/>
      </c>
      <c r="Q147" s="38" t="str">
        <f>IF(支部用データ貼り付けシート!B136="","",支部用データ貼り付けシート!H136)</f>
        <v/>
      </c>
      <c r="R147" s="37" t="str">
        <f>IF(支部用データ貼り付けシート!B136="","",支部用データ貼り付けシート!I136)</f>
        <v/>
      </c>
      <c r="S147" s="38" t="str">
        <f>IF(支部用データ貼り付けシート!B136="","",支部用データ貼り付けシート!J136)</f>
        <v/>
      </c>
      <c r="T147" s="23" t="str">
        <f t="shared" si="38"/>
        <v/>
      </c>
      <c r="U147" s="24" t="str">
        <f t="shared" si="39"/>
        <v/>
      </c>
      <c r="W147" t="str">
        <f t="shared" si="28"/>
        <v/>
      </c>
      <c r="X147" t="str">
        <f t="shared" si="29"/>
        <v/>
      </c>
      <c r="Y147" t="str">
        <f t="shared" si="30"/>
        <v/>
      </c>
      <c r="Z147" t="str">
        <f t="shared" si="31"/>
        <v/>
      </c>
    </row>
    <row r="148" spans="1:26">
      <c r="A148" s="84">
        <v>118</v>
      </c>
      <c r="B148" s="189" t="str">
        <f>IF(支部用データ貼り付けシート!B137="","",支部用データ貼り付けシート!A137)</f>
        <v/>
      </c>
      <c r="C148" s="190" t="str">
        <f>IF(支部用データ貼り付けシート!B137="","",支部用データ貼り付けシート!B137)</f>
        <v/>
      </c>
      <c r="D148" s="191" t="str">
        <f>IF(支部用データ貼り付けシート!B137="","",支部用データ貼り付けシート!C137)</f>
        <v/>
      </c>
      <c r="E148" s="192" t="str">
        <f>IF(支部用データ貼り付けシート!B137="","",支部用データ貼り付けシート!D137)</f>
        <v/>
      </c>
      <c r="F148" s="193" t="str">
        <f>IF(支部用データ貼り付けシート!B137="","",IF(支部用データ貼り付けシート!M137="","",支部用データ貼り付けシート!M137))</f>
        <v/>
      </c>
      <c r="G148" s="194" t="str">
        <f>IF(支部用データ貼り付けシート!B137="","",IF(支部用データ貼り付けシート!N137="","",支部用データ貼り付けシート!N137))</f>
        <v/>
      </c>
      <c r="H148" s="37" t="str">
        <f t="shared" si="32"/>
        <v/>
      </c>
      <c r="I148" s="124" t="str">
        <f t="shared" si="33"/>
        <v/>
      </c>
      <c r="J148" s="38" t="str">
        <f t="shared" si="34"/>
        <v/>
      </c>
      <c r="K148" s="37" t="str">
        <f t="shared" si="35"/>
        <v/>
      </c>
      <c r="L148" s="124" t="str">
        <f t="shared" si="36"/>
        <v/>
      </c>
      <c r="M148" s="38" t="str">
        <f t="shared" si="37"/>
        <v/>
      </c>
      <c r="N148" s="93" t="str">
        <f>IF(支部用データ貼り付けシート!B137="","",支部用データ貼り付けシート!E137)</f>
        <v/>
      </c>
      <c r="O148" s="38" t="str">
        <f>IF(支部用データ貼り付けシート!B137="","",支部用データ貼り付けシート!F137)</f>
        <v/>
      </c>
      <c r="P148" s="37" t="str">
        <f>IF(支部用データ貼り付けシート!B137="","",支部用データ貼り付けシート!G137)</f>
        <v/>
      </c>
      <c r="Q148" s="38" t="str">
        <f>IF(支部用データ貼り付けシート!B137="","",支部用データ貼り付けシート!H137)</f>
        <v/>
      </c>
      <c r="R148" s="37" t="str">
        <f>IF(支部用データ貼り付けシート!B137="","",支部用データ貼り付けシート!I137)</f>
        <v/>
      </c>
      <c r="S148" s="38" t="str">
        <f>IF(支部用データ貼り付けシート!B137="","",支部用データ貼り付けシート!J137)</f>
        <v/>
      </c>
      <c r="T148" s="23" t="str">
        <f t="shared" si="38"/>
        <v/>
      </c>
      <c r="U148" s="24" t="str">
        <f t="shared" si="39"/>
        <v/>
      </c>
      <c r="W148" t="str">
        <f t="shared" si="28"/>
        <v/>
      </c>
      <c r="X148" t="str">
        <f t="shared" si="29"/>
        <v/>
      </c>
      <c r="Y148" t="str">
        <f t="shared" si="30"/>
        <v/>
      </c>
      <c r="Z148" t="str">
        <f t="shared" si="31"/>
        <v/>
      </c>
    </row>
    <row r="149" spans="1:26">
      <c r="A149" s="83">
        <v>119</v>
      </c>
      <c r="B149" s="189" t="str">
        <f>IF(支部用データ貼り付けシート!B138="","",支部用データ貼り付けシート!A138)</f>
        <v/>
      </c>
      <c r="C149" s="190" t="str">
        <f>IF(支部用データ貼り付けシート!B138="","",支部用データ貼り付けシート!B138)</f>
        <v/>
      </c>
      <c r="D149" s="191" t="str">
        <f>IF(支部用データ貼り付けシート!B138="","",支部用データ貼り付けシート!C138)</f>
        <v/>
      </c>
      <c r="E149" s="192" t="str">
        <f>IF(支部用データ貼り付けシート!B138="","",支部用データ貼り付けシート!D138)</f>
        <v/>
      </c>
      <c r="F149" s="193" t="str">
        <f>IF(支部用データ貼り付けシート!B138="","",IF(支部用データ貼り付けシート!M138="","",支部用データ貼り付けシート!M138))</f>
        <v/>
      </c>
      <c r="G149" s="194" t="str">
        <f>IF(支部用データ貼り付けシート!B138="","",IF(支部用データ貼り付けシート!N138="","",支部用データ貼り付けシート!N138))</f>
        <v/>
      </c>
      <c r="H149" s="37" t="str">
        <f t="shared" si="32"/>
        <v/>
      </c>
      <c r="I149" s="124" t="str">
        <f t="shared" si="33"/>
        <v/>
      </c>
      <c r="J149" s="38" t="str">
        <f t="shared" si="34"/>
        <v/>
      </c>
      <c r="K149" s="37" t="str">
        <f t="shared" si="35"/>
        <v/>
      </c>
      <c r="L149" s="124" t="str">
        <f t="shared" si="36"/>
        <v/>
      </c>
      <c r="M149" s="38" t="str">
        <f t="shared" si="37"/>
        <v/>
      </c>
      <c r="N149" s="93" t="str">
        <f>IF(支部用データ貼り付けシート!B138="","",支部用データ貼り付けシート!E138)</f>
        <v/>
      </c>
      <c r="O149" s="38" t="str">
        <f>IF(支部用データ貼り付けシート!B138="","",支部用データ貼り付けシート!F138)</f>
        <v/>
      </c>
      <c r="P149" s="37" t="str">
        <f>IF(支部用データ貼り付けシート!B138="","",支部用データ貼り付けシート!G138)</f>
        <v/>
      </c>
      <c r="Q149" s="38" t="str">
        <f>IF(支部用データ貼り付けシート!B138="","",支部用データ貼り付けシート!H138)</f>
        <v/>
      </c>
      <c r="R149" s="37" t="str">
        <f>IF(支部用データ貼り付けシート!B138="","",支部用データ貼り付けシート!I138)</f>
        <v/>
      </c>
      <c r="S149" s="38" t="str">
        <f>IF(支部用データ貼り付けシート!B138="","",支部用データ貼り付けシート!J138)</f>
        <v/>
      </c>
      <c r="T149" s="23" t="str">
        <f t="shared" si="38"/>
        <v/>
      </c>
      <c r="U149" s="24" t="str">
        <f t="shared" si="39"/>
        <v/>
      </c>
      <c r="W149" t="str">
        <f t="shared" si="28"/>
        <v/>
      </c>
      <c r="X149" t="str">
        <f t="shared" si="29"/>
        <v/>
      </c>
      <c r="Y149" t="str">
        <f t="shared" si="30"/>
        <v/>
      </c>
      <c r="Z149" t="str">
        <f t="shared" si="31"/>
        <v/>
      </c>
    </row>
    <row r="150" spans="1:26">
      <c r="A150" s="84">
        <v>120</v>
      </c>
      <c r="B150" s="189" t="str">
        <f>IF(支部用データ貼り付けシート!B139="","",支部用データ貼り付けシート!A139)</f>
        <v/>
      </c>
      <c r="C150" s="190" t="str">
        <f>IF(支部用データ貼り付けシート!B139="","",支部用データ貼り付けシート!B139)</f>
        <v/>
      </c>
      <c r="D150" s="191" t="str">
        <f>IF(支部用データ貼り付けシート!B139="","",支部用データ貼り付けシート!C139)</f>
        <v/>
      </c>
      <c r="E150" s="192" t="str">
        <f>IF(支部用データ貼り付けシート!B139="","",支部用データ貼り付けシート!D139)</f>
        <v/>
      </c>
      <c r="F150" s="193" t="str">
        <f>IF(支部用データ貼り付けシート!B139="","",IF(支部用データ貼り付けシート!M139="","",支部用データ貼り付けシート!M139))</f>
        <v/>
      </c>
      <c r="G150" s="194" t="str">
        <f>IF(支部用データ貼り付けシート!B139="","",IF(支部用データ貼り付けシート!N139="","",支部用データ貼り付けシート!N139))</f>
        <v/>
      </c>
      <c r="H150" s="37" t="str">
        <f t="shared" si="32"/>
        <v/>
      </c>
      <c r="I150" s="124" t="str">
        <f t="shared" si="33"/>
        <v/>
      </c>
      <c r="J150" s="38" t="str">
        <f t="shared" si="34"/>
        <v/>
      </c>
      <c r="K150" s="37" t="str">
        <f t="shared" si="35"/>
        <v/>
      </c>
      <c r="L150" s="124" t="str">
        <f t="shared" si="36"/>
        <v/>
      </c>
      <c r="M150" s="38" t="str">
        <f t="shared" si="37"/>
        <v/>
      </c>
      <c r="N150" s="93" t="str">
        <f>IF(支部用データ貼り付けシート!B139="","",支部用データ貼り付けシート!E139)</f>
        <v/>
      </c>
      <c r="O150" s="38" t="str">
        <f>IF(支部用データ貼り付けシート!B139="","",支部用データ貼り付けシート!F139)</f>
        <v/>
      </c>
      <c r="P150" s="37" t="str">
        <f>IF(支部用データ貼り付けシート!B139="","",支部用データ貼り付けシート!G139)</f>
        <v/>
      </c>
      <c r="Q150" s="38" t="str">
        <f>IF(支部用データ貼り付けシート!B139="","",支部用データ貼り付けシート!H139)</f>
        <v/>
      </c>
      <c r="R150" s="37" t="str">
        <f>IF(支部用データ貼り付けシート!B139="","",支部用データ貼り付けシート!I139)</f>
        <v/>
      </c>
      <c r="S150" s="38" t="str">
        <f>IF(支部用データ貼り付けシート!B139="","",支部用データ貼り付けシート!J139)</f>
        <v/>
      </c>
      <c r="T150" s="23" t="str">
        <f t="shared" si="38"/>
        <v/>
      </c>
      <c r="U150" s="24" t="str">
        <f t="shared" si="39"/>
        <v/>
      </c>
      <c r="W150" t="str">
        <f t="shared" si="28"/>
        <v/>
      </c>
      <c r="X150" t="str">
        <f t="shared" si="29"/>
        <v/>
      </c>
      <c r="Y150" t="str">
        <f t="shared" si="30"/>
        <v/>
      </c>
      <c r="Z150" t="str">
        <f t="shared" si="31"/>
        <v/>
      </c>
    </row>
    <row r="151" spans="1:26">
      <c r="A151" s="83">
        <v>121</v>
      </c>
      <c r="B151" s="189" t="str">
        <f>IF(支部用データ貼り付けシート!B140="","",支部用データ貼り付けシート!A140)</f>
        <v/>
      </c>
      <c r="C151" s="190" t="str">
        <f>IF(支部用データ貼り付けシート!B140="","",支部用データ貼り付けシート!B140)</f>
        <v/>
      </c>
      <c r="D151" s="191" t="str">
        <f>IF(支部用データ貼り付けシート!B140="","",支部用データ貼り付けシート!C140)</f>
        <v/>
      </c>
      <c r="E151" s="192" t="str">
        <f>IF(支部用データ貼り付けシート!B140="","",支部用データ貼り付けシート!D140)</f>
        <v/>
      </c>
      <c r="F151" s="193" t="str">
        <f>IF(支部用データ貼り付けシート!B140="","",IF(支部用データ貼り付けシート!M140="","",支部用データ貼り付けシート!M140))</f>
        <v/>
      </c>
      <c r="G151" s="194" t="str">
        <f>IF(支部用データ貼り付けシート!B140="","",IF(支部用データ貼り付けシート!N140="","",支部用データ貼り付けシート!N140))</f>
        <v/>
      </c>
      <c r="H151" s="37" t="str">
        <f t="shared" si="32"/>
        <v/>
      </c>
      <c r="I151" s="124" t="str">
        <f t="shared" si="33"/>
        <v/>
      </c>
      <c r="J151" s="38" t="str">
        <f t="shared" si="34"/>
        <v/>
      </c>
      <c r="K151" s="37" t="str">
        <f t="shared" si="35"/>
        <v/>
      </c>
      <c r="L151" s="124" t="str">
        <f t="shared" si="36"/>
        <v/>
      </c>
      <c r="M151" s="38" t="str">
        <f t="shared" si="37"/>
        <v/>
      </c>
      <c r="N151" s="93" t="str">
        <f>IF(支部用データ貼り付けシート!B140="","",支部用データ貼り付けシート!E140)</f>
        <v/>
      </c>
      <c r="O151" s="38" t="str">
        <f>IF(支部用データ貼り付けシート!B140="","",支部用データ貼り付けシート!F140)</f>
        <v/>
      </c>
      <c r="P151" s="37" t="str">
        <f>IF(支部用データ貼り付けシート!B140="","",支部用データ貼り付けシート!G140)</f>
        <v/>
      </c>
      <c r="Q151" s="38" t="str">
        <f>IF(支部用データ貼り付けシート!B140="","",支部用データ貼り付けシート!H140)</f>
        <v/>
      </c>
      <c r="R151" s="37" t="str">
        <f>IF(支部用データ貼り付けシート!B140="","",支部用データ貼り付けシート!I140)</f>
        <v/>
      </c>
      <c r="S151" s="38" t="str">
        <f>IF(支部用データ貼り付けシート!B140="","",支部用データ貼り付けシート!J140)</f>
        <v/>
      </c>
      <c r="T151" s="23" t="str">
        <f t="shared" si="38"/>
        <v/>
      </c>
      <c r="U151" s="24" t="str">
        <f t="shared" si="39"/>
        <v/>
      </c>
      <c r="W151" t="str">
        <f t="shared" si="28"/>
        <v/>
      </c>
      <c r="X151" t="str">
        <f t="shared" si="29"/>
        <v/>
      </c>
      <c r="Y151" t="str">
        <f t="shared" si="30"/>
        <v/>
      </c>
      <c r="Z151" t="str">
        <f t="shared" si="31"/>
        <v/>
      </c>
    </row>
    <row r="152" spans="1:26">
      <c r="A152" s="84">
        <v>122</v>
      </c>
      <c r="B152" s="189" t="str">
        <f>IF(支部用データ貼り付けシート!B141="","",支部用データ貼り付けシート!A141)</f>
        <v/>
      </c>
      <c r="C152" s="190" t="str">
        <f>IF(支部用データ貼り付けシート!B141="","",支部用データ貼り付けシート!B141)</f>
        <v/>
      </c>
      <c r="D152" s="191" t="str">
        <f>IF(支部用データ貼り付けシート!B141="","",支部用データ貼り付けシート!C141)</f>
        <v/>
      </c>
      <c r="E152" s="192" t="str">
        <f>IF(支部用データ貼り付けシート!B141="","",支部用データ貼り付けシート!D141)</f>
        <v/>
      </c>
      <c r="F152" s="193" t="str">
        <f>IF(支部用データ貼り付けシート!B141="","",IF(支部用データ貼り付けシート!M141="","",支部用データ貼り付けシート!M141))</f>
        <v/>
      </c>
      <c r="G152" s="194" t="str">
        <f>IF(支部用データ貼り付けシート!B141="","",IF(支部用データ貼り付けシート!N141="","",支部用データ貼り付けシート!N141))</f>
        <v/>
      </c>
      <c r="H152" s="37" t="str">
        <f t="shared" si="32"/>
        <v/>
      </c>
      <c r="I152" s="124" t="str">
        <f t="shared" si="33"/>
        <v/>
      </c>
      <c r="J152" s="38" t="str">
        <f t="shared" si="34"/>
        <v/>
      </c>
      <c r="K152" s="37" t="str">
        <f t="shared" si="35"/>
        <v/>
      </c>
      <c r="L152" s="124" t="str">
        <f t="shared" si="36"/>
        <v/>
      </c>
      <c r="M152" s="38" t="str">
        <f t="shared" si="37"/>
        <v/>
      </c>
      <c r="N152" s="93" t="str">
        <f>IF(支部用データ貼り付けシート!B141="","",支部用データ貼り付けシート!E141)</f>
        <v/>
      </c>
      <c r="O152" s="38" t="str">
        <f>IF(支部用データ貼り付けシート!B141="","",支部用データ貼り付けシート!F141)</f>
        <v/>
      </c>
      <c r="P152" s="37" t="str">
        <f>IF(支部用データ貼り付けシート!B141="","",支部用データ貼り付けシート!G141)</f>
        <v/>
      </c>
      <c r="Q152" s="38" t="str">
        <f>IF(支部用データ貼り付けシート!B141="","",支部用データ貼り付けシート!H141)</f>
        <v/>
      </c>
      <c r="R152" s="37" t="str">
        <f>IF(支部用データ貼り付けシート!B141="","",支部用データ貼り付けシート!I141)</f>
        <v/>
      </c>
      <c r="S152" s="38" t="str">
        <f>IF(支部用データ貼り付けシート!B141="","",支部用データ貼り付けシート!J141)</f>
        <v/>
      </c>
      <c r="T152" s="23" t="str">
        <f t="shared" si="38"/>
        <v/>
      </c>
      <c r="U152" s="24" t="str">
        <f t="shared" si="39"/>
        <v/>
      </c>
      <c r="W152" t="str">
        <f t="shared" si="28"/>
        <v/>
      </c>
      <c r="X152" t="str">
        <f t="shared" si="29"/>
        <v/>
      </c>
      <c r="Y152" t="str">
        <f t="shared" si="30"/>
        <v/>
      </c>
      <c r="Z152" t="str">
        <f t="shared" si="31"/>
        <v/>
      </c>
    </row>
    <row r="153" spans="1:26">
      <c r="A153" s="83">
        <v>123</v>
      </c>
      <c r="B153" s="189" t="str">
        <f>IF(支部用データ貼り付けシート!B142="","",支部用データ貼り付けシート!A142)</f>
        <v/>
      </c>
      <c r="C153" s="190" t="str">
        <f>IF(支部用データ貼り付けシート!B142="","",支部用データ貼り付けシート!B142)</f>
        <v/>
      </c>
      <c r="D153" s="191" t="str">
        <f>IF(支部用データ貼り付けシート!B142="","",支部用データ貼り付けシート!C142)</f>
        <v/>
      </c>
      <c r="E153" s="192" t="str">
        <f>IF(支部用データ貼り付けシート!B142="","",支部用データ貼り付けシート!D142)</f>
        <v/>
      </c>
      <c r="F153" s="193" t="str">
        <f>IF(支部用データ貼り付けシート!B142="","",IF(支部用データ貼り付けシート!M142="","",支部用データ貼り付けシート!M142))</f>
        <v/>
      </c>
      <c r="G153" s="194" t="str">
        <f>IF(支部用データ貼り付けシート!B142="","",IF(支部用データ貼り付けシート!N142="","",支部用データ貼り付けシート!N142))</f>
        <v/>
      </c>
      <c r="H153" s="37" t="str">
        <f t="shared" si="32"/>
        <v/>
      </c>
      <c r="I153" s="124" t="str">
        <f t="shared" si="33"/>
        <v/>
      </c>
      <c r="J153" s="38" t="str">
        <f t="shared" si="34"/>
        <v/>
      </c>
      <c r="K153" s="37" t="str">
        <f t="shared" si="35"/>
        <v/>
      </c>
      <c r="L153" s="124" t="str">
        <f t="shared" si="36"/>
        <v/>
      </c>
      <c r="M153" s="38" t="str">
        <f t="shared" si="37"/>
        <v/>
      </c>
      <c r="N153" s="93" t="str">
        <f>IF(支部用データ貼り付けシート!B142="","",支部用データ貼り付けシート!E142)</f>
        <v/>
      </c>
      <c r="O153" s="38" t="str">
        <f>IF(支部用データ貼り付けシート!B142="","",支部用データ貼り付けシート!F142)</f>
        <v/>
      </c>
      <c r="P153" s="37" t="str">
        <f>IF(支部用データ貼り付けシート!B142="","",支部用データ貼り付けシート!G142)</f>
        <v/>
      </c>
      <c r="Q153" s="38" t="str">
        <f>IF(支部用データ貼り付けシート!B142="","",支部用データ貼り付けシート!H142)</f>
        <v/>
      </c>
      <c r="R153" s="37" t="str">
        <f>IF(支部用データ貼り付けシート!B142="","",支部用データ貼り付けシート!I142)</f>
        <v/>
      </c>
      <c r="S153" s="38" t="str">
        <f>IF(支部用データ貼り付けシート!B142="","",支部用データ貼り付けシート!J142)</f>
        <v/>
      </c>
      <c r="T153" s="23" t="str">
        <f t="shared" si="38"/>
        <v/>
      </c>
      <c r="U153" s="24" t="str">
        <f t="shared" si="39"/>
        <v/>
      </c>
      <c r="W153" t="str">
        <f t="shared" si="28"/>
        <v/>
      </c>
      <c r="X153" t="str">
        <f t="shared" si="29"/>
        <v/>
      </c>
      <c r="Y153" t="str">
        <f t="shared" si="30"/>
        <v/>
      </c>
      <c r="Z153" t="str">
        <f t="shared" si="31"/>
        <v/>
      </c>
    </row>
    <row r="154" spans="1:26">
      <c r="A154" s="84">
        <v>124</v>
      </c>
      <c r="B154" s="189" t="str">
        <f>IF(支部用データ貼り付けシート!B143="","",支部用データ貼り付けシート!A143)</f>
        <v/>
      </c>
      <c r="C154" s="190" t="str">
        <f>IF(支部用データ貼り付けシート!B143="","",支部用データ貼り付けシート!B143)</f>
        <v/>
      </c>
      <c r="D154" s="191" t="str">
        <f>IF(支部用データ貼り付けシート!B143="","",支部用データ貼り付けシート!C143)</f>
        <v/>
      </c>
      <c r="E154" s="192" t="str">
        <f>IF(支部用データ貼り付けシート!B143="","",支部用データ貼り付けシート!D143)</f>
        <v/>
      </c>
      <c r="F154" s="193" t="str">
        <f>IF(支部用データ貼り付けシート!B143="","",IF(支部用データ貼り付けシート!M143="","",支部用データ貼り付けシート!M143))</f>
        <v/>
      </c>
      <c r="G154" s="194" t="str">
        <f>IF(支部用データ貼り付けシート!B143="","",IF(支部用データ貼り付けシート!N143="","",支部用データ貼り付けシート!N143))</f>
        <v/>
      </c>
      <c r="H154" s="37" t="str">
        <f t="shared" si="32"/>
        <v/>
      </c>
      <c r="I154" s="124" t="str">
        <f t="shared" si="33"/>
        <v/>
      </c>
      <c r="J154" s="38" t="str">
        <f t="shared" si="34"/>
        <v/>
      </c>
      <c r="K154" s="37" t="str">
        <f t="shared" si="35"/>
        <v/>
      </c>
      <c r="L154" s="124" t="str">
        <f t="shared" si="36"/>
        <v/>
      </c>
      <c r="M154" s="38" t="str">
        <f t="shared" si="37"/>
        <v/>
      </c>
      <c r="N154" s="93" t="str">
        <f>IF(支部用データ貼り付けシート!B143="","",支部用データ貼り付けシート!E143)</f>
        <v/>
      </c>
      <c r="O154" s="38" t="str">
        <f>IF(支部用データ貼り付けシート!B143="","",支部用データ貼り付けシート!F143)</f>
        <v/>
      </c>
      <c r="P154" s="37" t="str">
        <f>IF(支部用データ貼り付けシート!B143="","",支部用データ貼り付けシート!G143)</f>
        <v/>
      </c>
      <c r="Q154" s="38" t="str">
        <f>IF(支部用データ貼り付けシート!B143="","",支部用データ貼り付けシート!H143)</f>
        <v/>
      </c>
      <c r="R154" s="37" t="str">
        <f>IF(支部用データ貼り付けシート!B143="","",支部用データ貼り付けシート!I143)</f>
        <v/>
      </c>
      <c r="S154" s="38" t="str">
        <f>IF(支部用データ貼り付けシート!B143="","",支部用データ貼り付けシート!J143)</f>
        <v/>
      </c>
      <c r="T154" s="23" t="str">
        <f t="shared" si="38"/>
        <v/>
      </c>
      <c r="U154" s="24" t="str">
        <f t="shared" si="39"/>
        <v/>
      </c>
      <c r="W154" t="str">
        <f t="shared" si="28"/>
        <v/>
      </c>
      <c r="X154" t="str">
        <f t="shared" si="29"/>
        <v/>
      </c>
      <c r="Y154" t="str">
        <f t="shared" si="30"/>
        <v/>
      </c>
      <c r="Z154" t="str">
        <f t="shared" si="31"/>
        <v/>
      </c>
    </row>
    <row r="155" spans="1:26">
      <c r="A155" s="83">
        <v>125</v>
      </c>
      <c r="B155" s="189" t="str">
        <f>IF(支部用データ貼り付けシート!B144="","",支部用データ貼り付けシート!A144)</f>
        <v/>
      </c>
      <c r="C155" s="190" t="str">
        <f>IF(支部用データ貼り付けシート!B144="","",支部用データ貼り付けシート!B144)</f>
        <v/>
      </c>
      <c r="D155" s="191" t="str">
        <f>IF(支部用データ貼り付けシート!B144="","",支部用データ貼り付けシート!C144)</f>
        <v/>
      </c>
      <c r="E155" s="192" t="str">
        <f>IF(支部用データ貼り付けシート!B144="","",支部用データ貼り付けシート!D144)</f>
        <v/>
      </c>
      <c r="F155" s="193" t="str">
        <f>IF(支部用データ貼り付けシート!B144="","",IF(支部用データ貼り付けシート!M144="","",支部用データ貼り付けシート!M144))</f>
        <v/>
      </c>
      <c r="G155" s="194" t="str">
        <f>IF(支部用データ貼り付けシート!B144="","",IF(支部用データ貼り付けシート!N144="","",支部用データ貼り付けシート!N144))</f>
        <v/>
      </c>
      <c r="H155" s="37" t="str">
        <f t="shared" si="32"/>
        <v/>
      </c>
      <c r="I155" s="124" t="str">
        <f t="shared" si="33"/>
        <v/>
      </c>
      <c r="J155" s="38" t="str">
        <f t="shared" si="34"/>
        <v/>
      </c>
      <c r="K155" s="37" t="str">
        <f t="shared" si="35"/>
        <v/>
      </c>
      <c r="L155" s="124" t="str">
        <f t="shared" si="36"/>
        <v/>
      </c>
      <c r="M155" s="38" t="str">
        <f t="shared" si="37"/>
        <v/>
      </c>
      <c r="N155" s="93" t="str">
        <f>IF(支部用データ貼り付けシート!B144="","",支部用データ貼り付けシート!E144)</f>
        <v/>
      </c>
      <c r="O155" s="38" t="str">
        <f>IF(支部用データ貼り付けシート!B144="","",支部用データ貼り付けシート!F144)</f>
        <v/>
      </c>
      <c r="P155" s="37" t="str">
        <f>IF(支部用データ貼り付けシート!B144="","",支部用データ貼り付けシート!G144)</f>
        <v/>
      </c>
      <c r="Q155" s="38" t="str">
        <f>IF(支部用データ貼り付けシート!B144="","",支部用データ貼り付けシート!H144)</f>
        <v/>
      </c>
      <c r="R155" s="37" t="str">
        <f>IF(支部用データ貼り付けシート!B144="","",支部用データ貼り付けシート!I144)</f>
        <v/>
      </c>
      <c r="S155" s="38" t="str">
        <f>IF(支部用データ貼り付けシート!B144="","",支部用データ貼り付けシート!J144)</f>
        <v/>
      </c>
      <c r="T155" s="23" t="str">
        <f t="shared" si="38"/>
        <v/>
      </c>
      <c r="U155" s="24" t="str">
        <f t="shared" si="39"/>
        <v/>
      </c>
      <c r="W155" t="str">
        <f t="shared" si="28"/>
        <v/>
      </c>
      <c r="X155" t="str">
        <f t="shared" si="29"/>
        <v/>
      </c>
      <c r="Y155" t="str">
        <f t="shared" si="30"/>
        <v/>
      </c>
      <c r="Z155" t="str">
        <f t="shared" si="31"/>
        <v/>
      </c>
    </row>
    <row r="156" spans="1:26">
      <c r="A156" s="84">
        <v>126</v>
      </c>
      <c r="B156" s="189" t="str">
        <f>IF(支部用データ貼り付けシート!B145="","",支部用データ貼り付けシート!A145)</f>
        <v/>
      </c>
      <c r="C156" s="190" t="str">
        <f>IF(支部用データ貼り付けシート!B145="","",支部用データ貼り付けシート!B145)</f>
        <v/>
      </c>
      <c r="D156" s="191" t="str">
        <f>IF(支部用データ貼り付けシート!B145="","",支部用データ貼り付けシート!C145)</f>
        <v/>
      </c>
      <c r="E156" s="192" t="str">
        <f>IF(支部用データ貼り付けシート!B145="","",支部用データ貼り付けシート!D145)</f>
        <v/>
      </c>
      <c r="F156" s="193" t="str">
        <f>IF(支部用データ貼り付けシート!B145="","",IF(支部用データ貼り付けシート!M145="","",支部用データ貼り付けシート!M145))</f>
        <v/>
      </c>
      <c r="G156" s="194" t="str">
        <f>IF(支部用データ貼り付けシート!B145="","",IF(支部用データ貼り付けシート!N145="","",支部用データ貼り付けシート!N145))</f>
        <v/>
      </c>
      <c r="H156" s="37" t="str">
        <f t="shared" si="32"/>
        <v/>
      </c>
      <c r="I156" s="124" t="str">
        <f t="shared" si="33"/>
        <v/>
      </c>
      <c r="J156" s="38" t="str">
        <f t="shared" si="34"/>
        <v/>
      </c>
      <c r="K156" s="37" t="str">
        <f t="shared" si="35"/>
        <v/>
      </c>
      <c r="L156" s="124" t="str">
        <f t="shared" si="36"/>
        <v/>
      </c>
      <c r="M156" s="38" t="str">
        <f t="shared" si="37"/>
        <v/>
      </c>
      <c r="N156" s="93" t="str">
        <f>IF(支部用データ貼り付けシート!B145="","",支部用データ貼り付けシート!E145)</f>
        <v/>
      </c>
      <c r="O156" s="38" t="str">
        <f>IF(支部用データ貼り付けシート!B145="","",支部用データ貼り付けシート!F145)</f>
        <v/>
      </c>
      <c r="P156" s="37" t="str">
        <f>IF(支部用データ貼り付けシート!B145="","",支部用データ貼り付けシート!G145)</f>
        <v/>
      </c>
      <c r="Q156" s="38" t="str">
        <f>IF(支部用データ貼り付けシート!B145="","",支部用データ貼り付けシート!H145)</f>
        <v/>
      </c>
      <c r="R156" s="37" t="str">
        <f>IF(支部用データ貼り付けシート!B145="","",支部用データ貼り付けシート!I145)</f>
        <v/>
      </c>
      <c r="S156" s="38" t="str">
        <f>IF(支部用データ貼り付けシート!B145="","",支部用データ貼り付けシート!J145)</f>
        <v/>
      </c>
      <c r="T156" s="23" t="str">
        <f t="shared" si="38"/>
        <v/>
      </c>
      <c r="U156" s="24" t="str">
        <f t="shared" si="39"/>
        <v/>
      </c>
      <c r="W156" t="str">
        <f t="shared" si="28"/>
        <v/>
      </c>
      <c r="X156" t="str">
        <f t="shared" si="29"/>
        <v/>
      </c>
      <c r="Y156" t="str">
        <f t="shared" si="30"/>
        <v/>
      </c>
      <c r="Z156" t="str">
        <f t="shared" si="31"/>
        <v/>
      </c>
    </row>
    <row r="157" spans="1:26">
      <c r="A157" s="83">
        <v>127</v>
      </c>
      <c r="B157" s="189" t="str">
        <f>IF(支部用データ貼り付けシート!B146="","",支部用データ貼り付けシート!A146)</f>
        <v/>
      </c>
      <c r="C157" s="190" t="str">
        <f>IF(支部用データ貼り付けシート!B146="","",支部用データ貼り付けシート!B146)</f>
        <v/>
      </c>
      <c r="D157" s="191" t="str">
        <f>IF(支部用データ貼り付けシート!B146="","",支部用データ貼り付けシート!C146)</f>
        <v/>
      </c>
      <c r="E157" s="192" t="str">
        <f>IF(支部用データ貼り付けシート!B146="","",支部用データ貼り付けシート!D146)</f>
        <v/>
      </c>
      <c r="F157" s="193" t="str">
        <f>IF(支部用データ貼り付けシート!B146="","",IF(支部用データ貼り付けシート!M146="","",支部用データ貼り付けシート!M146))</f>
        <v/>
      </c>
      <c r="G157" s="194" t="str">
        <f>IF(支部用データ貼り付けシート!B146="","",IF(支部用データ貼り付けシート!N146="","",支部用データ貼り付けシート!N146))</f>
        <v/>
      </c>
      <c r="H157" s="37" t="str">
        <f t="shared" si="32"/>
        <v/>
      </c>
      <c r="I157" s="124" t="str">
        <f t="shared" si="33"/>
        <v/>
      </c>
      <c r="J157" s="38" t="str">
        <f t="shared" si="34"/>
        <v/>
      </c>
      <c r="K157" s="37" t="str">
        <f t="shared" si="35"/>
        <v/>
      </c>
      <c r="L157" s="124" t="str">
        <f t="shared" si="36"/>
        <v/>
      </c>
      <c r="M157" s="38" t="str">
        <f t="shared" si="37"/>
        <v/>
      </c>
      <c r="N157" s="93" t="str">
        <f>IF(支部用データ貼り付けシート!B146="","",支部用データ貼り付けシート!E146)</f>
        <v/>
      </c>
      <c r="O157" s="38" t="str">
        <f>IF(支部用データ貼り付けシート!B146="","",支部用データ貼り付けシート!F146)</f>
        <v/>
      </c>
      <c r="P157" s="37" t="str">
        <f>IF(支部用データ貼り付けシート!B146="","",支部用データ貼り付けシート!G146)</f>
        <v/>
      </c>
      <c r="Q157" s="38" t="str">
        <f>IF(支部用データ貼り付けシート!B146="","",支部用データ貼り付けシート!H146)</f>
        <v/>
      </c>
      <c r="R157" s="37" t="str">
        <f>IF(支部用データ貼り付けシート!B146="","",支部用データ貼り付けシート!I146)</f>
        <v/>
      </c>
      <c r="S157" s="38" t="str">
        <f>IF(支部用データ貼り付けシート!B146="","",支部用データ貼り付けシート!J146)</f>
        <v/>
      </c>
      <c r="T157" s="23" t="str">
        <f t="shared" si="38"/>
        <v/>
      </c>
      <c r="U157" s="24" t="str">
        <f t="shared" si="39"/>
        <v/>
      </c>
      <c r="W157" t="str">
        <f t="shared" si="28"/>
        <v/>
      </c>
      <c r="X157" t="str">
        <f t="shared" si="29"/>
        <v/>
      </c>
      <c r="Y157" t="str">
        <f t="shared" si="30"/>
        <v/>
      </c>
      <c r="Z157" t="str">
        <f t="shared" si="31"/>
        <v/>
      </c>
    </row>
    <row r="158" spans="1:26">
      <c r="A158" s="84">
        <v>128</v>
      </c>
      <c r="B158" s="189" t="str">
        <f>IF(支部用データ貼り付けシート!B147="","",支部用データ貼り付けシート!A147)</f>
        <v/>
      </c>
      <c r="C158" s="190" t="str">
        <f>IF(支部用データ貼り付けシート!B147="","",支部用データ貼り付けシート!B147)</f>
        <v/>
      </c>
      <c r="D158" s="191" t="str">
        <f>IF(支部用データ貼り付けシート!B147="","",支部用データ貼り付けシート!C147)</f>
        <v/>
      </c>
      <c r="E158" s="192" t="str">
        <f>IF(支部用データ貼り付けシート!B147="","",支部用データ貼り付けシート!D147)</f>
        <v/>
      </c>
      <c r="F158" s="193" t="str">
        <f>IF(支部用データ貼り付けシート!B147="","",IF(支部用データ貼り付けシート!M147="","",支部用データ貼り付けシート!M147))</f>
        <v/>
      </c>
      <c r="G158" s="194" t="str">
        <f>IF(支部用データ貼り付けシート!B147="","",IF(支部用データ貼り付けシート!N147="","",支部用データ貼り付けシート!N147))</f>
        <v/>
      </c>
      <c r="H158" s="37" t="str">
        <f t="shared" si="32"/>
        <v/>
      </c>
      <c r="I158" s="124" t="str">
        <f t="shared" si="33"/>
        <v/>
      </c>
      <c r="J158" s="38" t="str">
        <f t="shared" si="34"/>
        <v/>
      </c>
      <c r="K158" s="37" t="str">
        <f t="shared" si="35"/>
        <v/>
      </c>
      <c r="L158" s="124" t="str">
        <f t="shared" si="36"/>
        <v/>
      </c>
      <c r="M158" s="38" t="str">
        <f t="shared" si="37"/>
        <v/>
      </c>
      <c r="N158" s="93" t="str">
        <f>IF(支部用データ貼り付けシート!B147="","",支部用データ貼り付けシート!E147)</f>
        <v/>
      </c>
      <c r="O158" s="38" t="str">
        <f>IF(支部用データ貼り付けシート!B147="","",支部用データ貼り付けシート!F147)</f>
        <v/>
      </c>
      <c r="P158" s="37" t="str">
        <f>IF(支部用データ貼り付けシート!B147="","",支部用データ貼り付けシート!G147)</f>
        <v/>
      </c>
      <c r="Q158" s="38" t="str">
        <f>IF(支部用データ貼り付けシート!B147="","",支部用データ貼り付けシート!H147)</f>
        <v/>
      </c>
      <c r="R158" s="37" t="str">
        <f>IF(支部用データ貼り付けシート!B147="","",支部用データ貼り付けシート!I147)</f>
        <v/>
      </c>
      <c r="S158" s="38" t="str">
        <f>IF(支部用データ貼り付けシート!B147="","",支部用データ貼り付けシート!J147)</f>
        <v/>
      </c>
      <c r="T158" s="23" t="str">
        <f t="shared" si="38"/>
        <v/>
      </c>
      <c r="U158" s="24" t="str">
        <f t="shared" si="39"/>
        <v/>
      </c>
      <c r="W158" t="str">
        <f t="shared" si="28"/>
        <v/>
      </c>
      <c r="X158" t="str">
        <f t="shared" si="29"/>
        <v/>
      </c>
      <c r="Y158" t="str">
        <f t="shared" si="30"/>
        <v/>
      </c>
      <c r="Z158" t="str">
        <f t="shared" si="31"/>
        <v/>
      </c>
    </row>
    <row r="159" spans="1:26">
      <c r="A159" s="83">
        <v>129</v>
      </c>
      <c r="B159" s="189" t="str">
        <f>IF(支部用データ貼り付けシート!B148="","",支部用データ貼り付けシート!A148)</f>
        <v/>
      </c>
      <c r="C159" s="190" t="str">
        <f>IF(支部用データ貼り付けシート!B148="","",支部用データ貼り付けシート!B148)</f>
        <v/>
      </c>
      <c r="D159" s="191" t="str">
        <f>IF(支部用データ貼り付けシート!B148="","",支部用データ貼り付けシート!C148)</f>
        <v/>
      </c>
      <c r="E159" s="192" t="str">
        <f>IF(支部用データ貼り付けシート!B148="","",支部用データ貼り付けシート!D148)</f>
        <v/>
      </c>
      <c r="F159" s="193" t="str">
        <f>IF(支部用データ貼り付けシート!B148="","",IF(支部用データ貼り付けシート!M148="","",支部用データ貼り付けシート!M148))</f>
        <v/>
      </c>
      <c r="G159" s="194" t="str">
        <f>IF(支部用データ貼り付けシート!B148="","",IF(支部用データ貼り付けシート!N148="","",支部用データ貼り付けシート!N148))</f>
        <v/>
      </c>
      <c r="H159" s="37" t="str">
        <f t="shared" si="32"/>
        <v/>
      </c>
      <c r="I159" s="124" t="str">
        <f t="shared" si="33"/>
        <v/>
      </c>
      <c r="J159" s="38" t="str">
        <f t="shared" si="34"/>
        <v/>
      </c>
      <c r="K159" s="37" t="str">
        <f t="shared" si="35"/>
        <v/>
      </c>
      <c r="L159" s="124" t="str">
        <f t="shared" si="36"/>
        <v/>
      </c>
      <c r="M159" s="38" t="str">
        <f t="shared" si="37"/>
        <v/>
      </c>
      <c r="N159" s="93" t="str">
        <f>IF(支部用データ貼り付けシート!B148="","",支部用データ貼り付けシート!E148)</f>
        <v/>
      </c>
      <c r="O159" s="38" t="str">
        <f>IF(支部用データ貼り付けシート!B148="","",支部用データ貼り付けシート!F148)</f>
        <v/>
      </c>
      <c r="P159" s="37" t="str">
        <f>IF(支部用データ貼り付けシート!B148="","",支部用データ貼り付けシート!G148)</f>
        <v/>
      </c>
      <c r="Q159" s="38" t="str">
        <f>IF(支部用データ貼り付けシート!B148="","",支部用データ貼り付けシート!H148)</f>
        <v/>
      </c>
      <c r="R159" s="37" t="str">
        <f>IF(支部用データ貼り付けシート!B148="","",支部用データ貼り付けシート!I148)</f>
        <v/>
      </c>
      <c r="S159" s="38" t="str">
        <f>IF(支部用データ貼り付けシート!B148="","",支部用データ貼り付けシート!J148)</f>
        <v/>
      </c>
      <c r="T159" s="23" t="str">
        <f t="shared" si="38"/>
        <v/>
      </c>
      <c r="U159" s="24" t="str">
        <f t="shared" si="39"/>
        <v/>
      </c>
      <c r="W159" t="str">
        <f t="shared" si="28"/>
        <v/>
      </c>
      <c r="X159" t="str">
        <f t="shared" si="29"/>
        <v/>
      </c>
      <c r="Y159" t="str">
        <f t="shared" si="30"/>
        <v/>
      </c>
      <c r="Z159" t="str">
        <f t="shared" si="31"/>
        <v/>
      </c>
    </row>
    <row r="160" spans="1:26">
      <c r="A160" s="84">
        <v>130</v>
      </c>
      <c r="B160" s="189" t="str">
        <f>IF(支部用データ貼り付けシート!B149="","",支部用データ貼り付けシート!A149)</f>
        <v/>
      </c>
      <c r="C160" s="190" t="str">
        <f>IF(支部用データ貼り付けシート!B149="","",支部用データ貼り付けシート!B149)</f>
        <v/>
      </c>
      <c r="D160" s="191" t="str">
        <f>IF(支部用データ貼り付けシート!B149="","",支部用データ貼り付けシート!C149)</f>
        <v/>
      </c>
      <c r="E160" s="192" t="str">
        <f>IF(支部用データ貼り付けシート!B149="","",支部用データ貼り付けシート!D149)</f>
        <v/>
      </c>
      <c r="F160" s="193" t="str">
        <f>IF(支部用データ貼り付けシート!B149="","",IF(支部用データ貼り付けシート!M149="","",支部用データ貼り付けシート!M149))</f>
        <v/>
      </c>
      <c r="G160" s="194" t="str">
        <f>IF(支部用データ貼り付けシート!B149="","",IF(支部用データ貼り付けシート!N149="","",支部用データ貼り付けシート!N149))</f>
        <v/>
      </c>
      <c r="H160" s="37" t="str">
        <f t="shared" si="32"/>
        <v/>
      </c>
      <c r="I160" s="124" t="str">
        <f t="shared" si="33"/>
        <v/>
      </c>
      <c r="J160" s="38" t="str">
        <f t="shared" si="34"/>
        <v/>
      </c>
      <c r="K160" s="37" t="str">
        <f t="shared" si="35"/>
        <v/>
      </c>
      <c r="L160" s="124" t="str">
        <f t="shared" si="36"/>
        <v/>
      </c>
      <c r="M160" s="38" t="str">
        <f t="shared" si="37"/>
        <v/>
      </c>
      <c r="N160" s="93" t="str">
        <f>IF(支部用データ貼り付けシート!B149="","",支部用データ貼り付けシート!E149)</f>
        <v/>
      </c>
      <c r="O160" s="38" t="str">
        <f>IF(支部用データ貼り付けシート!B149="","",支部用データ貼り付けシート!F149)</f>
        <v/>
      </c>
      <c r="P160" s="37" t="str">
        <f>IF(支部用データ貼り付けシート!B149="","",支部用データ貼り付けシート!G149)</f>
        <v/>
      </c>
      <c r="Q160" s="38" t="str">
        <f>IF(支部用データ貼り付けシート!B149="","",支部用データ貼り付けシート!H149)</f>
        <v/>
      </c>
      <c r="R160" s="37" t="str">
        <f>IF(支部用データ貼り付けシート!B149="","",支部用データ貼り付けシート!I149)</f>
        <v/>
      </c>
      <c r="S160" s="38" t="str">
        <f>IF(支部用データ貼り付けシート!B149="","",支部用データ貼り付けシート!J149)</f>
        <v/>
      </c>
      <c r="T160" s="23" t="str">
        <f t="shared" si="38"/>
        <v/>
      </c>
      <c r="U160" s="24" t="str">
        <f t="shared" si="39"/>
        <v/>
      </c>
      <c r="W160" t="str">
        <f t="shared" si="28"/>
        <v/>
      </c>
      <c r="X160" t="str">
        <f t="shared" si="29"/>
        <v/>
      </c>
      <c r="Y160" t="str">
        <f t="shared" si="30"/>
        <v/>
      </c>
      <c r="Z160" t="str">
        <f t="shared" si="31"/>
        <v/>
      </c>
    </row>
    <row r="161" spans="1:26">
      <c r="A161" s="83">
        <v>131</v>
      </c>
      <c r="B161" s="189" t="str">
        <f>IF(支部用データ貼り付けシート!B150="","",支部用データ貼り付けシート!A150)</f>
        <v/>
      </c>
      <c r="C161" s="190" t="str">
        <f>IF(支部用データ貼り付けシート!B150="","",支部用データ貼り付けシート!B150)</f>
        <v/>
      </c>
      <c r="D161" s="191" t="str">
        <f>IF(支部用データ貼り付けシート!B150="","",支部用データ貼り付けシート!C150)</f>
        <v/>
      </c>
      <c r="E161" s="192" t="str">
        <f>IF(支部用データ貼り付けシート!B150="","",支部用データ貼り付けシート!D150)</f>
        <v/>
      </c>
      <c r="F161" s="193" t="str">
        <f>IF(支部用データ貼り付けシート!B150="","",IF(支部用データ貼り付けシート!M150="","",支部用データ貼り付けシート!M150))</f>
        <v/>
      </c>
      <c r="G161" s="194" t="str">
        <f>IF(支部用データ貼り付けシート!B150="","",IF(支部用データ貼り付けシート!N150="","",支部用データ貼り付けシート!N150))</f>
        <v/>
      </c>
      <c r="H161" s="37" t="str">
        <f t="shared" si="32"/>
        <v/>
      </c>
      <c r="I161" s="124" t="str">
        <f t="shared" si="33"/>
        <v/>
      </c>
      <c r="J161" s="38" t="str">
        <f t="shared" si="34"/>
        <v/>
      </c>
      <c r="K161" s="37" t="str">
        <f t="shared" si="35"/>
        <v/>
      </c>
      <c r="L161" s="124" t="str">
        <f t="shared" si="36"/>
        <v/>
      </c>
      <c r="M161" s="38" t="str">
        <f t="shared" si="37"/>
        <v/>
      </c>
      <c r="N161" s="93" t="str">
        <f>IF(支部用データ貼り付けシート!B150="","",支部用データ貼り付けシート!E150)</f>
        <v/>
      </c>
      <c r="O161" s="38" t="str">
        <f>IF(支部用データ貼り付けシート!B150="","",支部用データ貼り付けシート!F150)</f>
        <v/>
      </c>
      <c r="P161" s="37" t="str">
        <f>IF(支部用データ貼り付けシート!B150="","",支部用データ貼り付けシート!G150)</f>
        <v/>
      </c>
      <c r="Q161" s="38" t="str">
        <f>IF(支部用データ貼り付けシート!B150="","",支部用データ貼り付けシート!H150)</f>
        <v/>
      </c>
      <c r="R161" s="37" t="str">
        <f>IF(支部用データ貼り付けシート!B150="","",支部用データ貼り付けシート!I150)</f>
        <v/>
      </c>
      <c r="S161" s="38" t="str">
        <f>IF(支部用データ貼り付けシート!B150="","",支部用データ貼り付けシート!J150)</f>
        <v/>
      </c>
      <c r="T161" s="23" t="str">
        <f t="shared" si="38"/>
        <v/>
      </c>
      <c r="U161" s="24" t="str">
        <f t="shared" si="39"/>
        <v/>
      </c>
      <c r="W161" t="str">
        <f t="shared" si="28"/>
        <v/>
      </c>
      <c r="X161" t="str">
        <f t="shared" si="29"/>
        <v/>
      </c>
      <c r="Y161" t="str">
        <f t="shared" si="30"/>
        <v/>
      </c>
      <c r="Z161" t="str">
        <f t="shared" si="31"/>
        <v/>
      </c>
    </row>
    <row r="162" spans="1:26">
      <c r="A162" s="84">
        <v>132</v>
      </c>
      <c r="B162" s="189" t="str">
        <f>IF(支部用データ貼り付けシート!B151="","",支部用データ貼り付けシート!A151)</f>
        <v/>
      </c>
      <c r="C162" s="190" t="str">
        <f>IF(支部用データ貼り付けシート!B151="","",支部用データ貼り付けシート!B151)</f>
        <v/>
      </c>
      <c r="D162" s="191" t="str">
        <f>IF(支部用データ貼り付けシート!B151="","",支部用データ貼り付けシート!C151)</f>
        <v/>
      </c>
      <c r="E162" s="192" t="str">
        <f>IF(支部用データ貼り付けシート!B151="","",支部用データ貼り付けシート!D151)</f>
        <v/>
      </c>
      <c r="F162" s="193" t="str">
        <f>IF(支部用データ貼り付けシート!B151="","",IF(支部用データ貼り付けシート!M151="","",支部用データ貼り付けシート!M151))</f>
        <v/>
      </c>
      <c r="G162" s="194" t="str">
        <f>IF(支部用データ貼り付けシート!B151="","",IF(支部用データ貼り付けシート!N151="","",支部用データ貼り付けシート!N151))</f>
        <v/>
      </c>
      <c r="H162" s="37" t="str">
        <f t="shared" si="32"/>
        <v/>
      </c>
      <c r="I162" s="124" t="str">
        <f t="shared" si="33"/>
        <v/>
      </c>
      <c r="J162" s="38" t="str">
        <f t="shared" si="34"/>
        <v/>
      </c>
      <c r="K162" s="37" t="str">
        <f t="shared" si="35"/>
        <v/>
      </c>
      <c r="L162" s="124" t="str">
        <f t="shared" si="36"/>
        <v/>
      </c>
      <c r="M162" s="38" t="str">
        <f t="shared" si="37"/>
        <v/>
      </c>
      <c r="N162" s="93" t="str">
        <f>IF(支部用データ貼り付けシート!B151="","",支部用データ貼り付けシート!E151)</f>
        <v/>
      </c>
      <c r="O162" s="38" t="str">
        <f>IF(支部用データ貼り付けシート!B151="","",支部用データ貼り付けシート!F151)</f>
        <v/>
      </c>
      <c r="P162" s="37" t="str">
        <f>IF(支部用データ貼り付けシート!B151="","",支部用データ貼り付けシート!G151)</f>
        <v/>
      </c>
      <c r="Q162" s="38" t="str">
        <f>IF(支部用データ貼り付けシート!B151="","",支部用データ貼り付けシート!H151)</f>
        <v/>
      </c>
      <c r="R162" s="37" t="str">
        <f>IF(支部用データ貼り付けシート!B151="","",支部用データ貼り付けシート!I151)</f>
        <v/>
      </c>
      <c r="S162" s="38" t="str">
        <f>IF(支部用データ貼り付けシート!B151="","",支部用データ貼り付けシート!J151)</f>
        <v/>
      </c>
      <c r="T162" s="23" t="str">
        <f t="shared" si="38"/>
        <v/>
      </c>
      <c r="U162" s="24" t="str">
        <f t="shared" si="39"/>
        <v/>
      </c>
      <c r="W162" t="str">
        <f t="shared" ref="W162:W225" si="40">IFERROR(IF(C162="","",N162*60+O162),"")</f>
        <v/>
      </c>
      <c r="X162" t="str">
        <f t="shared" ref="X162:X225" si="41">IFERROR(IF(C162="","",P162*60+Q162),"")</f>
        <v/>
      </c>
      <c r="Y162" t="str">
        <f t="shared" ref="Y162:Y225" si="42">IFERROR(IF(C162="","",R162*60+S162),"")</f>
        <v/>
      </c>
      <c r="Z162" t="str">
        <f t="shared" ref="Z162:Z225" si="43">IFERROR(IF(C162="","",W162+X162+Y162),"")</f>
        <v/>
      </c>
    </row>
    <row r="163" spans="1:26">
      <c r="A163" s="83">
        <v>133</v>
      </c>
      <c r="B163" s="189" t="str">
        <f>IF(支部用データ貼り付けシート!B152="","",支部用データ貼り付けシート!A152)</f>
        <v/>
      </c>
      <c r="C163" s="190" t="str">
        <f>IF(支部用データ貼り付けシート!B152="","",支部用データ貼り付けシート!B152)</f>
        <v/>
      </c>
      <c r="D163" s="191" t="str">
        <f>IF(支部用データ貼り付けシート!B152="","",支部用データ貼り付けシート!C152)</f>
        <v/>
      </c>
      <c r="E163" s="192" t="str">
        <f>IF(支部用データ貼り付けシート!B152="","",支部用データ貼り付けシート!D152)</f>
        <v/>
      </c>
      <c r="F163" s="193" t="str">
        <f>IF(支部用データ貼り付けシート!B152="","",IF(支部用データ貼り付けシート!M152="","",支部用データ貼り付けシート!M152))</f>
        <v/>
      </c>
      <c r="G163" s="194" t="str">
        <f>IF(支部用データ貼り付けシート!B152="","",IF(支部用データ貼り付けシート!N152="","",支部用データ貼り付けシート!N152))</f>
        <v/>
      </c>
      <c r="H163" s="37" t="str">
        <f t="shared" si="32"/>
        <v/>
      </c>
      <c r="I163" s="124" t="str">
        <f t="shared" si="33"/>
        <v/>
      </c>
      <c r="J163" s="38" t="str">
        <f t="shared" si="34"/>
        <v/>
      </c>
      <c r="K163" s="37" t="str">
        <f t="shared" si="35"/>
        <v/>
      </c>
      <c r="L163" s="124" t="str">
        <f t="shared" si="36"/>
        <v/>
      </c>
      <c r="M163" s="38" t="str">
        <f t="shared" si="37"/>
        <v/>
      </c>
      <c r="N163" s="93" t="str">
        <f>IF(支部用データ貼り付けシート!B152="","",支部用データ貼り付けシート!E152)</f>
        <v/>
      </c>
      <c r="O163" s="38" t="str">
        <f>IF(支部用データ貼り付けシート!B152="","",支部用データ貼り付けシート!F152)</f>
        <v/>
      </c>
      <c r="P163" s="37" t="str">
        <f>IF(支部用データ貼り付けシート!B152="","",支部用データ貼り付けシート!G152)</f>
        <v/>
      </c>
      <c r="Q163" s="38" t="str">
        <f>IF(支部用データ貼り付けシート!B152="","",支部用データ貼り付けシート!H152)</f>
        <v/>
      </c>
      <c r="R163" s="37" t="str">
        <f>IF(支部用データ貼り付けシート!B152="","",支部用データ貼り付けシート!I152)</f>
        <v/>
      </c>
      <c r="S163" s="38" t="str">
        <f>IF(支部用データ貼り付けシート!B152="","",支部用データ貼り付けシート!J152)</f>
        <v/>
      </c>
      <c r="T163" s="23" t="str">
        <f t="shared" si="38"/>
        <v/>
      </c>
      <c r="U163" s="24" t="str">
        <f t="shared" si="39"/>
        <v/>
      </c>
      <c r="W163" t="str">
        <f t="shared" si="40"/>
        <v/>
      </c>
      <c r="X163" t="str">
        <f t="shared" si="41"/>
        <v/>
      </c>
      <c r="Y163" t="str">
        <f t="shared" si="42"/>
        <v/>
      </c>
      <c r="Z163" t="str">
        <f t="shared" si="43"/>
        <v/>
      </c>
    </row>
    <row r="164" spans="1:26">
      <c r="A164" s="84">
        <v>134</v>
      </c>
      <c r="B164" s="189" t="str">
        <f>IF(支部用データ貼り付けシート!B153="","",支部用データ貼り付けシート!A153)</f>
        <v/>
      </c>
      <c r="C164" s="190" t="str">
        <f>IF(支部用データ貼り付けシート!B153="","",支部用データ貼り付けシート!B153)</f>
        <v/>
      </c>
      <c r="D164" s="191" t="str">
        <f>IF(支部用データ貼り付けシート!B153="","",支部用データ貼り付けシート!C153)</f>
        <v/>
      </c>
      <c r="E164" s="192" t="str">
        <f>IF(支部用データ貼り付けシート!B153="","",支部用データ貼り付けシート!D153)</f>
        <v/>
      </c>
      <c r="F164" s="193" t="str">
        <f>IF(支部用データ貼り付けシート!B153="","",IF(支部用データ貼り付けシート!M153="","",支部用データ貼り付けシート!M153))</f>
        <v/>
      </c>
      <c r="G164" s="194" t="str">
        <f>IF(支部用データ貼り付けシート!B153="","",IF(支部用データ貼り付けシート!N153="","",支部用データ貼り付けシート!N153))</f>
        <v/>
      </c>
      <c r="H164" s="37" t="str">
        <f t="shared" si="32"/>
        <v/>
      </c>
      <c r="I164" s="124" t="str">
        <f t="shared" si="33"/>
        <v/>
      </c>
      <c r="J164" s="38" t="str">
        <f t="shared" si="34"/>
        <v/>
      </c>
      <c r="K164" s="37" t="str">
        <f t="shared" si="35"/>
        <v/>
      </c>
      <c r="L164" s="124" t="str">
        <f t="shared" si="36"/>
        <v/>
      </c>
      <c r="M164" s="38" t="str">
        <f t="shared" si="37"/>
        <v/>
      </c>
      <c r="N164" s="93" t="str">
        <f>IF(支部用データ貼り付けシート!B153="","",支部用データ貼り付けシート!E153)</f>
        <v/>
      </c>
      <c r="O164" s="38" t="str">
        <f>IF(支部用データ貼り付けシート!B153="","",支部用データ貼り付けシート!F153)</f>
        <v/>
      </c>
      <c r="P164" s="37" t="str">
        <f>IF(支部用データ貼り付けシート!B153="","",支部用データ貼り付けシート!G153)</f>
        <v/>
      </c>
      <c r="Q164" s="38" t="str">
        <f>IF(支部用データ貼り付けシート!B153="","",支部用データ貼り付けシート!H153)</f>
        <v/>
      </c>
      <c r="R164" s="37" t="str">
        <f>IF(支部用データ貼り付けシート!B153="","",支部用データ貼り付けシート!I153)</f>
        <v/>
      </c>
      <c r="S164" s="38" t="str">
        <f>IF(支部用データ貼り付けシート!B153="","",支部用データ貼り付けシート!J153)</f>
        <v/>
      </c>
      <c r="T164" s="23" t="str">
        <f t="shared" si="38"/>
        <v/>
      </c>
      <c r="U164" s="24" t="str">
        <f t="shared" si="39"/>
        <v/>
      </c>
      <c r="W164" t="str">
        <f t="shared" si="40"/>
        <v/>
      </c>
      <c r="X164" t="str">
        <f t="shared" si="41"/>
        <v/>
      </c>
      <c r="Y164" t="str">
        <f t="shared" si="42"/>
        <v/>
      </c>
      <c r="Z164" t="str">
        <f t="shared" si="43"/>
        <v/>
      </c>
    </row>
    <row r="165" spans="1:26">
      <c r="A165" s="83">
        <v>135</v>
      </c>
      <c r="B165" s="189" t="str">
        <f>IF(支部用データ貼り付けシート!B154="","",支部用データ貼り付けシート!A154)</f>
        <v/>
      </c>
      <c r="C165" s="190" t="str">
        <f>IF(支部用データ貼り付けシート!B154="","",支部用データ貼り付けシート!B154)</f>
        <v/>
      </c>
      <c r="D165" s="191" t="str">
        <f>IF(支部用データ貼り付けシート!B154="","",支部用データ貼り付けシート!C154)</f>
        <v/>
      </c>
      <c r="E165" s="192" t="str">
        <f>IF(支部用データ貼り付けシート!B154="","",支部用データ貼り付けシート!D154)</f>
        <v/>
      </c>
      <c r="F165" s="193" t="str">
        <f>IF(支部用データ貼り付けシート!B154="","",IF(支部用データ貼り付けシート!M154="","",支部用データ貼り付けシート!M154))</f>
        <v/>
      </c>
      <c r="G165" s="194" t="str">
        <f>IF(支部用データ貼り付けシート!B154="","",IF(支部用データ貼り付けシート!N154="","",支部用データ貼り付けシート!N154))</f>
        <v/>
      </c>
      <c r="H165" s="37" t="str">
        <f t="shared" si="32"/>
        <v/>
      </c>
      <c r="I165" s="124" t="str">
        <f t="shared" si="33"/>
        <v/>
      </c>
      <c r="J165" s="38" t="str">
        <f t="shared" si="34"/>
        <v/>
      </c>
      <c r="K165" s="37" t="str">
        <f t="shared" si="35"/>
        <v/>
      </c>
      <c r="L165" s="124" t="str">
        <f t="shared" si="36"/>
        <v/>
      </c>
      <c r="M165" s="38" t="str">
        <f t="shared" si="37"/>
        <v/>
      </c>
      <c r="N165" s="93" t="str">
        <f>IF(支部用データ貼り付けシート!B154="","",支部用データ貼り付けシート!E154)</f>
        <v/>
      </c>
      <c r="O165" s="38" t="str">
        <f>IF(支部用データ貼り付けシート!B154="","",支部用データ貼り付けシート!F154)</f>
        <v/>
      </c>
      <c r="P165" s="37" t="str">
        <f>IF(支部用データ貼り付けシート!B154="","",支部用データ貼り付けシート!G154)</f>
        <v/>
      </c>
      <c r="Q165" s="38" t="str">
        <f>IF(支部用データ貼り付けシート!B154="","",支部用データ貼り付けシート!H154)</f>
        <v/>
      </c>
      <c r="R165" s="37" t="str">
        <f>IF(支部用データ貼り付けシート!B154="","",支部用データ貼り付けシート!I154)</f>
        <v/>
      </c>
      <c r="S165" s="38" t="str">
        <f>IF(支部用データ貼り付けシート!B154="","",支部用データ貼り付けシート!J154)</f>
        <v/>
      </c>
      <c r="T165" s="23" t="str">
        <f t="shared" si="38"/>
        <v/>
      </c>
      <c r="U165" s="24" t="str">
        <f t="shared" si="39"/>
        <v/>
      </c>
      <c r="W165" t="str">
        <f t="shared" si="40"/>
        <v/>
      </c>
      <c r="X165" t="str">
        <f t="shared" si="41"/>
        <v/>
      </c>
      <c r="Y165" t="str">
        <f t="shared" si="42"/>
        <v/>
      </c>
      <c r="Z165" t="str">
        <f t="shared" si="43"/>
        <v/>
      </c>
    </row>
    <row r="166" spans="1:26">
      <c r="A166" s="84">
        <v>136</v>
      </c>
      <c r="B166" s="189" t="str">
        <f>IF(支部用データ貼り付けシート!B155="","",支部用データ貼り付けシート!A155)</f>
        <v/>
      </c>
      <c r="C166" s="190" t="str">
        <f>IF(支部用データ貼り付けシート!B155="","",支部用データ貼り付けシート!B155)</f>
        <v/>
      </c>
      <c r="D166" s="191" t="str">
        <f>IF(支部用データ貼り付けシート!B155="","",支部用データ貼り付けシート!C155)</f>
        <v/>
      </c>
      <c r="E166" s="192" t="str">
        <f>IF(支部用データ貼り付けシート!B155="","",支部用データ貼り付けシート!D155)</f>
        <v/>
      </c>
      <c r="F166" s="193" t="str">
        <f>IF(支部用データ貼り付けシート!B155="","",IF(支部用データ貼り付けシート!M155="","",支部用データ貼り付けシート!M155))</f>
        <v/>
      </c>
      <c r="G166" s="194" t="str">
        <f>IF(支部用データ貼り付けシート!B155="","",IF(支部用データ貼り付けシート!N155="","",支部用データ貼り付けシート!N155))</f>
        <v/>
      </c>
      <c r="H166" s="37" t="str">
        <f t="shared" si="32"/>
        <v/>
      </c>
      <c r="I166" s="124" t="str">
        <f t="shared" si="33"/>
        <v/>
      </c>
      <c r="J166" s="38" t="str">
        <f t="shared" si="34"/>
        <v/>
      </c>
      <c r="K166" s="37" t="str">
        <f t="shared" si="35"/>
        <v/>
      </c>
      <c r="L166" s="124" t="str">
        <f t="shared" si="36"/>
        <v/>
      </c>
      <c r="M166" s="38" t="str">
        <f t="shared" si="37"/>
        <v/>
      </c>
      <c r="N166" s="93" t="str">
        <f>IF(支部用データ貼り付けシート!B155="","",支部用データ貼り付けシート!E155)</f>
        <v/>
      </c>
      <c r="O166" s="38" t="str">
        <f>IF(支部用データ貼り付けシート!B155="","",支部用データ貼り付けシート!F155)</f>
        <v/>
      </c>
      <c r="P166" s="37" t="str">
        <f>IF(支部用データ貼り付けシート!B155="","",支部用データ貼り付けシート!G155)</f>
        <v/>
      </c>
      <c r="Q166" s="38" t="str">
        <f>IF(支部用データ貼り付けシート!B155="","",支部用データ貼り付けシート!H155)</f>
        <v/>
      </c>
      <c r="R166" s="37" t="str">
        <f>IF(支部用データ貼り付けシート!B155="","",支部用データ貼り付けシート!I155)</f>
        <v/>
      </c>
      <c r="S166" s="38" t="str">
        <f>IF(支部用データ貼り付けシート!B155="","",支部用データ貼り付けシート!J155)</f>
        <v/>
      </c>
      <c r="T166" s="23" t="str">
        <f t="shared" si="38"/>
        <v/>
      </c>
      <c r="U166" s="24" t="str">
        <f t="shared" si="39"/>
        <v/>
      </c>
      <c r="W166" t="str">
        <f t="shared" si="40"/>
        <v/>
      </c>
      <c r="X166" t="str">
        <f t="shared" si="41"/>
        <v/>
      </c>
      <c r="Y166" t="str">
        <f t="shared" si="42"/>
        <v/>
      </c>
      <c r="Z166" t="str">
        <f t="shared" si="43"/>
        <v/>
      </c>
    </row>
    <row r="167" spans="1:26">
      <c r="A167" s="83">
        <v>137</v>
      </c>
      <c r="B167" s="189" t="str">
        <f>IF(支部用データ貼り付けシート!B156="","",支部用データ貼り付けシート!A156)</f>
        <v/>
      </c>
      <c r="C167" s="190" t="str">
        <f>IF(支部用データ貼り付けシート!B156="","",支部用データ貼り付けシート!B156)</f>
        <v/>
      </c>
      <c r="D167" s="191" t="str">
        <f>IF(支部用データ貼り付けシート!B156="","",支部用データ貼り付けシート!C156)</f>
        <v/>
      </c>
      <c r="E167" s="192" t="str">
        <f>IF(支部用データ貼り付けシート!B156="","",支部用データ貼り付けシート!D156)</f>
        <v/>
      </c>
      <c r="F167" s="193" t="str">
        <f>IF(支部用データ貼り付けシート!B156="","",IF(支部用データ貼り付けシート!M156="","",支部用データ貼り付けシート!M156))</f>
        <v/>
      </c>
      <c r="G167" s="194" t="str">
        <f>IF(支部用データ貼り付けシート!B156="","",IF(支部用データ貼り付けシート!N156="","",支部用データ貼り付けシート!N156))</f>
        <v/>
      </c>
      <c r="H167" s="37" t="str">
        <f t="shared" si="32"/>
        <v/>
      </c>
      <c r="I167" s="124" t="str">
        <f t="shared" si="33"/>
        <v/>
      </c>
      <c r="J167" s="38" t="str">
        <f t="shared" si="34"/>
        <v/>
      </c>
      <c r="K167" s="37" t="str">
        <f t="shared" si="35"/>
        <v/>
      </c>
      <c r="L167" s="124" t="str">
        <f t="shared" si="36"/>
        <v/>
      </c>
      <c r="M167" s="38" t="str">
        <f t="shared" si="37"/>
        <v/>
      </c>
      <c r="N167" s="93" t="str">
        <f>IF(支部用データ貼り付けシート!B156="","",支部用データ貼り付けシート!E156)</f>
        <v/>
      </c>
      <c r="O167" s="38" t="str">
        <f>IF(支部用データ貼り付けシート!B156="","",支部用データ貼り付けシート!F156)</f>
        <v/>
      </c>
      <c r="P167" s="37" t="str">
        <f>IF(支部用データ貼り付けシート!B156="","",支部用データ貼り付けシート!G156)</f>
        <v/>
      </c>
      <c r="Q167" s="38" t="str">
        <f>IF(支部用データ貼り付けシート!B156="","",支部用データ貼り付けシート!H156)</f>
        <v/>
      </c>
      <c r="R167" s="37" t="str">
        <f>IF(支部用データ貼り付けシート!B156="","",支部用データ貼り付けシート!I156)</f>
        <v/>
      </c>
      <c r="S167" s="38" t="str">
        <f>IF(支部用データ貼り付けシート!B156="","",支部用データ貼り付けシート!J156)</f>
        <v/>
      </c>
      <c r="T167" s="23" t="str">
        <f t="shared" si="38"/>
        <v/>
      </c>
      <c r="U167" s="24" t="str">
        <f t="shared" si="39"/>
        <v/>
      </c>
      <c r="W167" t="str">
        <f t="shared" si="40"/>
        <v/>
      </c>
      <c r="X167" t="str">
        <f t="shared" si="41"/>
        <v/>
      </c>
      <c r="Y167" t="str">
        <f t="shared" si="42"/>
        <v/>
      </c>
      <c r="Z167" t="str">
        <f t="shared" si="43"/>
        <v/>
      </c>
    </row>
    <row r="168" spans="1:26">
      <c r="A168" s="84">
        <v>138</v>
      </c>
      <c r="B168" s="189" t="str">
        <f>IF(支部用データ貼り付けシート!B157="","",支部用データ貼り付けシート!A157)</f>
        <v/>
      </c>
      <c r="C168" s="190" t="str">
        <f>IF(支部用データ貼り付けシート!B157="","",支部用データ貼り付けシート!B157)</f>
        <v/>
      </c>
      <c r="D168" s="191" t="str">
        <f>IF(支部用データ貼り付けシート!B157="","",支部用データ貼り付けシート!C157)</f>
        <v/>
      </c>
      <c r="E168" s="192" t="str">
        <f>IF(支部用データ貼り付けシート!B157="","",支部用データ貼り付けシート!D157)</f>
        <v/>
      </c>
      <c r="F168" s="193" t="str">
        <f>IF(支部用データ貼り付けシート!B157="","",IF(支部用データ貼り付けシート!M157="","",支部用データ貼り付けシート!M157))</f>
        <v/>
      </c>
      <c r="G168" s="194" t="str">
        <f>IF(支部用データ貼り付けシート!B157="","",IF(支部用データ貼り付けシート!N157="","",支部用データ貼り付けシート!N157))</f>
        <v/>
      </c>
      <c r="H168" s="37" t="str">
        <f t="shared" si="32"/>
        <v/>
      </c>
      <c r="I168" s="124" t="str">
        <f t="shared" si="33"/>
        <v/>
      </c>
      <c r="J168" s="38" t="str">
        <f t="shared" si="34"/>
        <v/>
      </c>
      <c r="K168" s="37" t="str">
        <f t="shared" si="35"/>
        <v/>
      </c>
      <c r="L168" s="124" t="str">
        <f t="shared" si="36"/>
        <v/>
      </c>
      <c r="M168" s="38" t="str">
        <f t="shared" si="37"/>
        <v/>
      </c>
      <c r="N168" s="93" t="str">
        <f>IF(支部用データ貼り付けシート!B157="","",支部用データ貼り付けシート!E157)</f>
        <v/>
      </c>
      <c r="O168" s="38" t="str">
        <f>IF(支部用データ貼り付けシート!B157="","",支部用データ貼り付けシート!F157)</f>
        <v/>
      </c>
      <c r="P168" s="37" t="str">
        <f>IF(支部用データ貼り付けシート!B157="","",支部用データ貼り付けシート!G157)</f>
        <v/>
      </c>
      <c r="Q168" s="38" t="str">
        <f>IF(支部用データ貼り付けシート!B157="","",支部用データ貼り付けシート!H157)</f>
        <v/>
      </c>
      <c r="R168" s="37" t="str">
        <f>IF(支部用データ貼り付けシート!B157="","",支部用データ貼り付けシート!I157)</f>
        <v/>
      </c>
      <c r="S168" s="38" t="str">
        <f>IF(支部用データ貼り付けシート!B157="","",支部用データ貼り付けシート!J157)</f>
        <v/>
      </c>
      <c r="T168" s="23" t="str">
        <f t="shared" si="38"/>
        <v/>
      </c>
      <c r="U168" s="24" t="str">
        <f t="shared" si="39"/>
        <v/>
      </c>
      <c r="W168" t="str">
        <f t="shared" si="40"/>
        <v/>
      </c>
      <c r="X168" t="str">
        <f t="shared" si="41"/>
        <v/>
      </c>
      <c r="Y168" t="str">
        <f t="shared" si="42"/>
        <v/>
      </c>
      <c r="Z168" t="str">
        <f t="shared" si="43"/>
        <v/>
      </c>
    </row>
    <row r="169" spans="1:26">
      <c r="A169" s="83">
        <v>139</v>
      </c>
      <c r="B169" s="189" t="str">
        <f>IF(支部用データ貼り付けシート!B158="","",支部用データ貼り付けシート!A158)</f>
        <v/>
      </c>
      <c r="C169" s="190" t="str">
        <f>IF(支部用データ貼り付けシート!B158="","",支部用データ貼り付けシート!B158)</f>
        <v/>
      </c>
      <c r="D169" s="191" t="str">
        <f>IF(支部用データ貼り付けシート!B158="","",支部用データ貼り付けシート!C158)</f>
        <v/>
      </c>
      <c r="E169" s="192" t="str">
        <f>IF(支部用データ貼り付けシート!B158="","",支部用データ貼り付けシート!D158)</f>
        <v/>
      </c>
      <c r="F169" s="193" t="str">
        <f>IF(支部用データ貼り付けシート!B158="","",IF(支部用データ貼り付けシート!M158="","",支部用データ貼り付けシート!M158))</f>
        <v/>
      </c>
      <c r="G169" s="194" t="str">
        <f>IF(支部用データ貼り付けシート!B158="","",IF(支部用データ貼り付けシート!N158="","",支部用データ貼り付けシート!N158))</f>
        <v/>
      </c>
      <c r="H169" s="37" t="str">
        <f t="shared" si="32"/>
        <v/>
      </c>
      <c r="I169" s="124" t="str">
        <f t="shared" si="33"/>
        <v/>
      </c>
      <c r="J169" s="38" t="str">
        <f t="shared" si="34"/>
        <v/>
      </c>
      <c r="K169" s="37" t="str">
        <f t="shared" si="35"/>
        <v/>
      </c>
      <c r="L169" s="124" t="str">
        <f t="shared" si="36"/>
        <v/>
      </c>
      <c r="M169" s="38" t="str">
        <f t="shared" si="37"/>
        <v/>
      </c>
      <c r="N169" s="93" t="str">
        <f>IF(支部用データ貼り付けシート!B158="","",支部用データ貼り付けシート!E158)</f>
        <v/>
      </c>
      <c r="O169" s="38" t="str">
        <f>IF(支部用データ貼り付けシート!B158="","",支部用データ貼り付けシート!F158)</f>
        <v/>
      </c>
      <c r="P169" s="37" t="str">
        <f>IF(支部用データ貼り付けシート!B158="","",支部用データ貼り付けシート!G158)</f>
        <v/>
      </c>
      <c r="Q169" s="38" t="str">
        <f>IF(支部用データ貼り付けシート!B158="","",支部用データ貼り付けシート!H158)</f>
        <v/>
      </c>
      <c r="R169" s="37" t="str">
        <f>IF(支部用データ貼り付けシート!B158="","",支部用データ貼り付けシート!I158)</f>
        <v/>
      </c>
      <c r="S169" s="38" t="str">
        <f>IF(支部用データ貼り付けシート!B158="","",支部用データ貼り付けシート!J158)</f>
        <v/>
      </c>
      <c r="T169" s="23" t="str">
        <f t="shared" si="38"/>
        <v/>
      </c>
      <c r="U169" s="24" t="str">
        <f t="shared" si="39"/>
        <v/>
      </c>
      <c r="W169" t="str">
        <f t="shared" si="40"/>
        <v/>
      </c>
      <c r="X169" t="str">
        <f t="shared" si="41"/>
        <v/>
      </c>
      <c r="Y169" t="str">
        <f t="shared" si="42"/>
        <v/>
      </c>
      <c r="Z169" t="str">
        <f t="shared" si="43"/>
        <v/>
      </c>
    </row>
    <row r="170" spans="1:26">
      <c r="A170" s="84">
        <v>140</v>
      </c>
      <c r="B170" s="189" t="str">
        <f>IF(支部用データ貼り付けシート!B159="","",支部用データ貼り付けシート!A159)</f>
        <v/>
      </c>
      <c r="C170" s="190" t="str">
        <f>IF(支部用データ貼り付けシート!B159="","",支部用データ貼り付けシート!B159)</f>
        <v/>
      </c>
      <c r="D170" s="191" t="str">
        <f>IF(支部用データ貼り付けシート!B159="","",支部用データ貼り付けシート!C159)</f>
        <v/>
      </c>
      <c r="E170" s="192" t="str">
        <f>IF(支部用データ貼り付けシート!B159="","",支部用データ貼り付けシート!D159)</f>
        <v/>
      </c>
      <c r="F170" s="193" t="str">
        <f>IF(支部用データ貼り付けシート!B159="","",IF(支部用データ貼り付けシート!M159="","",支部用データ貼り付けシート!M159))</f>
        <v/>
      </c>
      <c r="G170" s="194" t="str">
        <f>IF(支部用データ貼り付けシート!B159="","",IF(支部用データ貼り付けシート!N159="","",支部用データ貼り付けシート!N159))</f>
        <v/>
      </c>
      <c r="H170" s="37" t="str">
        <f t="shared" si="32"/>
        <v/>
      </c>
      <c r="I170" s="124" t="str">
        <f t="shared" si="33"/>
        <v/>
      </c>
      <c r="J170" s="38" t="str">
        <f t="shared" si="34"/>
        <v/>
      </c>
      <c r="K170" s="37" t="str">
        <f t="shared" si="35"/>
        <v/>
      </c>
      <c r="L170" s="124" t="str">
        <f t="shared" si="36"/>
        <v/>
      </c>
      <c r="M170" s="38" t="str">
        <f t="shared" si="37"/>
        <v/>
      </c>
      <c r="N170" s="93" t="str">
        <f>IF(支部用データ貼り付けシート!B159="","",支部用データ貼り付けシート!E159)</f>
        <v/>
      </c>
      <c r="O170" s="38" t="str">
        <f>IF(支部用データ貼り付けシート!B159="","",支部用データ貼り付けシート!F159)</f>
        <v/>
      </c>
      <c r="P170" s="37" t="str">
        <f>IF(支部用データ貼り付けシート!B159="","",支部用データ貼り付けシート!G159)</f>
        <v/>
      </c>
      <c r="Q170" s="38" t="str">
        <f>IF(支部用データ貼り付けシート!B159="","",支部用データ貼り付けシート!H159)</f>
        <v/>
      </c>
      <c r="R170" s="37" t="str">
        <f>IF(支部用データ貼り付けシート!B159="","",支部用データ貼り付けシート!I159)</f>
        <v/>
      </c>
      <c r="S170" s="38" t="str">
        <f>IF(支部用データ貼り付けシート!B159="","",支部用データ貼り付けシート!J159)</f>
        <v/>
      </c>
      <c r="T170" s="23" t="str">
        <f t="shared" si="38"/>
        <v/>
      </c>
      <c r="U170" s="24" t="str">
        <f t="shared" si="39"/>
        <v/>
      </c>
      <c r="W170" t="str">
        <f t="shared" si="40"/>
        <v/>
      </c>
      <c r="X170" t="str">
        <f t="shared" si="41"/>
        <v/>
      </c>
      <c r="Y170" t="str">
        <f t="shared" si="42"/>
        <v/>
      </c>
      <c r="Z170" t="str">
        <f t="shared" si="43"/>
        <v/>
      </c>
    </row>
    <row r="171" spans="1:26">
      <c r="A171" s="83">
        <v>141</v>
      </c>
      <c r="B171" s="189" t="str">
        <f>IF(支部用データ貼り付けシート!B160="","",支部用データ貼り付けシート!A160)</f>
        <v/>
      </c>
      <c r="C171" s="190" t="str">
        <f>IF(支部用データ貼り付けシート!B160="","",支部用データ貼り付けシート!B160)</f>
        <v/>
      </c>
      <c r="D171" s="191" t="str">
        <f>IF(支部用データ貼り付けシート!B160="","",支部用データ貼り付けシート!C160)</f>
        <v/>
      </c>
      <c r="E171" s="192" t="str">
        <f>IF(支部用データ貼り付けシート!B160="","",支部用データ貼り付けシート!D160)</f>
        <v/>
      </c>
      <c r="F171" s="193" t="str">
        <f>IF(支部用データ貼り付けシート!B160="","",IF(支部用データ貼り付けシート!M160="","",支部用データ貼り付けシート!M160))</f>
        <v/>
      </c>
      <c r="G171" s="194" t="str">
        <f>IF(支部用データ貼り付けシート!B160="","",IF(支部用データ貼り付けシート!N160="","",支部用データ貼り付けシート!N160))</f>
        <v/>
      </c>
      <c r="H171" s="37" t="str">
        <f t="shared" si="32"/>
        <v/>
      </c>
      <c r="I171" s="124" t="str">
        <f t="shared" si="33"/>
        <v/>
      </c>
      <c r="J171" s="38" t="str">
        <f t="shared" si="34"/>
        <v/>
      </c>
      <c r="K171" s="37" t="str">
        <f t="shared" si="35"/>
        <v/>
      </c>
      <c r="L171" s="124" t="str">
        <f t="shared" si="36"/>
        <v/>
      </c>
      <c r="M171" s="38" t="str">
        <f t="shared" si="37"/>
        <v/>
      </c>
      <c r="N171" s="93" t="str">
        <f>IF(支部用データ貼り付けシート!B160="","",支部用データ貼り付けシート!E160)</f>
        <v/>
      </c>
      <c r="O171" s="38" t="str">
        <f>IF(支部用データ貼り付けシート!B160="","",支部用データ貼り付けシート!F160)</f>
        <v/>
      </c>
      <c r="P171" s="37" t="str">
        <f>IF(支部用データ貼り付けシート!B160="","",支部用データ貼り付けシート!G160)</f>
        <v/>
      </c>
      <c r="Q171" s="38" t="str">
        <f>IF(支部用データ貼り付けシート!B160="","",支部用データ貼り付けシート!H160)</f>
        <v/>
      </c>
      <c r="R171" s="37" t="str">
        <f>IF(支部用データ貼り付けシート!B160="","",支部用データ貼り付けシート!I160)</f>
        <v/>
      </c>
      <c r="S171" s="38" t="str">
        <f>IF(支部用データ貼り付けシート!B160="","",支部用データ貼り付けシート!J160)</f>
        <v/>
      </c>
      <c r="T171" s="23" t="str">
        <f t="shared" si="38"/>
        <v/>
      </c>
      <c r="U171" s="24" t="str">
        <f t="shared" si="39"/>
        <v/>
      </c>
      <c r="W171" t="str">
        <f t="shared" si="40"/>
        <v/>
      </c>
      <c r="X171" t="str">
        <f t="shared" si="41"/>
        <v/>
      </c>
      <c r="Y171" t="str">
        <f t="shared" si="42"/>
        <v/>
      </c>
      <c r="Z171" t="str">
        <f t="shared" si="43"/>
        <v/>
      </c>
    </row>
    <row r="172" spans="1:26">
      <c r="A172" s="84">
        <v>142</v>
      </c>
      <c r="B172" s="189" t="str">
        <f>IF(支部用データ貼り付けシート!B161="","",支部用データ貼り付けシート!A161)</f>
        <v/>
      </c>
      <c r="C172" s="190" t="str">
        <f>IF(支部用データ貼り付けシート!B161="","",支部用データ貼り付けシート!B161)</f>
        <v/>
      </c>
      <c r="D172" s="191" t="str">
        <f>IF(支部用データ貼り付けシート!B161="","",支部用データ貼り付けシート!C161)</f>
        <v/>
      </c>
      <c r="E172" s="192" t="str">
        <f>IF(支部用データ貼り付けシート!B161="","",支部用データ貼り付けシート!D161)</f>
        <v/>
      </c>
      <c r="F172" s="193" t="str">
        <f>IF(支部用データ貼り付けシート!B161="","",IF(支部用データ貼り付けシート!M161="","",支部用データ貼り付けシート!M161))</f>
        <v/>
      </c>
      <c r="G172" s="194" t="str">
        <f>IF(支部用データ貼り付けシート!B161="","",IF(支部用データ貼り付けシート!N161="","",支部用データ貼り付けシート!N161))</f>
        <v/>
      </c>
      <c r="H172" s="37" t="str">
        <f t="shared" si="32"/>
        <v/>
      </c>
      <c r="I172" s="124" t="str">
        <f t="shared" si="33"/>
        <v/>
      </c>
      <c r="J172" s="38" t="str">
        <f t="shared" si="34"/>
        <v/>
      </c>
      <c r="K172" s="37" t="str">
        <f t="shared" si="35"/>
        <v/>
      </c>
      <c r="L172" s="124" t="str">
        <f t="shared" si="36"/>
        <v/>
      </c>
      <c r="M172" s="38" t="str">
        <f t="shared" si="37"/>
        <v/>
      </c>
      <c r="N172" s="93" t="str">
        <f>IF(支部用データ貼り付けシート!B161="","",支部用データ貼り付けシート!E161)</f>
        <v/>
      </c>
      <c r="O172" s="38" t="str">
        <f>IF(支部用データ貼り付けシート!B161="","",支部用データ貼り付けシート!F161)</f>
        <v/>
      </c>
      <c r="P172" s="37" t="str">
        <f>IF(支部用データ貼り付けシート!B161="","",支部用データ貼り付けシート!G161)</f>
        <v/>
      </c>
      <c r="Q172" s="38" t="str">
        <f>IF(支部用データ貼り付けシート!B161="","",支部用データ貼り付けシート!H161)</f>
        <v/>
      </c>
      <c r="R172" s="37" t="str">
        <f>IF(支部用データ貼り付けシート!B161="","",支部用データ貼り付けシート!I161)</f>
        <v/>
      </c>
      <c r="S172" s="38" t="str">
        <f>IF(支部用データ貼り付けシート!B161="","",支部用データ貼り付けシート!J161)</f>
        <v/>
      </c>
      <c r="T172" s="23" t="str">
        <f t="shared" si="38"/>
        <v/>
      </c>
      <c r="U172" s="24" t="str">
        <f t="shared" si="39"/>
        <v/>
      </c>
      <c r="W172" t="str">
        <f t="shared" si="40"/>
        <v/>
      </c>
      <c r="X172" t="str">
        <f t="shared" si="41"/>
        <v/>
      </c>
      <c r="Y172" t="str">
        <f t="shared" si="42"/>
        <v/>
      </c>
      <c r="Z172" t="str">
        <f t="shared" si="43"/>
        <v/>
      </c>
    </row>
    <row r="173" spans="1:26">
      <c r="A173" s="83">
        <v>143</v>
      </c>
      <c r="B173" s="189" t="str">
        <f>IF(支部用データ貼り付けシート!B162="","",支部用データ貼り付けシート!A162)</f>
        <v/>
      </c>
      <c r="C173" s="190" t="str">
        <f>IF(支部用データ貼り付けシート!B162="","",支部用データ貼り付けシート!B162)</f>
        <v/>
      </c>
      <c r="D173" s="191" t="str">
        <f>IF(支部用データ貼り付けシート!B162="","",支部用データ貼り付けシート!C162)</f>
        <v/>
      </c>
      <c r="E173" s="192" t="str">
        <f>IF(支部用データ貼り付けシート!B162="","",支部用データ貼り付けシート!D162)</f>
        <v/>
      </c>
      <c r="F173" s="193" t="str">
        <f>IF(支部用データ貼り付けシート!B162="","",IF(支部用データ貼り付けシート!M162="","",支部用データ貼り付けシート!M162))</f>
        <v/>
      </c>
      <c r="G173" s="194" t="str">
        <f>IF(支部用データ貼り付けシート!B162="","",IF(支部用データ貼り付けシート!N162="","",支部用データ貼り付けシート!N162))</f>
        <v/>
      </c>
      <c r="H173" s="37" t="str">
        <f t="shared" si="32"/>
        <v/>
      </c>
      <c r="I173" s="124" t="str">
        <f t="shared" si="33"/>
        <v/>
      </c>
      <c r="J173" s="38" t="str">
        <f t="shared" si="34"/>
        <v/>
      </c>
      <c r="K173" s="37" t="str">
        <f t="shared" si="35"/>
        <v/>
      </c>
      <c r="L173" s="124" t="str">
        <f t="shared" si="36"/>
        <v/>
      </c>
      <c r="M173" s="38" t="str">
        <f t="shared" si="37"/>
        <v/>
      </c>
      <c r="N173" s="93" t="str">
        <f>IF(支部用データ貼り付けシート!B162="","",支部用データ貼り付けシート!E162)</f>
        <v/>
      </c>
      <c r="O173" s="38" t="str">
        <f>IF(支部用データ貼り付けシート!B162="","",支部用データ貼り付けシート!F162)</f>
        <v/>
      </c>
      <c r="P173" s="37" t="str">
        <f>IF(支部用データ貼り付けシート!B162="","",支部用データ貼り付けシート!G162)</f>
        <v/>
      </c>
      <c r="Q173" s="38" t="str">
        <f>IF(支部用データ貼り付けシート!B162="","",支部用データ貼り付けシート!H162)</f>
        <v/>
      </c>
      <c r="R173" s="37" t="str">
        <f>IF(支部用データ貼り付けシート!B162="","",支部用データ貼り付けシート!I162)</f>
        <v/>
      </c>
      <c r="S173" s="38" t="str">
        <f>IF(支部用データ貼り付けシート!B162="","",支部用データ貼り付けシート!J162)</f>
        <v/>
      </c>
      <c r="T173" s="23" t="str">
        <f t="shared" si="38"/>
        <v/>
      </c>
      <c r="U173" s="24" t="str">
        <f t="shared" si="39"/>
        <v/>
      </c>
      <c r="W173" t="str">
        <f t="shared" si="40"/>
        <v/>
      </c>
      <c r="X173" t="str">
        <f t="shared" si="41"/>
        <v/>
      </c>
      <c r="Y173" t="str">
        <f t="shared" si="42"/>
        <v/>
      </c>
      <c r="Z173" t="str">
        <f t="shared" si="43"/>
        <v/>
      </c>
    </row>
    <row r="174" spans="1:26">
      <c r="A174" s="84">
        <v>144</v>
      </c>
      <c r="B174" s="189" t="str">
        <f>IF(支部用データ貼り付けシート!B163="","",支部用データ貼り付けシート!A163)</f>
        <v/>
      </c>
      <c r="C174" s="190" t="str">
        <f>IF(支部用データ貼り付けシート!B163="","",支部用データ貼り付けシート!B163)</f>
        <v/>
      </c>
      <c r="D174" s="191" t="str">
        <f>IF(支部用データ貼り付けシート!B163="","",支部用データ貼り付けシート!C163)</f>
        <v/>
      </c>
      <c r="E174" s="192" t="str">
        <f>IF(支部用データ貼り付けシート!B163="","",支部用データ貼り付けシート!D163)</f>
        <v/>
      </c>
      <c r="F174" s="193" t="str">
        <f>IF(支部用データ貼り付けシート!B163="","",IF(支部用データ貼り付けシート!M163="","",支部用データ貼り付けシート!M163))</f>
        <v/>
      </c>
      <c r="G174" s="194" t="str">
        <f>IF(支部用データ貼り付けシート!B163="","",IF(支部用データ貼り付けシート!N163="","",支部用データ貼り付けシート!N163))</f>
        <v/>
      </c>
      <c r="H174" s="37" t="str">
        <f t="shared" si="32"/>
        <v/>
      </c>
      <c r="I174" s="124" t="str">
        <f t="shared" si="33"/>
        <v/>
      </c>
      <c r="J174" s="38" t="str">
        <f t="shared" si="34"/>
        <v/>
      </c>
      <c r="K174" s="37" t="str">
        <f t="shared" si="35"/>
        <v/>
      </c>
      <c r="L174" s="124" t="str">
        <f t="shared" si="36"/>
        <v/>
      </c>
      <c r="M174" s="38" t="str">
        <f t="shared" si="37"/>
        <v/>
      </c>
      <c r="N174" s="93" t="str">
        <f>IF(支部用データ貼り付けシート!B163="","",支部用データ貼り付けシート!E163)</f>
        <v/>
      </c>
      <c r="O174" s="38" t="str">
        <f>IF(支部用データ貼り付けシート!B163="","",支部用データ貼り付けシート!F163)</f>
        <v/>
      </c>
      <c r="P174" s="37" t="str">
        <f>IF(支部用データ貼り付けシート!B163="","",支部用データ貼り付けシート!G163)</f>
        <v/>
      </c>
      <c r="Q174" s="38" t="str">
        <f>IF(支部用データ貼り付けシート!B163="","",支部用データ貼り付けシート!H163)</f>
        <v/>
      </c>
      <c r="R174" s="37" t="str">
        <f>IF(支部用データ貼り付けシート!B163="","",支部用データ貼り付けシート!I163)</f>
        <v/>
      </c>
      <c r="S174" s="38" t="str">
        <f>IF(支部用データ貼り付けシート!B163="","",支部用データ貼り付けシート!J163)</f>
        <v/>
      </c>
      <c r="T174" s="23" t="str">
        <f t="shared" si="38"/>
        <v/>
      </c>
      <c r="U174" s="24" t="str">
        <f t="shared" si="39"/>
        <v/>
      </c>
      <c r="W174" t="str">
        <f t="shared" si="40"/>
        <v/>
      </c>
      <c r="X174" t="str">
        <f t="shared" si="41"/>
        <v/>
      </c>
      <c r="Y174" t="str">
        <f t="shared" si="42"/>
        <v/>
      </c>
      <c r="Z174" t="str">
        <f t="shared" si="43"/>
        <v/>
      </c>
    </row>
    <row r="175" spans="1:26">
      <c r="A175" s="83">
        <v>145</v>
      </c>
      <c r="B175" s="189" t="str">
        <f>IF(支部用データ貼り付けシート!B164="","",支部用データ貼り付けシート!A164)</f>
        <v/>
      </c>
      <c r="C175" s="190" t="str">
        <f>IF(支部用データ貼り付けシート!B164="","",支部用データ貼り付けシート!B164)</f>
        <v/>
      </c>
      <c r="D175" s="191" t="str">
        <f>IF(支部用データ貼り付けシート!B164="","",支部用データ貼り付けシート!C164)</f>
        <v/>
      </c>
      <c r="E175" s="192" t="str">
        <f>IF(支部用データ貼り付けシート!B164="","",支部用データ貼り付けシート!D164)</f>
        <v/>
      </c>
      <c r="F175" s="193" t="str">
        <f>IF(支部用データ貼り付けシート!B164="","",IF(支部用データ貼り付けシート!M164="","",支部用データ貼り付けシート!M164))</f>
        <v/>
      </c>
      <c r="G175" s="194" t="str">
        <f>IF(支部用データ貼り付けシート!B164="","",IF(支部用データ貼り付けシート!N164="","",支部用データ貼り付けシート!N164))</f>
        <v/>
      </c>
      <c r="H175" s="37" t="str">
        <f t="shared" si="32"/>
        <v/>
      </c>
      <c r="I175" s="124" t="str">
        <f t="shared" si="33"/>
        <v/>
      </c>
      <c r="J175" s="38" t="str">
        <f t="shared" si="34"/>
        <v/>
      </c>
      <c r="K175" s="37" t="str">
        <f t="shared" si="35"/>
        <v/>
      </c>
      <c r="L175" s="124" t="str">
        <f t="shared" si="36"/>
        <v/>
      </c>
      <c r="M175" s="38" t="str">
        <f t="shared" si="37"/>
        <v/>
      </c>
      <c r="N175" s="93" t="str">
        <f>IF(支部用データ貼り付けシート!B164="","",支部用データ貼り付けシート!E164)</f>
        <v/>
      </c>
      <c r="O175" s="38" t="str">
        <f>IF(支部用データ貼り付けシート!B164="","",支部用データ貼り付けシート!F164)</f>
        <v/>
      </c>
      <c r="P175" s="37" t="str">
        <f>IF(支部用データ貼り付けシート!B164="","",支部用データ貼り付けシート!G164)</f>
        <v/>
      </c>
      <c r="Q175" s="38" t="str">
        <f>IF(支部用データ貼り付けシート!B164="","",支部用データ貼り付けシート!H164)</f>
        <v/>
      </c>
      <c r="R175" s="37" t="str">
        <f>IF(支部用データ貼り付けシート!B164="","",支部用データ貼り付けシート!I164)</f>
        <v/>
      </c>
      <c r="S175" s="38" t="str">
        <f>IF(支部用データ貼り付けシート!B164="","",支部用データ貼り付けシート!J164)</f>
        <v/>
      </c>
      <c r="T175" s="23" t="str">
        <f t="shared" si="38"/>
        <v/>
      </c>
      <c r="U175" s="24" t="str">
        <f t="shared" si="39"/>
        <v/>
      </c>
      <c r="W175" t="str">
        <f t="shared" si="40"/>
        <v/>
      </c>
      <c r="X175" t="str">
        <f t="shared" si="41"/>
        <v/>
      </c>
      <c r="Y175" t="str">
        <f t="shared" si="42"/>
        <v/>
      </c>
      <c r="Z175" t="str">
        <f t="shared" si="43"/>
        <v/>
      </c>
    </row>
    <row r="176" spans="1:26">
      <c r="A176" s="84">
        <v>146</v>
      </c>
      <c r="B176" s="189" t="str">
        <f>IF(支部用データ貼り付けシート!B165="","",支部用データ貼り付けシート!A165)</f>
        <v/>
      </c>
      <c r="C176" s="190" t="str">
        <f>IF(支部用データ貼り付けシート!B165="","",支部用データ貼り付けシート!B165)</f>
        <v/>
      </c>
      <c r="D176" s="191" t="str">
        <f>IF(支部用データ貼り付けシート!B165="","",支部用データ貼り付けシート!C165)</f>
        <v/>
      </c>
      <c r="E176" s="192" t="str">
        <f>IF(支部用データ貼り付けシート!B165="","",支部用データ貼り付けシート!D165)</f>
        <v/>
      </c>
      <c r="F176" s="193" t="str">
        <f>IF(支部用データ貼り付けシート!B165="","",IF(支部用データ貼り付けシート!M165="","",支部用データ貼り付けシート!M165))</f>
        <v/>
      </c>
      <c r="G176" s="194" t="str">
        <f>IF(支部用データ貼り付けシート!B165="","",IF(支部用データ貼り付けシート!N165="","",支部用データ貼り付けシート!N165))</f>
        <v/>
      </c>
      <c r="H176" s="37" t="str">
        <f t="shared" si="32"/>
        <v/>
      </c>
      <c r="I176" s="124" t="str">
        <f t="shared" si="33"/>
        <v/>
      </c>
      <c r="J176" s="38" t="str">
        <f t="shared" si="34"/>
        <v/>
      </c>
      <c r="K176" s="37" t="str">
        <f t="shared" si="35"/>
        <v/>
      </c>
      <c r="L176" s="124" t="str">
        <f t="shared" si="36"/>
        <v/>
      </c>
      <c r="M176" s="38" t="str">
        <f t="shared" si="37"/>
        <v/>
      </c>
      <c r="N176" s="93" t="str">
        <f>IF(支部用データ貼り付けシート!B165="","",支部用データ貼り付けシート!E165)</f>
        <v/>
      </c>
      <c r="O176" s="38" t="str">
        <f>IF(支部用データ貼り付けシート!B165="","",支部用データ貼り付けシート!F165)</f>
        <v/>
      </c>
      <c r="P176" s="37" t="str">
        <f>IF(支部用データ貼り付けシート!B165="","",支部用データ貼り付けシート!G165)</f>
        <v/>
      </c>
      <c r="Q176" s="38" t="str">
        <f>IF(支部用データ貼り付けシート!B165="","",支部用データ貼り付けシート!H165)</f>
        <v/>
      </c>
      <c r="R176" s="37" t="str">
        <f>IF(支部用データ貼り付けシート!B165="","",支部用データ貼り付けシート!I165)</f>
        <v/>
      </c>
      <c r="S176" s="38" t="str">
        <f>IF(支部用データ貼り付けシート!B165="","",支部用データ貼り付けシート!J165)</f>
        <v/>
      </c>
      <c r="T176" s="23" t="str">
        <f t="shared" si="38"/>
        <v/>
      </c>
      <c r="U176" s="24" t="str">
        <f t="shared" si="39"/>
        <v/>
      </c>
      <c r="W176" t="str">
        <f t="shared" si="40"/>
        <v/>
      </c>
      <c r="X176" t="str">
        <f t="shared" si="41"/>
        <v/>
      </c>
      <c r="Y176" t="str">
        <f t="shared" si="42"/>
        <v/>
      </c>
      <c r="Z176" t="str">
        <f t="shared" si="43"/>
        <v/>
      </c>
    </row>
    <row r="177" spans="1:26">
      <c r="A177" s="83">
        <v>147</v>
      </c>
      <c r="B177" s="189" t="str">
        <f>IF(支部用データ貼り付けシート!B166="","",支部用データ貼り付けシート!A166)</f>
        <v/>
      </c>
      <c r="C177" s="190" t="str">
        <f>IF(支部用データ貼り付けシート!B166="","",支部用データ貼り付けシート!B166)</f>
        <v/>
      </c>
      <c r="D177" s="191" t="str">
        <f>IF(支部用データ貼り付けシート!B166="","",支部用データ貼り付けシート!C166)</f>
        <v/>
      </c>
      <c r="E177" s="192" t="str">
        <f>IF(支部用データ貼り付けシート!B166="","",支部用データ貼り付けシート!D166)</f>
        <v/>
      </c>
      <c r="F177" s="193" t="str">
        <f>IF(支部用データ貼り付けシート!B166="","",IF(支部用データ貼り付けシート!M166="","",支部用データ貼り付けシート!M166))</f>
        <v/>
      </c>
      <c r="G177" s="194" t="str">
        <f>IF(支部用データ貼り付けシート!B166="","",IF(支部用データ貼り付けシート!N166="","",支部用データ貼り付けシート!N166))</f>
        <v/>
      </c>
      <c r="H177" s="37" t="str">
        <f t="shared" si="32"/>
        <v/>
      </c>
      <c r="I177" s="124" t="str">
        <f t="shared" si="33"/>
        <v/>
      </c>
      <c r="J177" s="38" t="str">
        <f t="shared" si="34"/>
        <v/>
      </c>
      <c r="K177" s="37" t="str">
        <f t="shared" si="35"/>
        <v/>
      </c>
      <c r="L177" s="124" t="str">
        <f t="shared" si="36"/>
        <v/>
      </c>
      <c r="M177" s="38" t="str">
        <f t="shared" si="37"/>
        <v/>
      </c>
      <c r="N177" s="93" t="str">
        <f>IF(支部用データ貼り付けシート!B166="","",支部用データ貼り付けシート!E166)</f>
        <v/>
      </c>
      <c r="O177" s="38" t="str">
        <f>IF(支部用データ貼り付けシート!B166="","",支部用データ貼り付けシート!F166)</f>
        <v/>
      </c>
      <c r="P177" s="37" t="str">
        <f>IF(支部用データ貼り付けシート!B166="","",支部用データ貼り付けシート!G166)</f>
        <v/>
      </c>
      <c r="Q177" s="38" t="str">
        <f>IF(支部用データ貼り付けシート!B166="","",支部用データ貼り付けシート!H166)</f>
        <v/>
      </c>
      <c r="R177" s="37" t="str">
        <f>IF(支部用データ貼り付けシート!B166="","",支部用データ貼り付けシート!I166)</f>
        <v/>
      </c>
      <c r="S177" s="38" t="str">
        <f>IF(支部用データ貼り付けシート!B166="","",支部用データ貼り付けシート!J166)</f>
        <v/>
      </c>
      <c r="T177" s="23" t="str">
        <f t="shared" si="38"/>
        <v/>
      </c>
      <c r="U177" s="24" t="str">
        <f t="shared" si="39"/>
        <v/>
      </c>
      <c r="W177" t="str">
        <f t="shared" si="40"/>
        <v/>
      </c>
      <c r="X177" t="str">
        <f t="shared" si="41"/>
        <v/>
      </c>
      <c r="Y177" t="str">
        <f t="shared" si="42"/>
        <v/>
      </c>
      <c r="Z177" t="str">
        <f t="shared" si="43"/>
        <v/>
      </c>
    </row>
    <row r="178" spans="1:26">
      <c r="A178" s="84">
        <v>148</v>
      </c>
      <c r="B178" s="189" t="str">
        <f>IF(支部用データ貼り付けシート!B167="","",支部用データ貼り付けシート!A167)</f>
        <v/>
      </c>
      <c r="C178" s="190" t="str">
        <f>IF(支部用データ貼り付けシート!B167="","",支部用データ貼り付けシート!B167)</f>
        <v/>
      </c>
      <c r="D178" s="191" t="str">
        <f>IF(支部用データ貼り付けシート!B167="","",支部用データ貼り付けシート!C167)</f>
        <v/>
      </c>
      <c r="E178" s="192" t="str">
        <f>IF(支部用データ貼り付けシート!B167="","",支部用データ貼り付けシート!D167)</f>
        <v/>
      </c>
      <c r="F178" s="193" t="str">
        <f>IF(支部用データ貼り付けシート!B167="","",IF(支部用データ貼り付けシート!M167="","",支部用データ貼り付けシート!M167))</f>
        <v/>
      </c>
      <c r="G178" s="194" t="str">
        <f>IF(支部用データ貼り付けシート!B167="","",IF(支部用データ貼り付けシート!N167="","",支部用データ貼り付けシート!N167))</f>
        <v/>
      </c>
      <c r="H178" s="37" t="str">
        <f t="shared" si="32"/>
        <v/>
      </c>
      <c r="I178" s="124" t="str">
        <f t="shared" si="33"/>
        <v/>
      </c>
      <c r="J178" s="38" t="str">
        <f t="shared" si="34"/>
        <v/>
      </c>
      <c r="K178" s="37" t="str">
        <f t="shared" si="35"/>
        <v/>
      </c>
      <c r="L178" s="124" t="str">
        <f t="shared" si="36"/>
        <v/>
      </c>
      <c r="M178" s="38" t="str">
        <f t="shared" si="37"/>
        <v/>
      </c>
      <c r="N178" s="93" t="str">
        <f>IF(支部用データ貼り付けシート!B167="","",支部用データ貼り付けシート!E167)</f>
        <v/>
      </c>
      <c r="O178" s="38" t="str">
        <f>IF(支部用データ貼り付けシート!B167="","",支部用データ貼り付けシート!F167)</f>
        <v/>
      </c>
      <c r="P178" s="37" t="str">
        <f>IF(支部用データ貼り付けシート!B167="","",支部用データ貼り付けシート!G167)</f>
        <v/>
      </c>
      <c r="Q178" s="38" t="str">
        <f>IF(支部用データ貼り付けシート!B167="","",支部用データ貼り付けシート!H167)</f>
        <v/>
      </c>
      <c r="R178" s="37" t="str">
        <f>IF(支部用データ貼り付けシート!B167="","",支部用データ貼り付けシート!I167)</f>
        <v/>
      </c>
      <c r="S178" s="38" t="str">
        <f>IF(支部用データ貼り付けシート!B167="","",支部用データ貼り付けシート!J167)</f>
        <v/>
      </c>
      <c r="T178" s="23" t="str">
        <f t="shared" si="38"/>
        <v/>
      </c>
      <c r="U178" s="24" t="str">
        <f t="shared" si="39"/>
        <v/>
      </c>
      <c r="W178" t="str">
        <f t="shared" si="40"/>
        <v/>
      </c>
      <c r="X178" t="str">
        <f t="shared" si="41"/>
        <v/>
      </c>
      <c r="Y178" t="str">
        <f t="shared" si="42"/>
        <v/>
      </c>
      <c r="Z178" t="str">
        <f t="shared" si="43"/>
        <v/>
      </c>
    </row>
    <row r="179" spans="1:26">
      <c r="A179" s="83">
        <v>149</v>
      </c>
      <c r="B179" s="189" t="str">
        <f>IF(支部用データ貼り付けシート!B168="","",支部用データ貼り付けシート!A168)</f>
        <v/>
      </c>
      <c r="C179" s="190" t="str">
        <f>IF(支部用データ貼り付けシート!B168="","",支部用データ貼り付けシート!B168)</f>
        <v/>
      </c>
      <c r="D179" s="191" t="str">
        <f>IF(支部用データ貼り付けシート!B168="","",支部用データ貼り付けシート!C168)</f>
        <v/>
      </c>
      <c r="E179" s="192" t="str">
        <f>IF(支部用データ貼り付けシート!B168="","",支部用データ貼り付けシート!D168)</f>
        <v/>
      </c>
      <c r="F179" s="193" t="str">
        <f>IF(支部用データ貼り付けシート!B168="","",IF(支部用データ貼り付けシート!M168="","",支部用データ貼り付けシート!M168))</f>
        <v/>
      </c>
      <c r="G179" s="194" t="str">
        <f>IF(支部用データ貼り付けシート!B168="","",IF(支部用データ貼り付けシート!N168="","",支部用データ貼り付けシート!N168))</f>
        <v/>
      </c>
      <c r="H179" s="37" t="str">
        <f t="shared" si="32"/>
        <v/>
      </c>
      <c r="I179" s="124" t="str">
        <f t="shared" si="33"/>
        <v/>
      </c>
      <c r="J179" s="38" t="str">
        <f t="shared" si="34"/>
        <v/>
      </c>
      <c r="K179" s="37" t="str">
        <f t="shared" si="35"/>
        <v/>
      </c>
      <c r="L179" s="124" t="str">
        <f t="shared" si="36"/>
        <v/>
      </c>
      <c r="M179" s="38" t="str">
        <f t="shared" si="37"/>
        <v/>
      </c>
      <c r="N179" s="93" t="str">
        <f>IF(支部用データ貼り付けシート!B168="","",支部用データ貼り付けシート!E168)</f>
        <v/>
      </c>
      <c r="O179" s="38" t="str">
        <f>IF(支部用データ貼り付けシート!B168="","",支部用データ貼り付けシート!F168)</f>
        <v/>
      </c>
      <c r="P179" s="37" t="str">
        <f>IF(支部用データ貼り付けシート!B168="","",支部用データ貼り付けシート!G168)</f>
        <v/>
      </c>
      <c r="Q179" s="38" t="str">
        <f>IF(支部用データ貼り付けシート!B168="","",支部用データ貼り付けシート!H168)</f>
        <v/>
      </c>
      <c r="R179" s="37" t="str">
        <f>IF(支部用データ貼り付けシート!B168="","",支部用データ貼り付けシート!I168)</f>
        <v/>
      </c>
      <c r="S179" s="38" t="str">
        <f>IF(支部用データ貼り付けシート!B168="","",支部用データ貼り付けシート!J168)</f>
        <v/>
      </c>
      <c r="T179" s="23" t="str">
        <f t="shared" si="38"/>
        <v/>
      </c>
      <c r="U179" s="24" t="str">
        <f t="shared" si="39"/>
        <v/>
      </c>
      <c r="W179" t="str">
        <f t="shared" si="40"/>
        <v/>
      </c>
      <c r="X179" t="str">
        <f t="shared" si="41"/>
        <v/>
      </c>
      <c r="Y179" t="str">
        <f t="shared" si="42"/>
        <v/>
      </c>
      <c r="Z179" t="str">
        <f t="shared" si="43"/>
        <v/>
      </c>
    </row>
    <row r="180" spans="1:26">
      <c r="A180" s="84">
        <v>150</v>
      </c>
      <c r="B180" s="189" t="str">
        <f>IF(支部用データ貼り付けシート!B169="","",支部用データ貼り付けシート!A169)</f>
        <v/>
      </c>
      <c r="C180" s="190" t="str">
        <f>IF(支部用データ貼り付けシート!B169="","",支部用データ貼り付けシート!B169)</f>
        <v/>
      </c>
      <c r="D180" s="191" t="str">
        <f>IF(支部用データ貼り付けシート!B169="","",支部用データ貼り付けシート!C169)</f>
        <v/>
      </c>
      <c r="E180" s="192" t="str">
        <f>IF(支部用データ貼り付けシート!B169="","",支部用データ貼り付けシート!D169)</f>
        <v/>
      </c>
      <c r="F180" s="193" t="str">
        <f>IF(支部用データ貼り付けシート!B169="","",IF(支部用データ貼り付けシート!M169="","",支部用データ貼り付けシート!M169))</f>
        <v/>
      </c>
      <c r="G180" s="194" t="str">
        <f>IF(支部用データ貼り付けシート!B169="","",IF(支部用データ貼り付けシート!N169="","",支部用データ貼り付けシート!N169))</f>
        <v/>
      </c>
      <c r="H180" s="37" t="str">
        <f t="shared" si="32"/>
        <v/>
      </c>
      <c r="I180" s="124" t="str">
        <f t="shared" si="33"/>
        <v/>
      </c>
      <c r="J180" s="38" t="str">
        <f t="shared" si="34"/>
        <v/>
      </c>
      <c r="K180" s="37" t="str">
        <f t="shared" si="35"/>
        <v/>
      </c>
      <c r="L180" s="124" t="str">
        <f t="shared" si="36"/>
        <v/>
      </c>
      <c r="M180" s="38" t="str">
        <f t="shared" si="37"/>
        <v/>
      </c>
      <c r="N180" s="93" t="str">
        <f>IF(支部用データ貼り付けシート!B169="","",支部用データ貼り付けシート!E169)</f>
        <v/>
      </c>
      <c r="O180" s="38" t="str">
        <f>IF(支部用データ貼り付けシート!B169="","",支部用データ貼り付けシート!F169)</f>
        <v/>
      </c>
      <c r="P180" s="37" t="str">
        <f>IF(支部用データ貼り付けシート!B169="","",支部用データ貼り付けシート!G169)</f>
        <v/>
      </c>
      <c r="Q180" s="38" t="str">
        <f>IF(支部用データ貼り付けシート!B169="","",支部用データ貼り付けシート!H169)</f>
        <v/>
      </c>
      <c r="R180" s="37" t="str">
        <f>IF(支部用データ貼り付けシート!B169="","",支部用データ貼り付けシート!I169)</f>
        <v/>
      </c>
      <c r="S180" s="38" t="str">
        <f>IF(支部用データ貼り付けシート!B169="","",支部用データ貼り付けシート!J169)</f>
        <v/>
      </c>
      <c r="T180" s="23" t="str">
        <f t="shared" si="38"/>
        <v/>
      </c>
      <c r="U180" s="24" t="str">
        <f t="shared" si="39"/>
        <v/>
      </c>
      <c r="W180" t="str">
        <f t="shared" si="40"/>
        <v/>
      </c>
      <c r="X180" t="str">
        <f t="shared" si="41"/>
        <v/>
      </c>
      <c r="Y180" t="str">
        <f t="shared" si="42"/>
        <v/>
      </c>
      <c r="Z180" t="str">
        <f t="shared" si="43"/>
        <v/>
      </c>
    </row>
    <row r="181" spans="1:26">
      <c r="A181" s="83">
        <v>151</v>
      </c>
      <c r="B181" s="189" t="str">
        <f>IF(支部用データ貼り付けシート!B170="","",支部用データ貼り付けシート!A170)</f>
        <v/>
      </c>
      <c r="C181" s="190" t="str">
        <f>IF(支部用データ貼り付けシート!B170="","",支部用データ貼り付けシート!B170)</f>
        <v/>
      </c>
      <c r="D181" s="191" t="str">
        <f>IF(支部用データ貼り付けシート!B170="","",支部用データ貼り付けシート!C170)</f>
        <v/>
      </c>
      <c r="E181" s="192" t="str">
        <f>IF(支部用データ貼り付けシート!B170="","",支部用データ貼り付けシート!D170)</f>
        <v/>
      </c>
      <c r="F181" s="193" t="str">
        <f>IF(支部用データ貼り付けシート!B170="","",IF(支部用データ貼り付けシート!M170="","",支部用データ貼り付けシート!M170))</f>
        <v/>
      </c>
      <c r="G181" s="194" t="str">
        <f>IF(支部用データ貼り付けシート!B170="","",IF(支部用データ貼り付けシート!N170="","",支部用データ貼り付けシート!N170))</f>
        <v/>
      </c>
      <c r="H181" s="37" t="str">
        <f t="shared" si="32"/>
        <v/>
      </c>
      <c r="I181" s="124" t="str">
        <f t="shared" si="33"/>
        <v/>
      </c>
      <c r="J181" s="38" t="str">
        <f t="shared" si="34"/>
        <v/>
      </c>
      <c r="K181" s="37" t="str">
        <f t="shared" si="35"/>
        <v/>
      </c>
      <c r="L181" s="124" t="str">
        <f t="shared" si="36"/>
        <v/>
      </c>
      <c r="M181" s="38" t="str">
        <f t="shared" si="37"/>
        <v/>
      </c>
      <c r="N181" s="93" t="str">
        <f>IF(支部用データ貼り付けシート!B170="","",支部用データ貼り付けシート!E170)</f>
        <v/>
      </c>
      <c r="O181" s="38" t="str">
        <f>IF(支部用データ貼り付けシート!B170="","",支部用データ貼り付けシート!F170)</f>
        <v/>
      </c>
      <c r="P181" s="37" t="str">
        <f>IF(支部用データ貼り付けシート!B170="","",支部用データ貼り付けシート!G170)</f>
        <v/>
      </c>
      <c r="Q181" s="38" t="str">
        <f>IF(支部用データ貼り付けシート!B170="","",支部用データ貼り付けシート!H170)</f>
        <v/>
      </c>
      <c r="R181" s="37" t="str">
        <f>IF(支部用データ貼り付けシート!B170="","",支部用データ貼り付けシート!I170)</f>
        <v/>
      </c>
      <c r="S181" s="38" t="str">
        <f>IF(支部用データ貼り付けシート!B170="","",支部用データ貼り付けシート!J170)</f>
        <v/>
      </c>
      <c r="T181" s="23" t="str">
        <f t="shared" si="38"/>
        <v/>
      </c>
      <c r="U181" s="24" t="str">
        <f t="shared" si="39"/>
        <v/>
      </c>
      <c r="W181" t="str">
        <f t="shared" si="40"/>
        <v/>
      </c>
      <c r="X181" t="str">
        <f t="shared" si="41"/>
        <v/>
      </c>
      <c r="Y181" t="str">
        <f t="shared" si="42"/>
        <v/>
      </c>
      <c r="Z181" t="str">
        <f t="shared" si="43"/>
        <v/>
      </c>
    </row>
    <row r="182" spans="1:26">
      <c r="A182" s="84">
        <v>152</v>
      </c>
      <c r="B182" s="189" t="str">
        <f>IF(支部用データ貼り付けシート!B171="","",支部用データ貼り付けシート!A171)</f>
        <v/>
      </c>
      <c r="C182" s="190" t="str">
        <f>IF(支部用データ貼り付けシート!B171="","",支部用データ貼り付けシート!B171)</f>
        <v/>
      </c>
      <c r="D182" s="191" t="str">
        <f>IF(支部用データ貼り付けシート!B171="","",支部用データ貼り付けシート!C171)</f>
        <v/>
      </c>
      <c r="E182" s="192" t="str">
        <f>IF(支部用データ貼り付けシート!B171="","",支部用データ貼り付けシート!D171)</f>
        <v/>
      </c>
      <c r="F182" s="193" t="str">
        <f>IF(支部用データ貼り付けシート!B171="","",IF(支部用データ貼り付けシート!M171="","",支部用データ貼り付けシート!M171))</f>
        <v/>
      </c>
      <c r="G182" s="194" t="str">
        <f>IF(支部用データ貼り付けシート!B171="","",IF(支部用データ貼り付けシート!N171="","",支部用データ貼り付けシート!N171))</f>
        <v/>
      </c>
      <c r="H182" s="37" t="str">
        <f t="shared" si="32"/>
        <v/>
      </c>
      <c r="I182" s="124" t="str">
        <f t="shared" si="33"/>
        <v/>
      </c>
      <c r="J182" s="38" t="str">
        <f t="shared" si="34"/>
        <v/>
      </c>
      <c r="K182" s="37" t="str">
        <f t="shared" si="35"/>
        <v/>
      </c>
      <c r="L182" s="124" t="str">
        <f t="shared" si="36"/>
        <v/>
      </c>
      <c r="M182" s="38" t="str">
        <f t="shared" si="37"/>
        <v/>
      </c>
      <c r="N182" s="93" t="str">
        <f>IF(支部用データ貼り付けシート!B171="","",支部用データ貼り付けシート!E171)</f>
        <v/>
      </c>
      <c r="O182" s="38" t="str">
        <f>IF(支部用データ貼り付けシート!B171="","",支部用データ貼り付けシート!F171)</f>
        <v/>
      </c>
      <c r="P182" s="37" t="str">
        <f>IF(支部用データ貼り付けシート!B171="","",支部用データ貼り付けシート!G171)</f>
        <v/>
      </c>
      <c r="Q182" s="38" t="str">
        <f>IF(支部用データ貼り付けシート!B171="","",支部用データ貼り付けシート!H171)</f>
        <v/>
      </c>
      <c r="R182" s="37" t="str">
        <f>IF(支部用データ貼り付けシート!B171="","",支部用データ貼り付けシート!I171)</f>
        <v/>
      </c>
      <c r="S182" s="38" t="str">
        <f>IF(支部用データ貼り付けシート!B171="","",支部用データ貼り付けシート!J171)</f>
        <v/>
      </c>
      <c r="T182" s="23" t="str">
        <f t="shared" si="38"/>
        <v/>
      </c>
      <c r="U182" s="24" t="str">
        <f t="shared" si="39"/>
        <v/>
      </c>
      <c r="W182" t="str">
        <f t="shared" si="40"/>
        <v/>
      </c>
      <c r="X182" t="str">
        <f t="shared" si="41"/>
        <v/>
      </c>
      <c r="Y182" t="str">
        <f t="shared" si="42"/>
        <v/>
      </c>
      <c r="Z182" t="str">
        <f t="shared" si="43"/>
        <v/>
      </c>
    </row>
    <row r="183" spans="1:26">
      <c r="A183" s="83">
        <v>153</v>
      </c>
      <c r="B183" s="189" t="str">
        <f>IF(支部用データ貼り付けシート!B172="","",支部用データ貼り付けシート!A172)</f>
        <v/>
      </c>
      <c r="C183" s="190" t="str">
        <f>IF(支部用データ貼り付けシート!B172="","",支部用データ貼り付けシート!B172)</f>
        <v/>
      </c>
      <c r="D183" s="191" t="str">
        <f>IF(支部用データ貼り付けシート!B172="","",支部用データ貼り付けシート!C172)</f>
        <v/>
      </c>
      <c r="E183" s="192" t="str">
        <f>IF(支部用データ貼り付けシート!B172="","",支部用データ貼り付けシート!D172)</f>
        <v/>
      </c>
      <c r="F183" s="193" t="str">
        <f>IF(支部用データ貼り付けシート!B172="","",IF(支部用データ貼り付けシート!M172="","",支部用データ貼り付けシート!M172))</f>
        <v/>
      </c>
      <c r="G183" s="194" t="str">
        <f>IF(支部用データ貼り付けシート!B172="","",IF(支部用データ貼り付けシート!N172="","",支部用データ貼り付けシート!N172))</f>
        <v/>
      </c>
      <c r="H183" s="37" t="str">
        <f t="shared" ref="H183:H246" si="44">IF(C183="","",IF(Z183&gt;2700,1,0))</f>
        <v/>
      </c>
      <c r="I183" s="124" t="str">
        <f t="shared" ref="I183:I246" si="45">IF(C183="","",IF(Z183&gt;4800,1,0))</f>
        <v/>
      </c>
      <c r="J183" s="38" t="str">
        <f t="shared" ref="J183:J246" si="46">IF(C183="","",IF(Z183&gt;6000,1,0))</f>
        <v/>
      </c>
      <c r="K183" s="37" t="str">
        <f t="shared" ref="K183:K246" si="47">IF(C183="","",IF((W183+X183)&gt;2700,1,0))</f>
        <v/>
      </c>
      <c r="L183" s="124" t="str">
        <f t="shared" ref="L183:L246" si="48">IF(C183="","",IF((W183+X183)&gt;4800,1,0))</f>
        <v/>
      </c>
      <c r="M183" s="38" t="str">
        <f t="shared" ref="M183:M246" si="49">IF(C183="","",IF((W183+X183)&gt;6000,1,0))</f>
        <v/>
      </c>
      <c r="N183" s="93" t="str">
        <f>IF(支部用データ貼り付けシート!B172="","",支部用データ貼り付けシート!E172)</f>
        <v/>
      </c>
      <c r="O183" s="38" t="str">
        <f>IF(支部用データ貼り付けシート!B172="","",支部用データ貼り付けシート!F172)</f>
        <v/>
      </c>
      <c r="P183" s="37" t="str">
        <f>IF(支部用データ貼り付けシート!B172="","",支部用データ貼り付けシート!G172)</f>
        <v/>
      </c>
      <c r="Q183" s="38" t="str">
        <f>IF(支部用データ貼り付けシート!B172="","",支部用データ貼り付けシート!H172)</f>
        <v/>
      </c>
      <c r="R183" s="37" t="str">
        <f>IF(支部用データ貼り付けシート!B172="","",支部用データ貼り付けシート!I172)</f>
        <v/>
      </c>
      <c r="S183" s="38" t="str">
        <f>IF(支部用データ貼り付けシート!B172="","",支部用データ貼り付けシート!J172)</f>
        <v/>
      </c>
      <c r="T183" s="23" t="str">
        <f t="shared" ref="T183:T246" si="50">IFERROR(IF(C183="","",INT(Z183/60)),"")</f>
        <v/>
      </c>
      <c r="U183" s="24" t="str">
        <f t="shared" ref="U183:U246" si="51">IFERROR(IF(C183="","",MOD(Z183,60)),"")</f>
        <v/>
      </c>
      <c r="W183" t="str">
        <f t="shared" si="40"/>
        <v/>
      </c>
      <c r="X183" t="str">
        <f t="shared" si="41"/>
        <v/>
      </c>
      <c r="Y183" t="str">
        <f t="shared" si="42"/>
        <v/>
      </c>
      <c r="Z183" t="str">
        <f t="shared" si="43"/>
        <v/>
      </c>
    </row>
    <row r="184" spans="1:26">
      <c r="A184" s="84">
        <v>154</v>
      </c>
      <c r="B184" s="189" t="str">
        <f>IF(支部用データ貼り付けシート!B173="","",支部用データ貼り付けシート!A173)</f>
        <v/>
      </c>
      <c r="C184" s="190" t="str">
        <f>IF(支部用データ貼り付けシート!B173="","",支部用データ貼り付けシート!B173)</f>
        <v/>
      </c>
      <c r="D184" s="191" t="str">
        <f>IF(支部用データ貼り付けシート!B173="","",支部用データ貼り付けシート!C173)</f>
        <v/>
      </c>
      <c r="E184" s="192" t="str">
        <f>IF(支部用データ貼り付けシート!B173="","",支部用データ貼り付けシート!D173)</f>
        <v/>
      </c>
      <c r="F184" s="193" t="str">
        <f>IF(支部用データ貼り付けシート!B173="","",IF(支部用データ貼り付けシート!M173="","",支部用データ貼り付けシート!M173))</f>
        <v/>
      </c>
      <c r="G184" s="194" t="str">
        <f>IF(支部用データ貼り付けシート!B173="","",IF(支部用データ貼り付けシート!N173="","",支部用データ貼り付けシート!N173))</f>
        <v/>
      </c>
      <c r="H184" s="37" t="str">
        <f t="shared" si="44"/>
        <v/>
      </c>
      <c r="I184" s="124" t="str">
        <f t="shared" si="45"/>
        <v/>
      </c>
      <c r="J184" s="38" t="str">
        <f t="shared" si="46"/>
        <v/>
      </c>
      <c r="K184" s="37" t="str">
        <f t="shared" si="47"/>
        <v/>
      </c>
      <c r="L184" s="124" t="str">
        <f t="shared" si="48"/>
        <v/>
      </c>
      <c r="M184" s="38" t="str">
        <f t="shared" si="49"/>
        <v/>
      </c>
      <c r="N184" s="93" t="str">
        <f>IF(支部用データ貼り付けシート!B173="","",支部用データ貼り付けシート!E173)</f>
        <v/>
      </c>
      <c r="O184" s="38" t="str">
        <f>IF(支部用データ貼り付けシート!B173="","",支部用データ貼り付けシート!F173)</f>
        <v/>
      </c>
      <c r="P184" s="37" t="str">
        <f>IF(支部用データ貼り付けシート!B173="","",支部用データ貼り付けシート!G173)</f>
        <v/>
      </c>
      <c r="Q184" s="38" t="str">
        <f>IF(支部用データ貼り付けシート!B173="","",支部用データ貼り付けシート!H173)</f>
        <v/>
      </c>
      <c r="R184" s="37" t="str">
        <f>IF(支部用データ貼り付けシート!B173="","",支部用データ貼り付けシート!I173)</f>
        <v/>
      </c>
      <c r="S184" s="38" t="str">
        <f>IF(支部用データ貼り付けシート!B173="","",支部用データ貼り付けシート!J173)</f>
        <v/>
      </c>
      <c r="T184" s="23" t="str">
        <f t="shared" si="50"/>
        <v/>
      </c>
      <c r="U184" s="24" t="str">
        <f t="shared" si="51"/>
        <v/>
      </c>
      <c r="W184" t="str">
        <f t="shared" si="40"/>
        <v/>
      </c>
      <c r="X184" t="str">
        <f t="shared" si="41"/>
        <v/>
      </c>
      <c r="Y184" t="str">
        <f t="shared" si="42"/>
        <v/>
      </c>
      <c r="Z184" t="str">
        <f t="shared" si="43"/>
        <v/>
      </c>
    </row>
    <row r="185" spans="1:26">
      <c r="A185" s="83">
        <v>155</v>
      </c>
      <c r="B185" s="189" t="str">
        <f>IF(支部用データ貼り付けシート!B174="","",支部用データ貼り付けシート!A174)</f>
        <v/>
      </c>
      <c r="C185" s="190" t="str">
        <f>IF(支部用データ貼り付けシート!B174="","",支部用データ貼り付けシート!B174)</f>
        <v/>
      </c>
      <c r="D185" s="191" t="str">
        <f>IF(支部用データ貼り付けシート!B174="","",支部用データ貼り付けシート!C174)</f>
        <v/>
      </c>
      <c r="E185" s="192" t="str">
        <f>IF(支部用データ貼り付けシート!B174="","",支部用データ貼り付けシート!D174)</f>
        <v/>
      </c>
      <c r="F185" s="193" t="str">
        <f>IF(支部用データ貼り付けシート!B174="","",IF(支部用データ貼り付けシート!M174="","",支部用データ貼り付けシート!M174))</f>
        <v/>
      </c>
      <c r="G185" s="194" t="str">
        <f>IF(支部用データ貼り付けシート!B174="","",IF(支部用データ貼り付けシート!N174="","",支部用データ貼り付けシート!N174))</f>
        <v/>
      </c>
      <c r="H185" s="37" t="str">
        <f t="shared" si="44"/>
        <v/>
      </c>
      <c r="I185" s="124" t="str">
        <f t="shared" si="45"/>
        <v/>
      </c>
      <c r="J185" s="38" t="str">
        <f t="shared" si="46"/>
        <v/>
      </c>
      <c r="K185" s="37" t="str">
        <f t="shared" si="47"/>
        <v/>
      </c>
      <c r="L185" s="124" t="str">
        <f t="shared" si="48"/>
        <v/>
      </c>
      <c r="M185" s="38" t="str">
        <f t="shared" si="49"/>
        <v/>
      </c>
      <c r="N185" s="93" t="str">
        <f>IF(支部用データ貼り付けシート!B174="","",支部用データ貼り付けシート!E174)</f>
        <v/>
      </c>
      <c r="O185" s="38" t="str">
        <f>IF(支部用データ貼り付けシート!B174="","",支部用データ貼り付けシート!F174)</f>
        <v/>
      </c>
      <c r="P185" s="37" t="str">
        <f>IF(支部用データ貼り付けシート!B174="","",支部用データ貼り付けシート!G174)</f>
        <v/>
      </c>
      <c r="Q185" s="38" t="str">
        <f>IF(支部用データ貼り付けシート!B174="","",支部用データ貼り付けシート!H174)</f>
        <v/>
      </c>
      <c r="R185" s="37" t="str">
        <f>IF(支部用データ貼り付けシート!B174="","",支部用データ貼り付けシート!I174)</f>
        <v/>
      </c>
      <c r="S185" s="38" t="str">
        <f>IF(支部用データ貼り付けシート!B174="","",支部用データ貼り付けシート!J174)</f>
        <v/>
      </c>
      <c r="T185" s="23" t="str">
        <f t="shared" si="50"/>
        <v/>
      </c>
      <c r="U185" s="24" t="str">
        <f t="shared" si="51"/>
        <v/>
      </c>
      <c r="W185" t="str">
        <f t="shared" si="40"/>
        <v/>
      </c>
      <c r="X185" t="str">
        <f t="shared" si="41"/>
        <v/>
      </c>
      <c r="Y185" t="str">
        <f t="shared" si="42"/>
        <v/>
      </c>
      <c r="Z185" t="str">
        <f t="shared" si="43"/>
        <v/>
      </c>
    </row>
    <row r="186" spans="1:26">
      <c r="A186" s="84">
        <v>156</v>
      </c>
      <c r="B186" s="189" t="str">
        <f>IF(支部用データ貼り付けシート!B175="","",支部用データ貼り付けシート!A175)</f>
        <v/>
      </c>
      <c r="C186" s="190" t="str">
        <f>IF(支部用データ貼り付けシート!B175="","",支部用データ貼り付けシート!B175)</f>
        <v/>
      </c>
      <c r="D186" s="191" t="str">
        <f>IF(支部用データ貼り付けシート!B175="","",支部用データ貼り付けシート!C175)</f>
        <v/>
      </c>
      <c r="E186" s="192" t="str">
        <f>IF(支部用データ貼り付けシート!B175="","",支部用データ貼り付けシート!D175)</f>
        <v/>
      </c>
      <c r="F186" s="193" t="str">
        <f>IF(支部用データ貼り付けシート!B175="","",IF(支部用データ貼り付けシート!M175="","",支部用データ貼り付けシート!M175))</f>
        <v/>
      </c>
      <c r="G186" s="194" t="str">
        <f>IF(支部用データ貼り付けシート!B175="","",IF(支部用データ貼り付けシート!N175="","",支部用データ貼り付けシート!N175))</f>
        <v/>
      </c>
      <c r="H186" s="37" t="str">
        <f t="shared" si="44"/>
        <v/>
      </c>
      <c r="I186" s="124" t="str">
        <f t="shared" si="45"/>
        <v/>
      </c>
      <c r="J186" s="38" t="str">
        <f t="shared" si="46"/>
        <v/>
      </c>
      <c r="K186" s="37" t="str">
        <f t="shared" si="47"/>
        <v/>
      </c>
      <c r="L186" s="124" t="str">
        <f t="shared" si="48"/>
        <v/>
      </c>
      <c r="M186" s="38" t="str">
        <f t="shared" si="49"/>
        <v/>
      </c>
      <c r="N186" s="93" t="str">
        <f>IF(支部用データ貼り付けシート!B175="","",支部用データ貼り付けシート!E175)</f>
        <v/>
      </c>
      <c r="O186" s="38" t="str">
        <f>IF(支部用データ貼り付けシート!B175="","",支部用データ貼り付けシート!F175)</f>
        <v/>
      </c>
      <c r="P186" s="37" t="str">
        <f>IF(支部用データ貼り付けシート!B175="","",支部用データ貼り付けシート!G175)</f>
        <v/>
      </c>
      <c r="Q186" s="38" t="str">
        <f>IF(支部用データ貼り付けシート!B175="","",支部用データ貼り付けシート!H175)</f>
        <v/>
      </c>
      <c r="R186" s="37" t="str">
        <f>IF(支部用データ貼り付けシート!B175="","",支部用データ貼り付けシート!I175)</f>
        <v/>
      </c>
      <c r="S186" s="38" t="str">
        <f>IF(支部用データ貼り付けシート!B175="","",支部用データ貼り付けシート!J175)</f>
        <v/>
      </c>
      <c r="T186" s="23" t="str">
        <f t="shared" si="50"/>
        <v/>
      </c>
      <c r="U186" s="24" t="str">
        <f t="shared" si="51"/>
        <v/>
      </c>
      <c r="W186" t="str">
        <f t="shared" si="40"/>
        <v/>
      </c>
      <c r="X186" t="str">
        <f t="shared" si="41"/>
        <v/>
      </c>
      <c r="Y186" t="str">
        <f t="shared" si="42"/>
        <v/>
      </c>
      <c r="Z186" t="str">
        <f t="shared" si="43"/>
        <v/>
      </c>
    </row>
    <row r="187" spans="1:26">
      <c r="A187" s="83">
        <v>157</v>
      </c>
      <c r="B187" s="189" t="str">
        <f>IF(支部用データ貼り付けシート!B176="","",支部用データ貼り付けシート!A176)</f>
        <v/>
      </c>
      <c r="C187" s="190" t="str">
        <f>IF(支部用データ貼り付けシート!B176="","",支部用データ貼り付けシート!B176)</f>
        <v/>
      </c>
      <c r="D187" s="191" t="str">
        <f>IF(支部用データ貼り付けシート!B176="","",支部用データ貼り付けシート!C176)</f>
        <v/>
      </c>
      <c r="E187" s="192" t="str">
        <f>IF(支部用データ貼り付けシート!B176="","",支部用データ貼り付けシート!D176)</f>
        <v/>
      </c>
      <c r="F187" s="193" t="str">
        <f>IF(支部用データ貼り付けシート!B176="","",IF(支部用データ貼り付けシート!M176="","",支部用データ貼り付けシート!M176))</f>
        <v/>
      </c>
      <c r="G187" s="194" t="str">
        <f>IF(支部用データ貼り付けシート!B176="","",IF(支部用データ貼り付けシート!N176="","",支部用データ貼り付けシート!N176))</f>
        <v/>
      </c>
      <c r="H187" s="37" t="str">
        <f t="shared" si="44"/>
        <v/>
      </c>
      <c r="I187" s="124" t="str">
        <f t="shared" si="45"/>
        <v/>
      </c>
      <c r="J187" s="38" t="str">
        <f t="shared" si="46"/>
        <v/>
      </c>
      <c r="K187" s="37" t="str">
        <f t="shared" si="47"/>
        <v/>
      </c>
      <c r="L187" s="124" t="str">
        <f t="shared" si="48"/>
        <v/>
      </c>
      <c r="M187" s="38" t="str">
        <f t="shared" si="49"/>
        <v/>
      </c>
      <c r="N187" s="93" t="str">
        <f>IF(支部用データ貼り付けシート!B176="","",支部用データ貼り付けシート!E176)</f>
        <v/>
      </c>
      <c r="O187" s="38" t="str">
        <f>IF(支部用データ貼り付けシート!B176="","",支部用データ貼り付けシート!F176)</f>
        <v/>
      </c>
      <c r="P187" s="37" t="str">
        <f>IF(支部用データ貼り付けシート!B176="","",支部用データ貼り付けシート!G176)</f>
        <v/>
      </c>
      <c r="Q187" s="38" t="str">
        <f>IF(支部用データ貼り付けシート!B176="","",支部用データ貼り付けシート!H176)</f>
        <v/>
      </c>
      <c r="R187" s="37" t="str">
        <f>IF(支部用データ貼り付けシート!B176="","",支部用データ貼り付けシート!I176)</f>
        <v/>
      </c>
      <c r="S187" s="38" t="str">
        <f>IF(支部用データ貼り付けシート!B176="","",支部用データ貼り付けシート!J176)</f>
        <v/>
      </c>
      <c r="T187" s="23" t="str">
        <f t="shared" si="50"/>
        <v/>
      </c>
      <c r="U187" s="24" t="str">
        <f t="shared" si="51"/>
        <v/>
      </c>
      <c r="W187" t="str">
        <f t="shared" si="40"/>
        <v/>
      </c>
      <c r="X187" t="str">
        <f t="shared" si="41"/>
        <v/>
      </c>
      <c r="Y187" t="str">
        <f t="shared" si="42"/>
        <v/>
      </c>
      <c r="Z187" t="str">
        <f t="shared" si="43"/>
        <v/>
      </c>
    </row>
    <row r="188" spans="1:26">
      <c r="A188" s="84">
        <v>158</v>
      </c>
      <c r="B188" s="189" t="str">
        <f>IF(支部用データ貼り付けシート!B177="","",支部用データ貼り付けシート!A177)</f>
        <v/>
      </c>
      <c r="C188" s="190" t="str">
        <f>IF(支部用データ貼り付けシート!B177="","",支部用データ貼り付けシート!B177)</f>
        <v/>
      </c>
      <c r="D188" s="191" t="str">
        <f>IF(支部用データ貼り付けシート!B177="","",支部用データ貼り付けシート!C177)</f>
        <v/>
      </c>
      <c r="E188" s="192" t="str">
        <f>IF(支部用データ貼り付けシート!B177="","",支部用データ貼り付けシート!D177)</f>
        <v/>
      </c>
      <c r="F188" s="193" t="str">
        <f>IF(支部用データ貼り付けシート!B177="","",IF(支部用データ貼り付けシート!M177="","",支部用データ貼り付けシート!M177))</f>
        <v/>
      </c>
      <c r="G188" s="194" t="str">
        <f>IF(支部用データ貼り付けシート!B177="","",IF(支部用データ貼り付けシート!N177="","",支部用データ貼り付けシート!N177))</f>
        <v/>
      </c>
      <c r="H188" s="37" t="str">
        <f t="shared" si="44"/>
        <v/>
      </c>
      <c r="I188" s="124" t="str">
        <f t="shared" si="45"/>
        <v/>
      </c>
      <c r="J188" s="38" t="str">
        <f t="shared" si="46"/>
        <v/>
      </c>
      <c r="K188" s="37" t="str">
        <f t="shared" si="47"/>
        <v/>
      </c>
      <c r="L188" s="124" t="str">
        <f t="shared" si="48"/>
        <v/>
      </c>
      <c r="M188" s="38" t="str">
        <f t="shared" si="49"/>
        <v/>
      </c>
      <c r="N188" s="93" t="str">
        <f>IF(支部用データ貼り付けシート!B177="","",支部用データ貼り付けシート!E177)</f>
        <v/>
      </c>
      <c r="O188" s="38" t="str">
        <f>IF(支部用データ貼り付けシート!B177="","",支部用データ貼り付けシート!F177)</f>
        <v/>
      </c>
      <c r="P188" s="37" t="str">
        <f>IF(支部用データ貼り付けシート!B177="","",支部用データ貼り付けシート!G177)</f>
        <v/>
      </c>
      <c r="Q188" s="38" t="str">
        <f>IF(支部用データ貼り付けシート!B177="","",支部用データ貼り付けシート!H177)</f>
        <v/>
      </c>
      <c r="R188" s="37" t="str">
        <f>IF(支部用データ貼り付けシート!B177="","",支部用データ貼り付けシート!I177)</f>
        <v/>
      </c>
      <c r="S188" s="38" t="str">
        <f>IF(支部用データ貼り付けシート!B177="","",支部用データ貼り付けシート!J177)</f>
        <v/>
      </c>
      <c r="T188" s="23" t="str">
        <f t="shared" si="50"/>
        <v/>
      </c>
      <c r="U188" s="24" t="str">
        <f t="shared" si="51"/>
        <v/>
      </c>
      <c r="W188" t="str">
        <f t="shared" si="40"/>
        <v/>
      </c>
      <c r="X188" t="str">
        <f t="shared" si="41"/>
        <v/>
      </c>
      <c r="Y188" t="str">
        <f t="shared" si="42"/>
        <v/>
      </c>
      <c r="Z188" t="str">
        <f t="shared" si="43"/>
        <v/>
      </c>
    </row>
    <row r="189" spans="1:26">
      <c r="A189" s="83">
        <v>159</v>
      </c>
      <c r="B189" s="189" t="str">
        <f>IF(支部用データ貼り付けシート!B178="","",支部用データ貼り付けシート!A178)</f>
        <v/>
      </c>
      <c r="C189" s="190" t="str">
        <f>IF(支部用データ貼り付けシート!B178="","",支部用データ貼り付けシート!B178)</f>
        <v/>
      </c>
      <c r="D189" s="191" t="str">
        <f>IF(支部用データ貼り付けシート!B178="","",支部用データ貼り付けシート!C178)</f>
        <v/>
      </c>
      <c r="E189" s="192" t="str">
        <f>IF(支部用データ貼り付けシート!B178="","",支部用データ貼り付けシート!D178)</f>
        <v/>
      </c>
      <c r="F189" s="193" t="str">
        <f>IF(支部用データ貼り付けシート!B178="","",IF(支部用データ貼り付けシート!M178="","",支部用データ貼り付けシート!M178))</f>
        <v/>
      </c>
      <c r="G189" s="194" t="str">
        <f>IF(支部用データ貼り付けシート!B178="","",IF(支部用データ貼り付けシート!N178="","",支部用データ貼り付けシート!N178))</f>
        <v/>
      </c>
      <c r="H189" s="37" t="str">
        <f t="shared" si="44"/>
        <v/>
      </c>
      <c r="I189" s="124" t="str">
        <f t="shared" si="45"/>
        <v/>
      </c>
      <c r="J189" s="38" t="str">
        <f t="shared" si="46"/>
        <v/>
      </c>
      <c r="K189" s="37" t="str">
        <f t="shared" si="47"/>
        <v/>
      </c>
      <c r="L189" s="124" t="str">
        <f t="shared" si="48"/>
        <v/>
      </c>
      <c r="M189" s="38" t="str">
        <f t="shared" si="49"/>
        <v/>
      </c>
      <c r="N189" s="93" t="str">
        <f>IF(支部用データ貼り付けシート!B178="","",支部用データ貼り付けシート!E178)</f>
        <v/>
      </c>
      <c r="O189" s="38" t="str">
        <f>IF(支部用データ貼り付けシート!B178="","",支部用データ貼り付けシート!F178)</f>
        <v/>
      </c>
      <c r="P189" s="37" t="str">
        <f>IF(支部用データ貼り付けシート!B178="","",支部用データ貼り付けシート!G178)</f>
        <v/>
      </c>
      <c r="Q189" s="38" t="str">
        <f>IF(支部用データ貼り付けシート!B178="","",支部用データ貼り付けシート!H178)</f>
        <v/>
      </c>
      <c r="R189" s="37" t="str">
        <f>IF(支部用データ貼り付けシート!B178="","",支部用データ貼り付けシート!I178)</f>
        <v/>
      </c>
      <c r="S189" s="38" t="str">
        <f>IF(支部用データ貼り付けシート!B178="","",支部用データ貼り付けシート!J178)</f>
        <v/>
      </c>
      <c r="T189" s="23" t="str">
        <f t="shared" si="50"/>
        <v/>
      </c>
      <c r="U189" s="24" t="str">
        <f t="shared" si="51"/>
        <v/>
      </c>
      <c r="W189" t="str">
        <f t="shared" si="40"/>
        <v/>
      </c>
      <c r="X189" t="str">
        <f t="shared" si="41"/>
        <v/>
      </c>
      <c r="Y189" t="str">
        <f t="shared" si="42"/>
        <v/>
      </c>
      <c r="Z189" t="str">
        <f t="shared" si="43"/>
        <v/>
      </c>
    </row>
    <row r="190" spans="1:26">
      <c r="A190" s="84">
        <v>160</v>
      </c>
      <c r="B190" s="189" t="str">
        <f>IF(支部用データ貼り付けシート!B179="","",支部用データ貼り付けシート!A179)</f>
        <v/>
      </c>
      <c r="C190" s="190" t="str">
        <f>IF(支部用データ貼り付けシート!B179="","",支部用データ貼り付けシート!B179)</f>
        <v/>
      </c>
      <c r="D190" s="191" t="str">
        <f>IF(支部用データ貼り付けシート!B179="","",支部用データ貼り付けシート!C179)</f>
        <v/>
      </c>
      <c r="E190" s="192" t="str">
        <f>IF(支部用データ貼り付けシート!B179="","",支部用データ貼り付けシート!D179)</f>
        <v/>
      </c>
      <c r="F190" s="193" t="str">
        <f>IF(支部用データ貼り付けシート!B179="","",IF(支部用データ貼り付けシート!M179="","",支部用データ貼り付けシート!M179))</f>
        <v/>
      </c>
      <c r="G190" s="194" t="str">
        <f>IF(支部用データ貼り付けシート!B179="","",IF(支部用データ貼り付けシート!N179="","",支部用データ貼り付けシート!N179))</f>
        <v/>
      </c>
      <c r="H190" s="37" t="str">
        <f t="shared" si="44"/>
        <v/>
      </c>
      <c r="I190" s="124" t="str">
        <f t="shared" si="45"/>
        <v/>
      </c>
      <c r="J190" s="38" t="str">
        <f t="shared" si="46"/>
        <v/>
      </c>
      <c r="K190" s="37" t="str">
        <f t="shared" si="47"/>
        <v/>
      </c>
      <c r="L190" s="124" t="str">
        <f t="shared" si="48"/>
        <v/>
      </c>
      <c r="M190" s="38" t="str">
        <f t="shared" si="49"/>
        <v/>
      </c>
      <c r="N190" s="93" t="str">
        <f>IF(支部用データ貼り付けシート!B179="","",支部用データ貼り付けシート!E179)</f>
        <v/>
      </c>
      <c r="O190" s="38" t="str">
        <f>IF(支部用データ貼り付けシート!B179="","",支部用データ貼り付けシート!F179)</f>
        <v/>
      </c>
      <c r="P190" s="37" t="str">
        <f>IF(支部用データ貼り付けシート!B179="","",支部用データ貼り付けシート!G179)</f>
        <v/>
      </c>
      <c r="Q190" s="38" t="str">
        <f>IF(支部用データ貼り付けシート!B179="","",支部用データ貼り付けシート!H179)</f>
        <v/>
      </c>
      <c r="R190" s="37" t="str">
        <f>IF(支部用データ貼り付けシート!B179="","",支部用データ貼り付けシート!I179)</f>
        <v/>
      </c>
      <c r="S190" s="38" t="str">
        <f>IF(支部用データ貼り付けシート!B179="","",支部用データ貼り付けシート!J179)</f>
        <v/>
      </c>
      <c r="T190" s="23" t="str">
        <f t="shared" si="50"/>
        <v/>
      </c>
      <c r="U190" s="24" t="str">
        <f t="shared" si="51"/>
        <v/>
      </c>
      <c r="W190" t="str">
        <f t="shared" si="40"/>
        <v/>
      </c>
      <c r="X190" t="str">
        <f t="shared" si="41"/>
        <v/>
      </c>
      <c r="Y190" t="str">
        <f t="shared" si="42"/>
        <v/>
      </c>
      <c r="Z190" t="str">
        <f t="shared" si="43"/>
        <v/>
      </c>
    </row>
    <row r="191" spans="1:26">
      <c r="A191" s="83">
        <v>161</v>
      </c>
      <c r="B191" s="189" t="str">
        <f>IF(支部用データ貼り付けシート!B180="","",支部用データ貼り付けシート!A180)</f>
        <v/>
      </c>
      <c r="C191" s="190" t="str">
        <f>IF(支部用データ貼り付けシート!B180="","",支部用データ貼り付けシート!B180)</f>
        <v/>
      </c>
      <c r="D191" s="191" t="str">
        <f>IF(支部用データ貼り付けシート!B180="","",支部用データ貼り付けシート!C180)</f>
        <v/>
      </c>
      <c r="E191" s="192" t="str">
        <f>IF(支部用データ貼り付けシート!B180="","",支部用データ貼り付けシート!D180)</f>
        <v/>
      </c>
      <c r="F191" s="193" t="str">
        <f>IF(支部用データ貼り付けシート!B180="","",IF(支部用データ貼り付けシート!M180="","",支部用データ貼り付けシート!M180))</f>
        <v/>
      </c>
      <c r="G191" s="194" t="str">
        <f>IF(支部用データ貼り付けシート!B180="","",IF(支部用データ貼り付けシート!N180="","",支部用データ貼り付けシート!N180))</f>
        <v/>
      </c>
      <c r="H191" s="37" t="str">
        <f t="shared" si="44"/>
        <v/>
      </c>
      <c r="I191" s="124" t="str">
        <f t="shared" si="45"/>
        <v/>
      </c>
      <c r="J191" s="38" t="str">
        <f t="shared" si="46"/>
        <v/>
      </c>
      <c r="K191" s="37" t="str">
        <f t="shared" si="47"/>
        <v/>
      </c>
      <c r="L191" s="124" t="str">
        <f t="shared" si="48"/>
        <v/>
      </c>
      <c r="M191" s="38" t="str">
        <f t="shared" si="49"/>
        <v/>
      </c>
      <c r="N191" s="93" t="str">
        <f>IF(支部用データ貼り付けシート!B180="","",支部用データ貼り付けシート!E180)</f>
        <v/>
      </c>
      <c r="O191" s="38" t="str">
        <f>IF(支部用データ貼り付けシート!B180="","",支部用データ貼り付けシート!F180)</f>
        <v/>
      </c>
      <c r="P191" s="37" t="str">
        <f>IF(支部用データ貼り付けシート!B180="","",支部用データ貼り付けシート!G180)</f>
        <v/>
      </c>
      <c r="Q191" s="38" t="str">
        <f>IF(支部用データ貼り付けシート!B180="","",支部用データ貼り付けシート!H180)</f>
        <v/>
      </c>
      <c r="R191" s="37" t="str">
        <f>IF(支部用データ貼り付けシート!B180="","",支部用データ貼り付けシート!I180)</f>
        <v/>
      </c>
      <c r="S191" s="38" t="str">
        <f>IF(支部用データ貼り付けシート!B180="","",支部用データ貼り付けシート!J180)</f>
        <v/>
      </c>
      <c r="T191" s="23" t="str">
        <f t="shared" si="50"/>
        <v/>
      </c>
      <c r="U191" s="24" t="str">
        <f t="shared" si="51"/>
        <v/>
      </c>
      <c r="W191" t="str">
        <f t="shared" si="40"/>
        <v/>
      </c>
      <c r="X191" t="str">
        <f t="shared" si="41"/>
        <v/>
      </c>
      <c r="Y191" t="str">
        <f t="shared" si="42"/>
        <v/>
      </c>
      <c r="Z191" t="str">
        <f t="shared" si="43"/>
        <v/>
      </c>
    </row>
    <row r="192" spans="1:26">
      <c r="A192" s="84">
        <v>162</v>
      </c>
      <c r="B192" s="189" t="str">
        <f>IF(支部用データ貼り付けシート!B181="","",支部用データ貼り付けシート!A181)</f>
        <v/>
      </c>
      <c r="C192" s="190" t="str">
        <f>IF(支部用データ貼り付けシート!B181="","",支部用データ貼り付けシート!B181)</f>
        <v/>
      </c>
      <c r="D192" s="191" t="str">
        <f>IF(支部用データ貼り付けシート!B181="","",支部用データ貼り付けシート!C181)</f>
        <v/>
      </c>
      <c r="E192" s="192" t="str">
        <f>IF(支部用データ貼り付けシート!B181="","",支部用データ貼り付けシート!D181)</f>
        <v/>
      </c>
      <c r="F192" s="193" t="str">
        <f>IF(支部用データ貼り付けシート!B181="","",IF(支部用データ貼り付けシート!M181="","",支部用データ貼り付けシート!M181))</f>
        <v/>
      </c>
      <c r="G192" s="194" t="str">
        <f>IF(支部用データ貼り付けシート!B181="","",IF(支部用データ貼り付けシート!N181="","",支部用データ貼り付けシート!N181))</f>
        <v/>
      </c>
      <c r="H192" s="37" t="str">
        <f t="shared" si="44"/>
        <v/>
      </c>
      <c r="I192" s="124" t="str">
        <f t="shared" si="45"/>
        <v/>
      </c>
      <c r="J192" s="38" t="str">
        <f t="shared" si="46"/>
        <v/>
      </c>
      <c r="K192" s="37" t="str">
        <f t="shared" si="47"/>
        <v/>
      </c>
      <c r="L192" s="124" t="str">
        <f t="shared" si="48"/>
        <v/>
      </c>
      <c r="M192" s="38" t="str">
        <f t="shared" si="49"/>
        <v/>
      </c>
      <c r="N192" s="93" t="str">
        <f>IF(支部用データ貼り付けシート!B181="","",支部用データ貼り付けシート!E181)</f>
        <v/>
      </c>
      <c r="O192" s="38" t="str">
        <f>IF(支部用データ貼り付けシート!B181="","",支部用データ貼り付けシート!F181)</f>
        <v/>
      </c>
      <c r="P192" s="37" t="str">
        <f>IF(支部用データ貼り付けシート!B181="","",支部用データ貼り付けシート!G181)</f>
        <v/>
      </c>
      <c r="Q192" s="38" t="str">
        <f>IF(支部用データ貼り付けシート!B181="","",支部用データ貼り付けシート!H181)</f>
        <v/>
      </c>
      <c r="R192" s="37" t="str">
        <f>IF(支部用データ貼り付けシート!B181="","",支部用データ貼り付けシート!I181)</f>
        <v/>
      </c>
      <c r="S192" s="38" t="str">
        <f>IF(支部用データ貼り付けシート!B181="","",支部用データ貼り付けシート!J181)</f>
        <v/>
      </c>
      <c r="T192" s="23" t="str">
        <f t="shared" si="50"/>
        <v/>
      </c>
      <c r="U192" s="24" t="str">
        <f t="shared" si="51"/>
        <v/>
      </c>
      <c r="W192" t="str">
        <f t="shared" si="40"/>
        <v/>
      </c>
      <c r="X192" t="str">
        <f t="shared" si="41"/>
        <v/>
      </c>
      <c r="Y192" t="str">
        <f t="shared" si="42"/>
        <v/>
      </c>
      <c r="Z192" t="str">
        <f t="shared" si="43"/>
        <v/>
      </c>
    </row>
    <row r="193" spans="1:26">
      <c r="A193" s="83">
        <v>163</v>
      </c>
      <c r="B193" s="189" t="str">
        <f>IF(支部用データ貼り付けシート!B182="","",支部用データ貼り付けシート!A182)</f>
        <v/>
      </c>
      <c r="C193" s="190" t="str">
        <f>IF(支部用データ貼り付けシート!B182="","",支部用データ貼り付けシート!B182)</f>
        <v/>
      </c>
      <c r="D193" s="191" t="str">
        <f>IF(支部用データ貼り付けシート!B182="","",支部用データ貼り付けシート!C182)</f>
        <v/>
      </c>
      <c r="E193" s="192" t="str">
        <f>IF(支部用データ貼り付けシート!B182="","",支部用データ貼り付けシート!D182)</f>
        <v/>
      </c>
      <c r="F193" s="193" t="str">
        <f>IF(支部用データ貼り付けシート!B182="","",IF(支部用データ貼り付けシート!M182="","",支部用データ貼り付けシート!M182))</f>
        <v/>
      </c>
      <c r="G193" s="194" t="str">
        <f>IF(支部用データ貼り付けシート!B182="","",IF(支部用データ貼り付けシート!N182="","",支部用データ貼り付けシート!N182))</f>
        <v/>
      </c>
      <c r="H193" s="37" t="str">
        <f t="shared" si="44"/>
        <v/>
      </c>
      <c r="I193" s="124" t="str">
        <f t="shared" si="45"/>
        <v/>
      </c>
      <c r="J193" s="38" t="str">
        <f t="shared" si="46"/>
        <v/>
      </c>
      <c r="K193" s="37" t="str">
        <f t="shared" si="47"/>
        <v/>
      </c>
      <c r="L193" s="124" t="str">
        <f t="shared" si="48"/>
        <v/>
      </c>
      <c r="M193" s="38" t="str">
        <f t="shared" si="49"/>
        <v/>
      </c>
      <c r="N193" s="93" t="str">
        <f>IF(支部用データ貼り付けシート!B182="","",支部用データ貼り付けシート!E182)</f>
        <v/>
      </c>
      <c r="O193" s="38" t="str">
        <f>IF(支部用データ貼り付けシート!B182="","",支部用データ貼り付けシート!F182)</f>
        <v/>
      </c>
      <c r="P193" s="37" t="str">
        <f>IF(支部用データ貼り付けシート!B182="","",支部用データ貼り付けシート!G182)</f>
        <v/>
      </c>
      <c r="Q193" s="38" t="str">
        <f>IF(支部用データ貼り付けシート!B182="","",支部用データ貼り付けシート!H182)</f>
        <v/>
      </c>
      <c r="R193" s="37" t="str">
        <f>IF(支部用データ貼り付けシート!B182="","",支部用データ貼り付けシート!I182)</f>
        <v/>
      </c>
      <c r="S193" s="38" t="str">
        <f>IF(支部用データ貼り付けシート!B182="","",支部用データ貼り付けシート!J182)</f>
        <v/>
      </c>
      <c r="T193" s="23" t="str">
        <f t="shared" si="50"/>
        <v/>
      </c>
      <c r="U193" s="24" t="str">
        <f t="shared" si="51"/>
        <v/>
      </c>
      <c r="W193" t="str">
        <f t="shared" si="40"/>
        <v/>
      </c>
      <c r="X193" t="str">
        <f t="shared" si="41"/>
        <v/>
      </c>
      <c r="Y193" t="str">
        <f t="shared" si="42"/>
        <v/>
      </c>
      <c r="Z193" t="str">
        <f t="shared" si="43"/>
        <v/>
      </c>
    </row>
    <row r="194" spans="1:26">
      <c r="A194" s="84">
        <v>164</v>
      </c>
      <c r="B194" s="189" t="str">
        <f>IF(支部用データ貼り付けシート!B183="","",支部用データ貼り付けシート!A183)</f>
        <v/>
      </c>
      <c r="C194" s="190" t="str">
        <f>IF(支部用データ貼り付けシート!B183="","",支部用データ貼り付けシート!B183)</f>
        <v/>
      </c>
      <c r="D194" s="191" t="str">
        <f>IF(支部用データ貼り付けシート!B183="","",支部用データ貼り付けシート!C183)</f>
        <v/>
      </c>
      <c r="E194" s="192" t="str">
        <f>IF(支部用データ貼り付けシート!B183="","",支部用データ貼り付けシート!D183)</f>
        <v/>
      </c>
      <c r="F194" s="193" t="str">
        <f>IF(支部用データ貼り付けシート!B183="","",IF(支部用データ貼り付けシート!M183="","",支部用データ貼り付けシート!M183))</f>
        <v/>
      </c>
      <c r="G194" s="194" t="str">
        <f>IF(支部用データ貼り付けシート!B183="","",IF(支部用データ貼り付けシート!N183="","",支部用データ貼り付けシート!N183))</f>
        <v/>
      </c>
      <c r="H194" s="37" t="str">
        <f t="shared" si="44"/>
        <v/>
      </c>
      <c r="I194" s="124" t="str">
        <f t="shared" si="45"/>
        <v/>
      </c>
      <c r="J194" s="38" t="str">
        <f t="shared" si="46"/>
        <v/>
      </c>
      <c r="K194" s="37" t="str">
        <f t="shared" si="47"/>
        <v/>
      </c>
      <c r="L194" s="124" t="str">
        <f t="shared" si="48"/>
        <v/>
      </c>
      <c r="M194" s="38" t="str">
        <f t="shared" si="49"/>
        <v/>
      </c>
      <c r="N194" s="93" t="str">
        <f>IF(支部用データ貼り付けシート!B183="","",支部用データ貼り付けシート!E183)</f>
        <v/>
      </c>
      <c r="O194" s="38" t="str">
        <f>IF(支部用データ貼り付けシート!B183="","",支部用データ貼り付けシート!F183)</f>
        <v/>
      </c>
      <c r="P194" s="37" t="str">
        <f>IF(支部用データ貼り付けシート!B183="","",支部用データ貼り付けシート!G183)</f>
        <v/>
      </c>
      <c r="Q194" s="38" t="str">
        <f>IF(支部用データ貼り付けシート!B183="","",支部用データ貼り付けシート!H183)</f>
        <v/>
      </c>
      <c r="R194" s="37" t="str">
        <f>IF(支部用データ貼り付けシート!B183="","",支部用データ貼り付けシート!I183)</f>
        <v/>
      </c>
      <c r="S194" s="38" t="str">
        <f>IF(支部用データ貼り付けシート!B183="","",支部用データ貼り付けシート!J183)</f>
        <v/>
      </c>
      <c r="T194" s="23" t="str">
        <f t="shared" si="50"/>
        <v/>
      </c>
      <c r="U194" s="24" t="str">
        <f t="shared" si="51"/>
        <v/>
      </c>
      <c r="W194" t="str">
        <f t="shared" si="40"/>
        <v/>
      </c>
      <c r="X194" t="str">
        <f t="shared" si="41"/>
        <v/>
      </c>
      <c r="Y194" t="str">
        <f t="shared" si="42"/>
        <v/>
      </c>
      <c r="Z194" t="str">
        <f t="shared" si="43"/>
        <v/>
      </c>
    </row>
    <row r="195" spans="1:26">
      <c r="A195" s="83">
        <v>165</v>
      </c>
      <c r="B195" s="189" t="str">
        <f>IF(支部用データ貼り付けシート!B184="","",支部用データ貼り付けシート!A184)</f>
        <v/>
      </c>
      <c r="C195" s="190" t="str">
        <f>IF(支部用データ貼り付けシート!B184="","",支部用データ貼り付けシート!B184)</f>
        <v/>
      </c>
      <c r="D195" s="191" t="str">
        <f>IF(支部用データ貼り付けシート!B184="","",支部用データ貼り付けシート!C184)</f>
        <v/>
      </c>
      <c r="E195" s="192" t="str">
        <f>IF(支部用データ貼り付けシート!B184="","",支部用データ貼り付けシート!D184)</f>
        <v/>
      </c>
      <c r="F195" s="193" t="str">
        <f>IF(支部用データ貼り付けシート!B184="","",IF(支部用データ貼り付けシート!M184="","",支部用データ貼り付けシート!M184))</f>
        <v/>
      </c>
      <c r="G195" s="194" t="str">
        <f>IF(支部用データ貼り付けシート!B184="","",IF(支部用データ貼り付けシート!N184="","",支部用データ貼り付けシート!N184))</f>
        <v/>
      </c>
      <c r="H195" s="37" t="str">
        <f t="shared" si="44"/>
        <v/>
      </c>
      <c r="I195" s="124" t="str">
        <f t="shared" si="45"/>
        <v/>
      </c>
      <c r="J195" s="38" t="str">
        <f t="shared" si="46"/>
        <v/>
      </c>
      <c r="K195" s="37" t="str">
        <f t="shared" si="47"/>
        <v/>
      </c>
      <c r="L195" s="124" t="str">
        <f t="shared" si="48"/>
        <v/>
      </c>
      <c r="M195" s="38" t="str">
        <f t="shared" si="49"/>
        <v/>
      </c>
      <c r="N195" s="93" t="str">
        <f>IF(支部用データ貼り付けシート!B184="","",支部用データ貼り付けシート!E184)</f>
        <v/>
      </c>
      <c r="O195" s="38" t="str">
        <f>IF(支部用データ貼り付けシート!B184="","",支部用データ貼り付けシート!F184)</f>
        <v/>
      </c>
      <c r="P195" s="37" t="str">
        <f>IF(支部用データ貼り付けシート!B184="","",支部用データ貼り付けシート!G184)</f>
        <v/>
      </c>
      <c r="Q195" s="38" t="str">
        <f>IF(支部用データ貼り付けシート!B184="","",支部用データ貼り付けシート!H184)</f>
        <v/>
      </c>
      <c r="R195" s="37" t="str">
        <f>IF(支部用データ貼り付けシート!B184="","",支部用データ貼り付けシート!I184)</f>
        <v/>
      </c>
      <c r="S195" s="38" t="str">
        <f>IF(支部用データ貼り付けシート!B184="","",支部用データ貼り付けシート!J184)</f>
        <v/>
      </c>
      <c r="T195" s="23" t="str">
        <f t="shared" si="50"/>
        <v/>
      </c>
      <c r="U195" s="24" t="str">
        <f t="shared" si="51"/>
        <v/>
      </c>
      <c r="W195" t="str">
        <f t="shared" si="40"/>
        <v/>
      </c>
      <c r="X195" t="str">
        <f t="shared" si="41"/>
        <v/>
      </c>
      <c r="Y195" t="str">
        <f t="shared" si="42"/>
        <v/>
      </c>
      <c r="Z195" t="str">
        <f t="shared" si="43"/>
        <v/>
      </c>
    </row>
    <row r="196" spans="1:26">
      <c r="A196" s="84">
        <v>166</v>
      </c>
      <c r="B196" s="189" t="str">
        <f>IF(支部用データ貼り付けシート!B185="","",支部用データ貼り付けシート!A185)</f>
        <v/>
      </c>
      <c r="C196" s="190" t="str">
        <f>IF(支部用データ貼り付けシート!B185="","",支部用データ貼り付けシート!B185)</f>
        <v/>
      </c>
      <c r="D196" s="191" t="str">
        <f>IF(支部用データ貼り付けシート!B185="","",支部用データ貼り付けシート!C185)</f>
        <v/>
      </c>
      <c r="E196" s="192" t="str">
        <f>IF(支部用データ貼り付けシート!B185="","",支部用データ貼り付けシート!D185)</f>
        <v/>
      </c>
      <c r="F196" s="193" t="str">
        <f>IF(支部用データ貼り付けシート!B185="","",IF(支部用データ貼り付けシート!M185="","",支部用データ貼り付けシート!M185))</f>
        <v/>
      </c>
      <c r="G196" s="194" t="str">
        <f>IF(支部用データ貼り付けシート!B185="","",IF(支部用データ貼り付けシート!N185="","",支部用データ貼り付けシート!N185))</f>
        <v/>
      </c>
      <c r="H196" s="37" t="str">
        <f t="shared" si="44"/>
        <v/>
      </c>
      <c r="I196" s="124" t="str">
        <f t="shared" si="45"/>
        <v/>
      </c>
      <c r="J196" s="38" t="str">
        <f t="shared" si="46"/>
        <v/>
      </c>
      <c r="K196" s="37" t="str">
        <f t="shared" si="47"/>
        <v/>
      </c>
      <c r="L196" s="124" t="str">
        <f t="shared" si="48"/>
        <v/>
      </c>
      <c r="M196" s="38" t="str">
        <f t="shared" si="49"/>
        <v/>
      </c>
      <c r="N196" s="93" t="str">
        <f>IF(支部用データ貼り付けシート!B185="","",支部用データ貼り付けシート!E185)</f>
        <v/>
      </c>
      <c r="O196" s="38" t="str">
        <f>IF(支部用データ貼り付けシート!B185="","",支部用データ貼り付けシート!F185)</f>
        <v/>
      </c>
      <c r="P196" s="37" t="str">
        <f>IF(支部用データ貼り付けシート!B185="","",支部用データ貼り付けシート!G185)</f>
        <v/>
      </c>
      <c r="Q196" s="38" t="str">
        <f>IF(支部用データ貼り付けシート!B185="","",支部用データ貼り付けシート!H185)</f>
        <v/>
      </c>
      <c r="R196" s="37" t="str">
        <f>IF(支部用データ貼り付けシート!B185="","",支部用データ貼り付けシート!I185)</f>
        <v/>
      </c>
      <c r="S196" s="38" t="str">
        <f>IF(支部用データ貼り付けシート!B185="","",支部用データ貼り付けシート!J185)</f>
        <v/>
      </c>
      <c r="T196" s="23" t="str">
        <f t="shared" si="50"/>
        <v/>
      </c>
      <c r="U196" s="24" t="str">
        <f t="shared" si="51"/>
        <v/>
      </c>
      <c r="W196" t="str">
        <f t="shared" si="40"/>
        <v/>
      </c>
      <c r="X196" t="str">
        <f t="shared" si="41"/>
        <v/>
      </c>
      <c r="Y196" t="str">
        <f t="shared" si="42"/>
        <v/>
      </c>
      <c r="Z196" t="str">
        <f t="shared" si="43"/>
        <v/>
      </c>
    </row>
    <row r="197" spans="1:26">
      <c r="A197" s="83">
        <v>167</v>
      </c>
      <c r="B197" s="189" t="str">
        <f>IF(支部用データ貼り付けシート!B186="","",支部用データ貼り付けシート!A186)</f>
        <v/>
      </c>
      <c r="C197" s="190" t="str">
        <f>IF(支部用データ貼り付けシート!B186="","",支部用データ貼り付けシート!B186)</f>
        <v/>
      </c>
      <c r="D197" s="191" t="str">
        <f>IF(支部用データ貼り付けシート!B186="","",支部用データ貼り付けシート!C186)</f>
        <v/>
      </c>
      <c r="E197" s="192" t="str">
        <f>IF(支部用データ貼り付けシート!B186="","",支部用データ貼り付けシート!D186)</f>
        <v/>
      </c>
      <c r="F197" s="193" t="str">
        <f>IF(支部用データ貼り付けシート!B186="","",IF(支部用データ貼り付けシート!M186="","",支部用データ貼り付けシート!M186))</f>
        <v/>
      </c>
      <c r="G197" s="194" t="str">
        <f>IF(支部用データ貼り付けシート!B186="","",IF(支部用データ貼り付けシート!N186="","",支部用データ貼り付けシート!N186))</f>
        <v/>
      </c>
      <c r="H197" s="37" t="str">
        <f t="shared" si="44"/>
        <v/>
      </c>
      <c r="I197" s="124" t="str">
        <f t="shared" si="45"/>
        <v/>
      </c>
      <c r="J197" s="38" t="str">
        <f t="shared" si="46"/>
        <v/>
      </c>
      <c r="K197" s="37" t="str">
        <f t="shared" si="47"/>
        <v/>
      </c>
      <c r="L197" s="124" t="str">
        <f t="shared" si="48"/>
        <v/>
      </c>
      <c r="M197" s="38" t="str">
        <f t="shared" si="49"/>
        <v/>
      </c>
      <c r="N197" s="93" t="str">
        <f>IF(支部用データ貼り付けシート!B186="","",支部用データ貼り付けシート!E186)</f>
        <v/>
      </c>
      <c r="O197" s="38" t="str">
        <f>IF(支部用データ貼り付けシート!B186="","",支部用データ貼り付けシート!F186)</f>
        <v/>
      </c>
      <c r="P197" s="37" t="str">
        <f>IF(支部用データ貼り付けシート!B186="","",支部用データ貼り付けシート!G186)</f>
        <v/>
      </c>
      <c r="Q197" s="38" t="str">
        <f>IF(支部用データ貼り付けシート!B186="","",支部用データ貼り付けシート!H186)</f>
        <v/>
      </c>
      <c r="R197" s="37" t="str">
        <f>IF(支部用データ貼り付けシート!B186="","",支部用データ貼り付けシート!I186)</f>
        <v/>
      </c>
      <c r="S197" s="38" t="str">
        <f>IF(支部用データ貼り付けシート!B186="","",支部用データ貼り付けシート!J186)</f>
        <v/>
      </c>
      <c r="T197" s="23" t="str">
        <f t="shared" si="50"/>
        <v/>
      </c>
      <c r="U197" s="24" t="str">
        <f t="shared" si="51"/>
        <v/>
      </c>
      <c r="W197" t="str">
        <f t="shared" si="40"/>
        <v/>
      </c>
      <c r="X197" t="str">
        <f t="shared" si="41"/>
        <v/>
      </c>
      <c r="Y197" t="str">
        <f t="shared" si="42"/>
        <v/>
      </c>
      <c r="Z197" t="str">
        <f t="shared" si="43"/>
        <v/>
      </c>
    </row>
    <row r="198" spans="1:26">
      <c r="A198" s="84">
        <v>168</v>
      </c>
      <c r="B198" s="189" t="str">
        <f>IF(支部用データ貼り付けシート!B187="","",支部用データ貼り付けシート!A187)</f>
        <v/>
      </c>
      <c r="C198" s="190" t="str">
        <f>IF(支部用データ貼り付けシート!B187="","",支部用データ貼り付けシート!B187)</f>
        <v/>
      </c>
      <c r="D198" s="191" t="str">
        <f>IF(支部用データ貼り付けシート!B187="","",支部用データ貼り付けシート!C187)</f>
        <v/>
      </c>
      <c r="E198" s="192" t="str">
        <f>IF(支部用データ貼り付けシート!B187="","",支部用データ貼り付けシート!D187)</f>
        <v/>
      </c>
      <c r="F198" s="193" t="str">
        <f>IF(支部用データ貼り付けシート!B187="","",IF(支部用データ貼り付けシート!M187="","",支部用データ貼り付けシート!M187))</f>
        <v/>
      </c>
      <c r="G198" s="194" t="str">
        <f>IF(支部用データ貼り付けシート!B187="","",IF(支部用データ貼り付けシート!N187="","",支部用データ貼り付けシート!N187))</f>
        <v/>
      </c>
      <c r="H198" s="37" t="str">
        <f t="shared" si="44"/>
        <v/>
      </c>
      <c r="I198" s="124" t="str">
        <f t="shared" si="45"/>
        <v/>
      </c>
      <c r="J198" s="38" t="str">
        <f t="shared" si="46"/>
        <v/>
      </c>
      <c r="K198" s="37" t="str">
        <f t="shared" si="47"/>
        <v/>
      </c>
      <c r="L198" s="124" t="str">
        <f t="shared" si="48"/>
        <v/>
      </c>
      <c r="M198" s="38" t="str">
        <f t="shared" si="49"/>
        <v/>
      </c>
      <c r="N198" s="93" t="str">
        <f>IF(支部用データ貼り付けシート!B187="","",支部用データ貼り付けシート!E187)</f>
        <v/>
      </c>
      <c r="O198" s="38" t="str">
        <f>IF(支部用データ貼り付けシート!B187="","",支部用データ貼り付けシート!F187)</f>
        <v/>
      </c>
      <c r="P198" s="37" t="str">
        <f>IF(支部用データ貼り付けシート!B187="","",支部用データ貼り付けシート!G187)</f>
        <v/>
      </c>
      <c r="Q198" s="38" t="str">
        <f>IF(支部用データ貼り付けシート!B187="","",支部用データ貼り付けシート!H187)</f>
        <v/>
      </c>
      <c r="R198" s="37" t="str">
        <f>IF(支部用データ貼り付けシート!B187="","",支部用データ貼り付けシート!I187)</f>
        <v/>
      </c>
      <c r="S198" s="38" t="str">
        <f>IF(支部用データ貼り付けシート!B187="","",支部用データ貼り付けシート!J187)</f>
        <v/>
      </c>
      <c r="T198" s="23" t="str">
        <f t="shared" si="50"/>
        <v/>
      </c>
      <c r="U198" s="24" t="str">
        <f t="shared" si="51"/>
        <v/>
      </c>
      <c r="W198" t="str">
        <f t="shared" si="40"/>
        <v/>
      </c>
      <c r="X198" t="str">
        <f t="shared" si="41"/>
        <v/>
      </c>
      <c r="Y198" t="str">
        <f t="shared" si="42"/>
        <v/>
      </c>
      <c r="Z198" t="str">
        <f t="shared" si="43"/>
        <v/>
      </c>
    </row>
    <row r="199" spans="1:26">
      <c r="A199" s="83">
        <v>169</v>
      </c>
      <c r="B199" s="189" t="str">
        <f>IF(支部用データ貼り付けシート!B188="","",支部用データ貼り付けシート!A188)</f>
        <v/>
      </c>
      <c r="C199" s="190" t="str">
        <f>IF(支部用データ貼り付けシート!B188="","",支部用データ貼り付けシート!B188)</f>
        <v/>
      </c>
      <c r="D199" s="191" t="str">
        <f>IF(支部用データ貼り付けシート!B188="","",支部用データ貼り付けシート!C188)</f>
        <v/>
      </c>
      <c r="E199" s="192" t="str">
        <f>IF(支部用データ貼り付けシート!B188="","",支部用データ貼り付けシート!D188)</f>
        <v/>
      </c>
      <c r="F199" s="193" t="str">
        <f>IF(支部用データ貼り付けシート!B188="","",IF(支部用データ貼り付けシート!M188="","",支部用データ貼り付けシート!M188))</f>
        <v/>
      </c>
      <c r="G199" s="194" t="str">
        <f>IF(支部用データ貼り付けシート!B188="","",IF(支部用データ貼り付けシート!N188="","",支部用データ貼り付けシート!N188))</f>
        <v/>
      </c>
      <c r="H199" s="37" t="str">
        <f t="shared" si="44"/>
        <v/>
      </c>
      <c r="I199" s="124" t="str">
        <f t="shared" si="45"/>
        <v/>
      </c>
      <c r="J199" s="38" t="str">
        <f t="shared" si="46"/>
        <v/>
      </c>
      <c r="K199" s="37" t="str">
        <f t="shared" si="47"/>
        <v/>
      </c>
      <c r="L199" s="124" t="str">
        <f t="shared" si="48"/>
        <v/>
      </c>
      <c r="M199" s="38" t="str">
        <f t="shared" si="49"/>
        <v/>
      </c>
      <c r="N199" s="93" t="str">
        <f>IF(支部用データ貼り付けシート!B188="","",支部用データ貼り付けシート!E188)</f>
        <v/>
      </c>
      <c r="O199" s="38" t="str">
        <f>IF(支部用データ貼り付けシート!B188="","",支部用データ貼り付けシート!F188)</f>
        <v/>
      </c>
      <c r="P199" s="37" t="str">
        <f>IF(支部用データ貼り付けシート!B188="","",支部用データ貼り付けシート!G188)</f>
        <v/>
      </c>
      <c r="Q199" s="38" t="str">
        <f>IF(支部用データ貼り付けシート!B188="","",支部用データ貼り付けシート!H188)</f>
        <v/>
      </c>
      <c r="R199" s="37" t="str">
        <f>IF(支部用データ貼り付けシート!B188="","",支部用データ貼り付けシート!I188)</f>
        <v/>
      </c>
      <c r="S199" s="38" t="str">
        <f>IF(支部用データ貼り付けシート!B188="","",支部用データ貼り付けシート!J188)</f>
        <v/>
      </c>
      <c r="T199" s="23" t="str">
        <f t="shared" si="50"/>
        <v/>
      </c>
      <c r="U199" s="24" t="str">
        <f t="shared" si="51"/>
        <v/>
      </c>
      <c r="W199" t="str">
        <f t="shared" si="40"/>
        <v/>
      </c>
      <c r="X199" t="str">
        <f t="shared" si="41"/>
        <v/>
      </c>
      <c r="Y199" t="str">
        <f t="shared" si="42"/>
        <v/>
      </c>
      <c r="Z199" t="str">
        <f t="shared" si="43"/>
        <v/>
      </c>
    </row>
    <row r="200" spans="1:26">
      <c r="A200" s="84">
        <v>170</v>
      </c>
      <c r="B200" s="189" t="str">
        <f>IF(支部用データ貼り付けシート!B189="","",支部用データ貼り付けシート!A189)</f>
        <v/>
      </c>
      <c r="C200" s="190" t="str">
        <f>IF(支部用データ貼り付けシート!B189="","",支部用データ貼り付けシート!B189)</f>
        <v/>
      </c>
      <c r="D200" s="191" t="str">
        <f>IF(支部用データ貼り付けシート!B189="","",支部用データ貼り付けシート!C189)</f>
        <v/>
      </c>
      <c r="E200" s="192" t="str">
        <f>IF(支部用データ貼り付けシート!B189="","",支部用データ貼り付けシート!D189)</f>
        <v/>
      </c>
      <c r="F200" s="193" t="str">
        <f>IF(支部用データ貼り付けシート!B189="","",IF(支部用データ貼り付けシート!M189="","",支部用データ貼り付けシート!M189))</f>
        <v/>
      </c>
      <c r="G200" s="194" t="str">
        <f>IF(支部用データ貼り付けシート!B189="","",IF(支部用データ貼り付けシート!N189="","",支部用データ貼り付けシート!N189))</f>
        <v/>
      </c>
      <c r="H200" s="37" t="str">
        <f t="shared" si="44"/>
        <v/>
      </c>
      <c r="I200" s="124" t="str">
        <f t="shared" si="45"/>
        <v/>
      </c>
      <c r="J200" s="38" t="str">
        <f t="shared" si="46"/>
        <v/>
      </c>
      <c r="K200" s="37" t="str">
        <f t="shared" si="47"/>
        <v/>
      </c>
      <c r="L200" s="124" t="str">
        <f t="shared" si="48"/>
        <v/>
      </c>
      <c r="M200" s="38" t="str">
        <f t="shared" si="49"/>
        <v/>
      </c>
      <c r="N200" s="93" t="str">
        <f>IF(支部用データ貼り付けシート!B189="","",支部用データ貼り付けシート!E189)</f>
        <v/>
      </c>
      <c r="O200" s="38" t="str">
        <f>IF(支部用データ貼り付けシート!B189="","",支部用データ貼り付けシート!F189)</f>
        <v/>
      </c>
      <c r="P200" s="37" t="str">
        <f>IF(支部用データ貼り付けシート!B189="","",支部用データ貼り付けシート!G189)</f>
        <v/>
      </c>
      <c r="Q200" s="38" t="str">
        <f>IF(支部用データ貼り付けシート!B189="","",支部用データ貼り付けシート!H189)</f>
        <v/>
      </c>
      <c r="R200" s="37" t="str">
        <f>IF(支部用データ貼り付けシート!B189="","",支部用データ貼り付けシート!I189)</f>
        <v/>
      </c>
      <c r="S200" s="38" t="str">
        <f>IF(支部用データ貼り付けシート!B189="","",支部用データ貼り付けシート!J189)</f>
        <v/>
      </c>
      <c r="T200" s="23" t="str">
        <f t="shared" si="50"/>
        <v/>
      </c>
      <c r="U200" s="24" t="str">
        <f t="shared" si="51"/>
        <v/>
      </c>
      <c r="W200" t="str">
        <f t="shared" si="40"/>
        <v/>
      </c>
      <c r="X200" t="str">
        <f t="shared" si="41"/>
        <v/>
      </c>
      <c r="Y200" t="str">
        <f t="shared" si="42"/>
        <v/>
      </c>
      <c r="Z200" t="str">
        <f t="shared" si="43"/>
        <v/>
      </c>
    </row>
    <row r="201" spans="1:26">
      <c r="A201" s="83">
        <v>171</v>
      </c>
      <c r="B201" s="189" t="str">
        <f>IF(支部用データ貼り付けシート!B190="","",支部用データ貼り付けシート!A190)</f>
        <v/>
      </c>
      <c r="C201" s="190" t="str">
        <f>IF(支部用データ貼り付けシート!B190="","",支部用データ貼り付けシート!B190)</f>
        <v/>
      </c>
      <c r="D201" s="191" t="str">
        <f>IF(支部用データ貼り付けシート!B190="","",支部用データ貼り付けシート!C190)</f>
        <v/>
      </c>
      <c r="E201" s="192" t="str">
        <f>IF(支部用データ貼り付けシート!B190="","",支部用データ貼り付けシート!D190)</f>
        <v/>
      </c>
      <c r="F201" s="193" t="str">
        <f>IF(支部用データ貼り付けシート!B190="","",IF(支部用データ貼り付けシート!M190="","",支部用データ貼り付けシート!M190))</f>
        <v/>
      </c>
      <c r="G201" s="194" t="str">
        <f>IF(支部用データ貼り付けシート!B190="","",IF(支部用データ貼り付けシート!N190="","",支部用データ貼り付けシート!N190))</f>
        <v/>
      </c>
      <c r="H201" s="37" t="str">
        <f t="shared" si="44"/>
        <v/>
      </c>
      <c r="I201" s="124" t="str">
        <f t="shared" si="45"/>
        <v/>
      </c>
      <c r="J201" s="38" t="str">
        <f t="shared" si="46"/>
        <v/>
      </c>
      <c r="K201" s="37" t="str">
        <f t="shared" si="47"/>
        <v/>
      </c>
      <c r="L201" s="124" t="str">
        <f t="shared" si="48"/>
        <v/>
      </c>
      <c r="M201" s="38" t="str">
        <f t="shared" si="49"/>
        <v/>
      </c>
      <c r="N201" s="93" t="str">
        <f>IF(支部用データ貼り付けシート!B190="","",支部用データ貼り付けシート!E190)</f>
        <v/>
      </c>
      <c r="O201" s="38" t="str">
        <f>IF(支部用データ貼り付けシート!B190="","",支部用データ貼り付けシート!F190)</f>
        <v/>
      </c>
      <c r="P201" s="37" t="str">
        <f>IF(支部用データ貼り付けシート!B190="","",支部用データ貼り付けシート!G190)</f>
        <v/>
      </c>
      <c r="Q201" s="38" t="str">
        <f>IF(支部用データ貼り付けシート!B190="","",支部用データ貼り付けシート!H190)</f>
        <v/>
      </c>
      <c r="R201" s="37" t="str">
        <f>IF(支部用データ貼り付けシート!B190="","",支部用データ貼り付けシート!I190)</f>
        <v/>
      </c>
      <c r="S201" s="38" t="str">
        <f>IF(支部用データ貼り付けシート!B190="","",支部用データ貼り付けシート!J190)</f>
        <v/>
      </c>
      <c r="T201" s="23" t="str">
        <f t="shared" si="50"/>
        <v/>
      </c>
      <c r="U201" s="24" t="str">
        <f t="shared" si="51"/>
        <v/>
      </c>
      <c r="W201" t="str">
        <f t="shared" si="40"/>
        <v/>
      </c>
      <c r="X201" t="str">
        <f t="shared" si="41"/>
        <v/>
      </c>
      <c r="Y201" t="str">
        <f t="shared" si="42"/>
        <v/>
      </c>
      <c r="Z201" t="str">
        <f t="shared" si="43"/>
        <v/>
      </c>
    </row>
    <row r="202" spans="1:26">
      <c r="A202" s="84">
        <v>172</v>
      </c>
      <c r="B202" s="189" t="str">
        <f>IF(支部用データ貼り付けシート!B191="","",支部用データ貼り付けシート!A191)</f>
        <v/>
      </c>
      <c r="C202" s="190" t="str">
        <f>IF(支部用データ貼り付けシート!B191="","",支部用データ貼り付けシート!B191)</f>
        <v/>
      </c>
      <c r="D202" s="191" t="str">
        <f>IF(支部用データ貼り付けシート!B191="","",支部用データ貼り付けシート!C191)</f>
        <v/>
      </c>
      <c r="E202" s="192" t="str">
        <f>IF(支部用データ貼り付けシート!B191="","",支部用データ貼り付けシート!D191)</f>
        <v/>
      </c>
      <c r="F202" s="193" t="str">
        <f>IF(支部用データ貼り付けシート!B191="","",IF(支部用データ貼り付けシート!M191="","",支部用データ貼り付けシート!M191))</f>
        <v/>
      </c>
      <c r="G202" s="194" t="str">
        <f>IF(支部用データ貼り付けシート!B191="","",IF(支部用データ貼り付けシート!N191="","",支部用データ貼り付けシート!N191))</f>
        <v/>
      </c>
      <c r="H202" s="37" t="str">
        <f t="shared" si="44"/>
        <v/>
      </c>
      <c r="I202" s="124" t="str">
        <f t="shared" si="45"/>
        <v/>
      </c>
      <c r="J202" s="38" t="str">
        <f t="shared" si="46"/>
        <v/>
      </c>
      <c r="K202" s="37" t="str">
        <f t="shared" si="47"/>
        <v/>
      </c>
      <c r="L202" s="124" t="str">
        <f t="shared" si="48"/>
        <v/>
      </c>
      <c r="M202" s="38" t="str">
        <f t="shared" si="49"/>
        <v/>
      </c>
      <c r="N202" s="93" t="str">
        <f>IF(支部用データ貼り付けシート!B191="","",支部用データ貼り付けシート!E191)</f>
        <v/>
      </c>
      <c r="O202" s="38" t="str">
        <f>IF(支部用データ貼り付けシート!B191="","",支部用データ貼り付けシート!F191)</f>
        <v/>
      </c>
      <c r="P202" s="37" t="str">
        <f>IF(支部用データ貼り付けシート!B191="","",支部用データ貼り付けシート!G191)</f>
        <v/>
      </c>
      <c r="Q202" s="38" t="str">
        <f>IF(支部用データ貼り付けシート!B191="","",支部用データ貼り付けシート!H191)</f>
        <v/>
      </c>
      <c r="R202" s="37" t="str">
        <f>IF(支部用データ貼り付けシート!B191="","",支部用データ貼り付けシート!I191)</f>
        <v/>
      </c>
      <c r="S202" s="38" t="str">
        <f>IF(支部用データ貼り付けシート!B191="","",支部用データ貼り付けシート!J191)</f>
        <v/>
      </c>
      <c r="T202" s="23" t="str">
        <f t="shared" si="50"/>
        <v/>
      </c>
      <c r="U202" s="24" t="str">
        <f t="shared" si="51"/>
        <v/>
      </c>
      <c r="W202" t="str">
        <f t="shared" si="40"/>
        <v/>
      </c>
      <c r="X202" t="str">
        <f t="shared" si="41"/>
        <v/>
      </c>
      <c r="Y202" t="str">
        <f t="shared" si="42"/>
        <v/>
      </c>
      <c r="Z202" t="str">
        <f t="shared" si="43"/>
        <v/>
      </c>
    </row>
    <row r="203" spans="1:26">
      <c r="A203" s="83">
        <v>173</v>
      </c>
      <c r="B203" s="189" t="str">
        <f>IF(支部用データ貼り付けシート!B192="","",支部用データ貼り付けシート!A192)</f>
        <v/>
      </c>
      <c r="C203" s="190" t="str">
        <f>IF(支部用データ貼り付けシート!B192="","",支部用データ貼り付けシート!B192)</f>
        <v/>
      </c>
      <c r="D203" s="191" t="str">
        <f>IF(支部用データ貼り付けシート!B192="","",支部用データ貼り付けシート!C192)</f>
        <v/>
      </c>
      <c r="E203" s="192" t="str">
        <f>IF(支部用データ貼り付けシート!B192="","",支部用データ貼り付けシート!D192)</f>
        <v/>
      </c>
      <c r="F203" s="193" t="str">
        <f>IF(支部用データ貼り付けシート!B192="","",IF(支部用データ貼り付けシート!M192="","",支部用データ貼り付けシート!M192))</f>
        <v/>
      </c>
      <c r="G203" s="194" t="str">
        <f>IF(支部用データ貼り付けシート!B192="","",IF(支部用データ貼り付けシート!N192="","",支部用データ貼り付けシート!N192))</f>
        <v/>
      </c>
      <c r="H203" s="37" t="str">
        <f t="shared" si="44"/>
        <v/>
      </c>
      <c r="I203" s="124" t="str">
        <f t="shared" si="45"/>
        <v/>
      </c>
      <c r="J203" s="38" t="str">
        <f t="shared" si="46"/>
        <v/>
      </c>
      <c r="K203" s="37" t="str">
        <f t="shared" si="47"/>
        <v/>
      </c>
      <c r="L203" s="124" t="str">
        <f t="shared" si="48"/>
        <v/>
      </c>
      <c r="M203" s="38" t="str">
        <f t="shared" si="49"/>
        <v/>
      </c>
      <c r="N203" s="93" t="str">
        <f>IF(支部用データ貼り付けシート!B192="","",支部用データ貼り付けシート!E192)</f>
        <v/>
      </c>
      <c r="O203" s="38" t="str">
        <f>IF(支部用データ貼り付けシート!B192="","",支部用データ貼り付けシート!F192)</f>
        <v/>
      </c>
      <c r="P203" s="37" t="str">
        <f>IF(支部用データ貼り付けシート!B192="","",支部用データ貼り付けシート!G192)</f>
        <v/>
      </c>
      <c r="Q203" s="38" t="str">
        <f>IF(支部用データ貼り付けシート!B192="","",支部用データ貼り付けシート!H192)</f>
        <v/>
      </c>
      <c r="R203" s="37" t="str">
        <f>IF(支部用データ貼り付けシート!B192="","",支部用データ貼り付けシート!I192)</f>
        <v/>
      </c>
      <c r="S203" s="38" t="str">
        <f>IF(支部用データ貼り付けシート!B192="","",支部用データ貼り付けシート!J192)</f>
        <v/>
      </c>
      <c r="T203" s="23" t="str">
        <f t="shared" si="50"/>
        <v/>
      </c>
      <c r="U203" s="24" t="str">
        <f t="shared" si="51"/>
        <v/>
      </c>
      <c r="W203" t="str">
        <f t="shared" si="40"/>
        <v/>
      </c>
      <c r="X203" t="str">
        <f t="shared" si="41"/>
        <v/>
      </c>
      <c r="Y203" t="str">
        <f t="shared" si="42"/>
        <v/>
      </c>
      <c r="Z203" t="str">
        <f t="shared" si="43"/>
        <v/>
      </c>
    </row>
    <row r="204" spans="1:26">
      <c r="A204" s="84">
        <v>174</v>
      </c>
      <c r="B204" s="189" t="str">
        <f>IF(支部用データ貼り付けシート!B193="","",支部用データ貼り付けシート!A193)</f>
        <v/>
      </c>
      <c r="C204" s="190" t="str">
        <f>IF(支部用データ貼り付けシート!B193="","",支部用データ貼り付けシート!B193)</f>
        <v/>
      </c>
      <c r="D204" s="191" t="str">
        <f>IF(支部用データ貼り付けシート!B193="","",支部用データ貼り付けシート!C193)</f>
        <v/>
      </c>
      <c r="E204" s="192" t="str">
        <f>IF(支部用データ貼り付けシート!B193="","",支部用データ貼り付けシート!D193)</f>
        <v/>
      </c>
      <c r="F204" s="193" t="str">
        <f>IF(支部用データ貼り付けシート!B193="","",IF(支部用データ貼り付けシート!M193="","",支部用データ貼り付けシート!M193))</f>
        <v/>
      </c>
      <c r="G204" s="194" t="str">
        <f>IF(支部用データ貼り付けシート!B193="","",IF(支部用データ貼り付けシート!N193="","",支部用データ貼り付けシート!N193))</f>
        <v/>
      </c>
      <c r="H204" s="37" t="str">
        <f t="shared" si="44"/>
        <v/>
      </c>
      <c r="I204" s="124" t="str">
        <f t="shared" si="45"/>
        <v/>
      </c>
      <c r="J204" s="38" t="str">
        <f t="shared" si="46"/>
        <v/>
      </c>
      <c r="K204" s="37" t="str">
        <f t="shared" si="47"/>
        <v/>
      </c>
      <c r="L204" s="124" t="str">
        <f t="shared" si="48"/>
        <v/>
      </c>
      <c r="M204" s="38" t="str">
        <f t="shared" si="49"/>
        <v/>
      </c>
      <c r="N204" s="93" t="str">
        <f>IF(支部用データ貼り付けシート!B193="","",支部用データ貼り付けシート!E193)</f>
        <v/>
      </c>
      <c r="O204" s="38" t="str">
        <f>IF(支部用データ貼り付けシート!B193="","",支部用データ貼り付けシート!F193)</f>
        <v/>
      </c>
      <c r="P204" s="37" t="str">
        <f>IF(支部用データ貼り付けシート!B193="","",支部用データ貼り付けシート!G193)</f>
        <v/>
      </c>
      <c r="Q204" s="38" t="str">
        <f>IF(支部用データ貼り付けシート!B193="","",支部用データ貼り付けシート!H193)</f>
        <v/>
      </c>
      <c r="R204" s="37" t="str">
        <f>IF(支部用データ貼り付けシート!B193="","",支部用データ貼り付けシート!I193)</f>
        <v/>
      </c>
      <c r="S204" s="38" t="str">
        <f>IF(支部用データ貼り付けシート!B193="","",支部用データ貼り付けシート!J193)</f>
        <v/>
      </c>
      <c r="T204" s="23" t="str">
        <f t="shared" si="50"/>
        <v/>
      </c>
      <c r="U204" s="24" t="str">
        <f t="shared" si="51"/>
        <v/>
      </c>
      <c r="W204" t="str">
        <f t="shared" si="40"/>
        <v/>
      </c>
      <c r="X204" t="str">
        <f t="shared" si="41"/>
        <v/>
      </c>
      <c r="Y204" t="str">
        <f t="shared" si="42"/>
        <v/>
      </c>
      <c r="Z204" t="str">
        <f t="shared" si="43"/>
        <v/>
      </c>
    </row>
    <row r="205" spans="1:26">
      <c r="A205" s="83">
        <v>175</v>
      </c>
      <c r="B205" s="189" t="str">
        <f>IF(支部用データ貼り付けシート!B194="","",支部用データ貼り付けシート!A194)</f>
        <v/>
      </c>
      <c r="C205" s="190" t="str">
        <f>IF(支部用データ貼り付けシート!B194="","",支部用データ貼り付けシート!B194)</f>
        <v/>
      </c>
      <c r="D205" s="191" t="str">
        <f>IF(支部用データ貼り付けシート!B194="","",支部用データ貼り付けシート!C194)</f>
        <v/>
      </c>
      <c r="E205" s="192" t="str">
        <f>IF(支部用データ貼り付けシート!B194="","",支部用データ貼り付けシート!D194)</f>
        <v/>
      </c>
      <c r="F205" s="193" t="str">
        <f>IF(支部用データ貼り付けシート!B194="","",IF(支部用データ貼り付けシート!M194="","",支部用データ貼り付けシート!M194))</f>
        <v/>
      </c>
      <c r="G205" s="194" t="str">
        <f>IF(支部用データ貼り付けシート!B194="","",IF(支部用データ貼り付けシート!N194="","",支部用データ貼り付けシート!N194))</f>
        <v/>
      </c>
      <c r="H205" s="37" t="str">
        <f t="shared" si="44"/>
        <v/>
      </c>
      <c r="I205" s="124" t="str">
        <f t="shared" si="45"/>
        <v/>
      </c>
      <c r="J205" s="38" t="str">
        <f t="shared" si="46"/>
        <v/>
      </c>
      <c r="K205" s="37" t="str">
        <f t="shared" si="47"/>
        <v/>
      </c>
      <c r="L205" s="124" t="str">
        <f t="shared" si="48"/>
        <v/>
      </c>
      <c r="M205" s="38" t="str">
        <f t="shared" si="49"/>
        <v/>
      </c>
      <c r="N205" s="93" t="str">
        <f>IF(支部用データ貼り付けシート!B194="","",支部用データ貼り付けシート!E194)</f>
        <v/>
      </c>
      <c r="O205" s="38" t="str">
        <f>IF(支部用データ貼り付けシート!B194="","",支部用データ貼り付けシート!F194)</f>
        <v/>
      </c>
      <c r="P205" s="37" t="str">
        <f>IF(支部用データ貼り付けシート!B194="","",支部用データ貼り付けシート!G194)</f>
        <v/>
      </c>
      <c r="Q205" s="38" t="str">
        <f>IF(支部用データ貼り付けシート!B194="","",支部用データ貼り付けシート!H194)</f>
        <v/>
      </c>
      <c r="R205" s="37" t="str">
        <f>IF(支部用データ貼り付けシート!B194="","",支部用データ貼り付けシート!I194)</f>
        <v/>
      </c>
      <c r="S205" s="38" t="str">
        <f>IF(支部用データ貼り付けシート!B194="","",支部用データ貼り付けシート!J194)</f>
        <v/>
      </c>
      <c r="T205" s="23" t="str">
        <f t="shared" si="50"/>
        <v/>
      </c>
      <c r="U205" s="24" t="str">
        <f t="shared" si="51"/>
        <v/>
      </c>
      <c r="W205" t="str">
        <f t="shared" si="40"/>
        <v/>
      </c>
      <c r="X205" t="str">
        <f t="shared" si="41"/>
        <v/>
      </c>
      <c r="Y205" t="str">
        <f t="shared" si="42"/>
        <v/>
      </c>
      <c r="Z205" t="str">
        <f t="shared" si="43"/>
        <v/>
      </c>
    </row>
    <row r="206" spans="1:26">
      <c r="A206" s="84">
        <v>176</v>
      </c>
      <c r="B206" s="189" t="str">
        <f>IF(支部用データ貼り付けシート!B195="","",支部用データ貼り付けシート!A195)</f>
        <v/>
      </c>
      <c r="C206" s="190" t="str">
        <f>IF(支部用データ貼り付けシート!B195="","",支部用データ貼り付けシート!B195)</f>
        <v/>
      </c>
      <c r="D206" s="191" t="str">
        <f>IF(支部用データ貼り付けシート!B195="","",支部用データ貼り付けシート!C195)</f>
        <v/>
      </c>
      <c r="E206" s="192" t="str">
        <f>IF(支部用データ貼り付けシート!B195="","",支部用データ貼り付けシート!D195)</f>
        <v/>
      </c>
      <c r="F206" s="193" t="str">
        <f>IF(支部用データ貼り付けシート!B195="","",IF(支部用データ貼り付けシート!M195="","",支部用データ貼り付けシート!M195))</f>
        <v/>
      </c>
      <c r="G206" s="194" t="str">
        <f>IF(支部用データ貼り付けシート!B195="","",IF(支部用データ貼り付けシート!N195="","",支部用データ貼り付けシート!N195))</f>
        <v/>
      </c>
      <c r="H206" s="37" t="str">
        <f t="shared" si="44"/>
        <v/>
      </c>
      <c r="I206" s="124" t="str">
        <f t="shared" si="45"/>
        <v/>
      </c>
      <c r="J206" s="38" t="str">
        <f t="shared" si="46"/>
        <v/>
      </c>
      <c r="K206" s="37" t="str">
        <f t="shared" si="47"/>
        <v/>
      </c>
      <c r="L206" s="124" t="str">
        <f t="shared" si="48"/>
        <v/>
      </c>
      <c r="M206" s="38" t="str">
        <f t="shared" si="49"/>
        <v/>
      </c>
      <c r="N206" s="93" t="str">
        <f>IF(支部用データ貼り付けシート!B195="","",支部用データ貼り付けシート!E195)</f>
        <v/>
      </c>
      <c r="O206" s="38" t="str">
        <f>IF(支部用データ貼り付けシート!B195="","",支部用データ貼り付けシート!F195)</f>
        <v/>
      </c>
      <c r="P206" s="37" t="str">
        <f>IF(支部用データ貼り付けシート!B195="","",支部用データ貼り付けシート!G195)</f>
        <v/>
      </c>
      <c r="Q206" s="38" t="str">
        <f>IF(支部用データ貼り付けシート!B195="","",支部用データ貼り付けシート!H195)</f>
        <v/>
      </c>
      <c r="R206" s="37" t="str">
        <f>IF(支部用データ貼り付けシート!B195="","",支部用データ貼り付けシート!I195)</f>
        <v/>
      </c>
      <c r="S206" s="38" t="str">
        <f>IF(支部用データ貼り付けシート!B195="","",支部用データ貼り付けシート!J195)</f>
        <v/>
      </c>
      <c r="T206" s="23" t="str">
        <f t="shared" si="50"/>
        <v/>
      </c>
      <c r="U206" s="24" t="str">
        <f t="shared" si="51"/>
        <v/>
      </c>
      <c r="W206" t="str">
        <f t="shared" si="40"/>
        <v/>
      </c>
      <c r="X206" t="str">
        <f t="shared" si="41"/>
        <v/>
      </c>
      <c r="Y206" t="str">
        <f t="shared" si="42"/>
        <v/>
      </c>
      <c r="Z206" t="str">
        <f t="shared" si="43"/>
        <v/>
      </c>
    </row>
    <row r="207" spans="1:26">
      <c r="A207" s="83">
        <v>177</v>
      </c>
      <c r="B207" s="189" t="str">
        <f>IF(支部用データ貼り付けシート!B196="","",支部用データ貼り付けシート!A196)</f>
        <v/>
      </c>
      <c r="C207" s="190" t="str">
        <f>IF(支部用データ貼り付けシート!B196="","",支部用データ貼り付けシート!B196)</f>
        <v/>
      </c>
      <c r="D207" s="191" t="str">
        <f>IF(支部用データ貼り付けシート!B196="","",支部用データ貼り付けシート!C196)</f>
        <v/>
      </c>
      <c r="E207" s="192" t="str">
        <f>IF(支部用データ貼り付けシート!B196="","",支部用データ貼り付けシート!D196)</f>
        <v/>
      </c>
      <c r="F207" s="193" t="str">
        <f>IF(支部用データ貼り付けシート!B196="","",IF(支部用データ貼り付けシート!M196="","",支部用データ貼り付けシート!M196))</f>
        <v/>
      </c>
      <c r="G207" s="194" t="str">
        <f>IF(支部用データ貼り付けシート!B196="","",IF(支部用データ貼り付けシート!N196="","",支部用データ貼り付けシート!N196))</f>
        <v/>
      </c>
      <c r="H207" s="37" t="str">
        <f t="shared" si="44"/>
        <v/>
      </c>
      <c r="I207" s="124" t="str">
        <f t="shared" si="45"/>
        <v/>
      </c>
      <c r="J207" s="38" t="str">
        <f t="shared" si="46"/>
        <v/>
      </c>
      <c r="K207" s="37" t="str">
        <f t="shared" si="47"/>
        <v/>
      </c>
      <c r="L207" s="124" t="str">
        <f t="shared" si="48"/>
        <v/>
      </c>
      <c r="M207" s="38" t="str">
        <f t="shared" si="49"/>
        <v/>
      </c>
      <c r="N207" s="93" t="str">
        <f>IF(支部用データ貼り付けシート!B196="","",支部用データ貼り付けシート!E196)</f>
        <v/>
      </c>
      <c r="O207" s="38" t="str">
        <f>IF(支部用データ貼り付けシート!B196="","",支部用データ貼り付けシート!F196)</f>
        <v/>
      </c>
      <c r="P207" s="37" t="str">
        <f>IF(支部用データ貼り付けシート!B196="","",支部用データ貼り付けシート!G196)</f>
        <v/>
      </c>
      <c r="Q207" s="38" t="str">
        <f>IF(支部用データ貼り付けシート!B196="","",支部用データ貼り付けシート!H196)</f>
        <v/>
      </c>
      <c r="R207" s="37" t="str">
        <f>IF(支部用データ貼り付けシート!B196="","",支部用データ貼り付けシート!I196)</f>
        <v/>
      </c>
      <c r="S207" s="38" t="str">
        <f>IF(支部用データ貼り付けシート!B196="","",支部用データ貼り付けシート!J196)</f>
        <v/>
      </c>
      <c r="T207" s="23" t="str">
        <f t="shared" si="50"/>
        <v/>
      </c>
      <c r="U207" s="24" t="str">
        <f t="shared" si="51"/>
        <v/>
      </c>
      <c r="W207" t="str">
        <f t="shared" si="40"/>
        <v/>
      </c>
      <c r="X207" t="str">
        <f t="shared" si="41"/>
        <v/>
      </c>
      <c r="Y207" t="str">
        <f t="shared" si="42"/>
        <v/>
      </c>
      <c r="Z207" t="str">
        <f t="shared" si="43"/>
        <v/>
      </c>
    </row>
    <row r="208" spans="1:26">
      <c r="A208" s="84">
        <v>178</v>
      </c>
      <c r="B208" s="189" t="str">
        <f>IF(支部用データ貼り付けシート!B197="","",支部用データ貼り付けシート!A197)</f>
        <v/>
      </c>
      <c r="C208" s="190" t="str">
        <f>IF(支部用データ貼り付けシート!B197="","",支部用データ貼り付けシート!B197)</f>
        <v/>
      </c>
      <c r="D208" s="191" t="str">
        <f>IF(支部用データ貼り付けシート!B197="","",支部用データ貼り付けシート!C197)</f>
        <v/>
      </c>
      <c r="E208" s="192" t="str">
        <f>IF(支部用データ貼り付けシート!B197="","",支部用データ貼り付けシート!D197)</f>
        <v/>
      </c>
      <c r="F208" s="193" t="str">
        <f>IF(支部用データ貼り付けシート!B197="","",IF(支部用データ貼り付けシート!M197="","",支部用データ貼り付けシート!M197))</f>
        <v/>
      </c>
      <c r="G208" s="194" t="str">
        <f>IF(支部用データ貼り付けシート!B197="","",IF(支部用データ貼り付けシート!N197="","",支部用データ貼り付けシート!N197))</f>
        <v/>
      </c>
      <c r="H208" s="37" t="str">
        <f t="shared" si="44"/>
        <v/>
      </c>
      <c r="I208" s="124" t="str">
        <f t="shared" si="45"/>
        <v/>
      </c>
      <c r="J208" s="38" t="str">
        <f t="shared" si="46"/>
        <v/>
      </c>
      <c r="K208" s="37" t="str">
        <f t="shared" si="47"/>
        <v/>
      </c>
      <c r="L208" s="124" t="str">
        <f t="shared" si="48"/>
        <v/>
      </c>
      <c r="M208" s="38" t="str">
        <f t="shared" si="49"/>
        <v/>
      </c>
      <c r="N208" s="93" t="str">
        <f>IF(支部用データ貼り付けシート!B197="","",支部用データ貼り付けシート!E197)</f>
        <v/>
      </c>
      <c r="O208" s="38" t="str">
        <f>IF(支部用データ貼り付けシート!B197="","",支部用データ貼り付けシート!F197)</f>
        <v/>
      </c>
      <c r="P208" s="37" t="str">
        <f>IF(支部用データ貼り付けシート!B197="","",支部用データ貼り付けシート!G197)</f>
        <v/>
      </c>
      <c r="Q208" s="38" t="str">
        <f>IF(支部用データ貼り付けシート!B197="","",支部用データ貼り付けシート!H197)</f>
        <v/>
      </c>
      <c r="R208" s="37" t="str">
        <f>IF(支部用データ貼り付けシート!B197="","",支部用データ貼り付けシート!I197)</f>
        <v/>
      </c>
      <c r="S208" s="38" t="str">
        <f>IF(支部用データ貼り付けシート!B197="","",支部用データ貼り付けシート!J197)</f>
        <v/>
      </c>
      <c r="T208" s="23" t="str">
        <f t="shared" si="50"/>
        <v/>
      </c>
      <c r="U208" s="24" t="str">
        <f t="shared" si="51"/>
        <v/>
      </c>
      <c r="W208" t="str">
        <f t="shared" si="40"/>
        <v/>
      </c>
      <c r="X208" t="str">
        <f t="shared" si="41"/>
        <v/>
      </c>
      <c r="Y208" t="str">
        <f t="shared" si="42"/>
        <v/>
      </c>
      <c r="Z208" t="str">
        <f t="shared" si="43"/>
        <v/>
      </c>
    </row>
    <row r="209" spans="1:26">
      <c r="A209" s="83">
        <v>179</v>
      </c>
      <c r="B209" s="189" t="str">
        <f>IF(支部用データ貼り付けシート!B198="","",支部用データ貼り付けシート!A198)</f>
        <v/>
      </c>
      <c r="C209" s="190" t="str">
        <f>IF(支部用データ貼り付けシート!B198="","",支部用データ貼り付けシート!B198)</f>
        <v/>
      </c>
      <c r="D209" s="191" t="str">
        <f>IF(支部用データ貼り付けシート!B198="","",支部用データ貼り付けシート!C198)</f>
        <v/>
      </c>
      <c r="E209" s="192" t="str">
        <f>IF(支部用データ貼り付けシート!B198="","",支部用データ貼り付けシート!D198)</f>
        <v/>
      </c>
      <c r="F209" s="193" t="str">
        <f>IF(支部用データ貼り付けシート!B198="","",IF(支部用データ貼り付けシート!M198="","",支部用データ貼り付けシート!M198))</f>
        <v/>
      </c>
      <c r="G209" s="194" t="str">
        <f>IF(支部用データ貼り付けシート!B198="","",IF(支部用データ貼り付けシート!N198="","",支部用データ貼り付けシート!N198))</f>
        <v/>
      </c>
      <c r="H209" s="37" t="str">
        <f t="shared" si="44"/>
        <v/>
      </c>
      <c r="I209" s="124" t="str">
        <f t="shared" si="45"/>
        <v/>
      </c>
      <c r="J209" s="38" t="str">
        <f t="shared" si="46"/>
        <v/>
      </c>
      <c r="K209" s="37" t="str">
        <f t="shared" si="47"/>
        <v/>
      </c>
      <c r="L209" s="124" t="str">
        <f t="shared" si="48"/>
        <v/>
      </c>
      <c r="M209" s="38" t="str">
        <f t="shared" si="49"/>
        <v/>
      </c>
      <c r="N209" s="93" t="str">
        <f>IF(支部用データ貼り付けシート!B198="","",支部用データ貼り付けシート!E198)</f>
        <v/>
      </c>
      <c r="O209" s="38" t="str">
        <f>IF(支部用データ貼り付けシート!B198="","",支部用データ貼り付けシート!F198)</f>
        <v/>
      </c>
      <c r="P209" s="37" t="str">
        <f>IF(支部用データ貼り付けシート!B198="","",支部用データ貼り付けシート!G198)</f>
        <v/>
      </c>
      <c r="Q209" s="38" t="str">
        <f>IF(支部用データ貼り付けシート!B198="","",支部用データ貼り付けシート!H198)</f>
        <v/>
      </c>
      <c r="R209" s="37" t="str">
        <f>IF(支部用データ貼り付けシート!B198="","",支部用データ貼り付けシート!I198)</f>
        <v/>
      </c>
      <c r="S209" s="38" t="str">
        <f>IF(支部用データ貼り付けシート!B198="","",支部用データ貼り付けシート!J198)</f>
        <v/>
      </c>
      <c r="T209" s="23" t="str">
        <f t="shared" si="50"/>
        <v/>
      </c>
      <c r="U209" s="24" t="str">
        <f t="shared" si="51"/>
        <v/>
      </c>
      <c r="W209" t="str">
        <f t="shared" si="40"/>
        <v/>
      </c>
      <c r="X209" t="str">
        <f t="shared" si="41"/>
        <v/>
      </c>
      <c r="Y209" t="str">
        <f t="shared" si="42"/>
        <v/>
      </c>
      <c r="Z209" t="str">
        <f t="shared" si="43"/>
        <v/>
      </c>
    </row>
    <row r="210" spans="1:26">
      <c r="A210" s="84">
        <v>180</v>
      </c>
      <c r="B210" s="189" t="str">
        <f>IF(支部用データ貼り付けシート!B199="","",支部用データ貼り付けシート!A199)</f>
        <v/>
      </c>
      <c r="C210" s="190" t="str">
        <f>IF(支部用データ貼り付けシート!B199="","",支部用データ貼り付けシート!B199)</f>
        <v/>
      </c>
      <c r="D210" s="191" t="str">
        <f>IF(支部用データ貼り付けシート!B199="","",支部用データ貼り付けシート!C199)</f>
        <v/>
      </c>
      <c r="E210" s="192" t="str">
        <f>IF(支部用データ貼り付けシート!B199="","",支部用データ貼り付けシート!D199)</f>
        <v/>
      </c>
      <c r="F210" s="193" t="str">
        <f>IF(支部用データ貼り付けシート!B199="","",IF(支部用データ貼り付けシート!M199="","",支部用データ貼り付けシート!M199))</f>
        <v/>
      </c>
      <c r="G210" s="194" t="str">
        <f>IF(支部用データ貼り付けシート!B199="","",IF(支部用データ貼り付けシート!N199="","",支部用データ貼り付けシート!N199))</f>
        <v/>
      </c>
      <c r="H210" s="37" t="str">
        <f t="shared" si="44"/>
        <v/>
      </c>
      <c r="I210" s="124" t="str">
        <f t="shared" si="45"/>
        <v/>
      </c>
      <c r="J210" s="38" t="str">
        <f t="shared" si="46"/>
        <v/>
      </c>
      <c r="K210" s="37" t="str">
        <f t="shared" si="47"/>
        <v/>
      </c>
      <c r="L210" s="124" t="str">
        <f t="shared" si="48"/>
        <v/>
      </c>
      <c r="M210" s="38" t="str">
        <f t="shared" si="49"/>
        <v/>
      </c>
      <c r="N210" s="93" t="str">
        <f>IF(支部用データ貼り付けシート!B199="","",支部用データ貼り付けシート!E199)</f>
        <v/>
      </c>
      <c r="O210" s="38" t="str">
        <f>IF(支部用データ貼り付けシート!B199="","",支部用データ貼り付けシート!F199)</f>
        <v/>
      </c>
      <c r="P210" s="37" t="str">
        <f>IF(支部用データ貼り付けシート!B199="","",支部用データ貼り付けシート!G199)</f>
        <v/>
      </c>
      <c r="Q210" s="38" t="str">
        <f>IF(支部用データ貼り付けシート!B199="","",支部用データ貼り付けシート!H199)</f>
        <v/>
      </c>
      <c r="R210" s="37" t="str">
        <f>IF(支部用データ貼り付けシート!B199="","",支部用データ貼り付けシート!I199)</f>
        <v/>
      </c>
      <c r="S210" s="38" t="str">
        <f>IF(支部用データ貼り付けシート!B199="","",支部用データ貼り付けシート!J199)</f>
        <v/>
      </c>
      <c r="T210" s="23" t="str">
        <f t="shared" si="50"/>
        <v/>
      </c>
      <c r="U210" s="24" t="str">
        <f t="shared" si="51"/>
        <v/>
      </c>
      <c r="W210" t="str">
        <f t="shared" si="40"/>
        <v/>
      </c>
      <c r="X210" t="str">
        <f t="shared" si="41"/>
        <v/>
      </c>
      <c r="Y210" t="str">
        <f t="shared" si="42"/>
        <v/>
      </c>
      <c r="Z210" t="str">
        <f t="shared" si="43"/>
        <v/>
      </c>
    </row>
    <row r="211" spans="1:26">
      <c r="A211" s="83">
        <v>181</v>
      </c>
      <c r="B211" s="189" t="str">
        <f>IF(支部用データ貼り付けシート!B200="","",支部用データ貼り付けシート!A200)</f>
        <v/>
      </c>
      <c r="C211" s="190" t="str">
        <f>IF(支部用データ貼り付けシート!B200="","",支部用データ貼り付けシート!B200)</f>
        <v/>
      </c>
      <c r="D211" s="191" t="str">
        <f>IF(支部用データ貼り付けシート!B200="","",支部用データ貼り付けシート!C200)</f>
        <v/>
      </c>
      <c r="E211" s="192" t="str">
        <f>IF(支部用データ貼り付けシート!B200="","",支部用データ貼り付けシート!D200)</f>
        <v/>
      </c>
      <c r="F211" s="193" t="str">
        <f>IF(支部用データ貼り付けシート!B200="","",IF(支部用データ貼り付けシート!M200="","",支部用データ貼り付けシート!M200))</f>
        <v/>
      </c>
      <c r="G211" s="194" t="str">
        <f>IF(支部用データ貼り付けシート!B200="","",IF(支部用データ貼り付けシート!N200="","",支部用データ貼り付けシート!N200))</f>
        <v/>
      </c>
      <c r="H211" s="37" t="str">
        <f t="shared" si="44"/>
        <v/>
      </c>
      <c r="I211" s="124" t="str">
        <f t="shared" si="45"/>
        <v/>
      </c>
      <c r="J211" s="38" t="str">
        <f t="shared" si="46"/>
        <v/>
      </c>
      <c r="K211" s="37" t="str">
        <f t="shared" si="47"/>
        <v/>
      </c>
      <c r="L211" s="124" t="str">
        <f t="shared" si="48"/>
        <v/>
      </c>
      <c r="M211" s="38" t="str">
        <f t="shared" si="49"/>
        <v/>
      </c>
      <c r="N211" s="93" t="str">
        <f>IF(支部用データ貼り付けシート!B200="","",支部用データ貼り付けシート!E200)</f>
        <v/>
      </c>
      <c r="O211" s="38" t="str">
        <f>IF(支部用データ貼り付けシート!B200="","",支部用データ貼り付けシート!F200)</f>
        <v/>
      </c>
      <c r="P211" s="37" t="str">
        <f>IF(支部用データ貼り付けシート!B200="","",支部用データ貼り付けシート!G200)</f>
        <v/>
      </c>
      <c r="Q211" s="38" t="str">
        <f>IF(支部用データ貼り付けシート!B200="","",支部用データ貼り付けシート!H200)</f>
        <v/>
      </c>
      <c r="R211" s="37" t="str">
        <f>IF(支部用データ貼り付けシート!B200="","",支部用データ貼り付けシート!I200)</f>
        <v/>
      </c>
      <c r="S211" s="38" t="str">
        <f>IF(支部用データ貼り付けシート!B200="","",支部用データ貼り付けシート!J200)</f>
        <v/>
      </c>
      <c r="T211" s="23" t="str">
        <f t="shared" si="50"/>
        <v/>
      </c>
      <c r="U211" s="24" t="str">
        <f t="shared" si="51"/>
        <v/>
      </c>
      <c r="W211" t="str">
        <f t="shared" si="40"/>
        <v/>
      </c>
      <c r="X211" t="str">
        <f t="shared" si="41"/>
        <v/>
      </c>
      <c r="Y211" t="str">
        <f t="shared" si="42"/>
        <v/>
      </c>
      <c r="Z211" t="str">
        <f t="shared" si="43"/>
        <v/>
      </c>
    </row>
    <row r="212" spans="1:26">
      <c r="A212" s="84">
        <v>182</v>
      </c>
      <c r="B212" s="189" t="str">
        <f>IF(支部用データ貼り付けシート!B201="","",支部用データ貼り付けシート!A201)</f>
        <v/>
      </c>
      <c r="C212" s="190" t="str">
        <f>IF(支部用データ貼り付けシート!B201="","",支部用データ貼り付けシート!B201)</f>
        <v/>
      </c>
      <c r="D212" s="191" t="str">
        <f>IF(支部用データ貼り付けシート!B201="","",支部用データ貼り付けシート!C201)</f>
        <v/>
      </c>
      <c r="E212" s="192" t="str">
        <f>IF(支部用データ貼り付けシート!B201="","",支部用データ貼り付けシート!D201)</f>
        <v/>
      </c>
      <c r="F212" s="193" t="str">
        <f>IF(支部用データ貼り付けシート!B201="","",IF(支部用データ貼り付けシート!M201="","",支部用データ貼り付けシート!M201))</f>
        <v/>
      </c>
      <c r="G212" s="194" t="str">
        <f>IF(支部用データ貼り付けシート!B201="","",IF(支部用データ貼り付けシート!N201="","",支部用データ貼り付けシート!N201))</f>
        <v/>
      </c>
      <c r="H212" s="37" t="str">
        <f t="shared" si="44"/>
        <v/>
      </c>
      <c r="I212" s="124" t="str">
        <f t="shared" si="45"/>
        <v/>
      </c>
      <c r="J212" s="38" t="str">
        <f t="shared" si="46"/>
        <v/>
      </c>
      <c r="K212" s="37" t="str">
        <f t="shared" si="47"/>
        <v/>
      </c>
      <c r="L212" s="124" t="str">
        <f t="shared" si="48"/>
        <v/>
      </c>
      <c r="M212" s="38" t="str">
        <f t="shared" si="49"/>
        <v/>
      </c>
      <c r="N212" s="93" t="str">
        <f>IF(支部用データ貼り付けシート!B201="","",支部用データ貼り付けシート!E201)</f>
        <v/>
      </c>
      <c r="O212" s="38" t="str">
        <f>IF(支部用データ貼り付けシート!B201="","",支部用データ貼り付けシート!F201)</f>
        <v/>
      </c>
      <c r="P212" s="37" t="str">
        <f>IF(支部用データ貼り付けシート!B201="","",支部用データ貼り付けシート!G201)</f>
        <v/>
      </c>
      <c r="Q212" s="38" t="str">
        <f>IF(支部用データ貼り付けシート!B201="","",支部用データ貼り付けシート!H201)</f>
        <v/>
      </c>
      <c r="R212" s="37" t="str">
        <f>IF(支部用データ貼り付けシート!B201="","",支部用データ貼り付けシート!I201)</f>
        <v/>
      </c>
      <c r="S212" s="38" t="str">
        <f>IF(支部用データ貼り付けシート!B201="","",支部用データ貼り付けシート!J201)</f>
        <v/>
      </c>
      <c r="T212" s="23" t="str">
        <f t="shared" si="50"/>
        <v/>
      </c>
      <c r="U212" s="24" t="str">
        <f t="shared" si="51"/>
        <v/>
      </c>
      <c r="W212" t="str">
        <f t="shared" si="40"/>
        <v/>
      </c>
      <c r="X212" t="str">
        <f t="shared" si="41"/>
        <v/>
      </c>
      <c r="Y212" t="str">
        <f t="shared" si="42"/>
        <v/>
      </c>
      <c r="Z212" t="str">
        <f t="shared" si="43"/>
        <v/>
      </c>
    </row>
    <row r="213" spans="1:26">
      <c r="A213" s="83">
        <v>183</v>
      </c>
      <c r="B213" s="189" t="str">
        <f>IF(支部用データ貼り付けシート!B202="","",支部用データ貼り付けシート!A202)</f>
        <v/>
      </c>
      <c r="C213" s="190" t="str">
        <f>IF(支部用データ貼り付けシート!B202="","",支部用データ貼り付けシート!B202)</f>
        <v/>
      </c>
      <c r="D213" s="191" t="str">
        <f>IF(支部用データ貼り付けシート!B202="","",支部用データ貼り付けシート!C202)</f>
        <v/>
      </c>
      <c r="E213" s="192" t="str">
        <f>IF(支部用データ貼り付けシート!B202="","",支部用データ貼り付けシート!D202)</f>
        <v/>
      </c>
      <c r="F213" s="193" t="str">
        <f>IF(支部用データ貼り付けシート!B202="","",IF(支部用データ貼り付けシート!M202="","",支部用データ貼り付けシート!M202))</f>
        <v/>
      </c>
      <c r="G213" s="194" t="str">
        <f>IF(支部用データ貼り付けシート!B202="","",IF(支部用データ貼り付けシート!N202="","",支部用データ貼り付けシート!N202))</f>
        <v/>
      </c>
      <c r="H213" s="37" t="str">
        <f t="shared" si="44"/>
        <v/>
      </c>
      <c r="I213" s="124" t="str">
        <f t="shared" si="45"/>
        <v/>
      </c>
      <c r="J213" s="38" t="str">
        <f t="shared" si="46"/>
        <v/>
      </c>
      <c r="K213" s="37" t="str">
        <f t="shared" si="47"/>
        <v/>
      </c>
      <c r="L213" s="124" t="str">
        <f t="shared" si="48"/>
        <v/>
      </c>
      <c r="M213" s="38" t="str">
        <f t="shared" si="49"/>
        <v/>
      </c>
      <c r="N213" s="93" t="str">
        <f>IF(支部用データ貼り付けシート!B202="","",支部用データ貼り付けシート!E202)</f>
        <v/>
      </c>
      <c r="O213" s="38" t="str">
        <f>IF(支部用データ貼り付けシート!B202="","",支部用データ貼り付けシート!F202)</f>
        <v/>
      </c>
      <c r="P213" s="37" t="str">
        <f>IF(支部用データ貼り付けシート!B202="","",支部用データ貼り付けシート!G202)</f>
        <v/>
      </c>
      <c r="Q213" s="38" t="str">
        <f>IF(支部用データ貼り付けシート!B202="","",支部用データ貼り付けシート!H202)</f>
        <v/>
      </c>
      <c r="R213" s="37" t="str">
        <f>IF(支部用データ貼り付けシート!B202="","",支部用データ貼り付けシート!I202)</f>
        <v/>
      </c>
      <c r="S213" s="38" t="str">
        <f>IF(支部用データ貼り付けシート!B202="","",支部用データ貼り付けシート!J202)</f>
        <v/>
      </c>
      <c r="T213" s="23" t="str">
        <f t="shared" si="50"/>
        <v/>
      </c>
      <c r="U213" s="24" t="str">
        <f t="shared" si="51"/>
        <v/>
      </c>
      <c r="W213" t="str">
        <f t="shared" si="40"/>
        <v/>
      </c>
      <c r="X213" t="str">
        <f t="shared" si="41"/>
        <v/>
      </c>
      <c r="Y213" t="str">
        <f t="shared" si="42"/>
        <v/>
      </c>
      <c r="Z213" t="str">
        <f t="shared" si="43"/>
        <v/>
      </c>
    </row>
    <row r="214" spans="1:26">
      <c r="A214" s="84">
        <v>184</v>
      </c>
      <c r="B214" s="189" t="str">
        <f>IF(支部用データ貼り付けシート!B203="","",支部用データ貼り付けシート!A203)</f>
        <v/>
      </c>
      <c r="C214" s="190" t="str">
        <f>IF(支部用データ貼り付けシート!B203="","",支部用データ貼り付けシート!B203)</f>
        <v/>
      </c>
      <c r="D214" s="191" t="str">
        <f>IF(支部用データ貼り付けシート!B203="","",支部用データ貼り付けシート!C203)</f>
        <v/>
      </c>
      <c r="E214" s="192" t="str">
        <f>IF(支部用データ貼り付けシート!B203="","",支部用データ貼り付けシート!D203)</f>
        <v/>
      </c>
      <c r="F214" s="193" t="str">
        <f>IF(支部用データ貼り付けシート!B203="","",IF(支部用データ貼り付けシート!M203="","",支部用データ貼り付けシート!M203))</f>
        <v/>
      </c>
      <c r="G214" s="194" t="str">
        <f>IF(支部用データ貼り付けシート!B203="","",IF(支部用データ貼り付けシート!N203="","",支部用データ貼り付けシート!N203))</f>
        <v/>
      </c>
      <c r="H214" s="37" t="str">
        <f t="shared" si="44"/>
        <v/>
      </c>
      <c r="I214" s="124" t="str">
        <f t="shared" si="45"/>
        <v/>
      </c>
      <c r="J214" s="38" t="str">
        <f t="shared" si="46"/>
        <v/>
      </c>
      <c r="K214" s="37" t="str">
        <f t="shared" si="47"/>
        <v/>
      </c>
      <c r="L214" s="124" t="str">
        <f t="shared" si="48"/>
        <v/>
      </c>
      <c r="M214" s="38" t="str">
        <f t="shared" si="49"/>
        <v/>
      </c>
      <c r="N214" s="93" t="str">
        <f>IF(支部用データ貼り付けシート!B203="","",支部用データ貼り付けシート!E203)</f>
        <v/>
      </c>
      <c r="O214" s="38" t="str">
        <f>IF(支部用データ貼り付けシート!B203="","",支部用データ貼り付けシート!F203)</f>
        <v/>
      </c>
      <c r="P214" s="37" t="str">
        <f>IF(支部用データ貼り付けシート!B203="","",支部用データ貼り付けシート!G203)</f>
        <v/>
      </c>
      <c r="Q214" s="38" t="str">
        <f>IF(支部用データ貼り付けシート!B203="","",支部用データ貼り付けシート!H203)</f>
        <v/>
      </c>
      <c r="R214" s="37" t="str">
        <f>IF(支部用データ貼り付けシート!B203="","",支部用データ貼り付けシート!I203)</f>
        <v/>
      </c>
      <c r="S214" s="38" t="str">
        <f>IF(支部用データ貼り付けシート!B203="","",支部用データ貼り付けシート!J203)</f>
        <v/>
      </c>
      <c r="T214" s="23" t="str">
        <f t="shared" si="50"/>
        <v/>
      </c>
      <c r="U214" s="24" t="str">
        <f t="shared" si="51"/>
        <v/>
      </c>
      <c r="W214" t="str">
        <f t="shared" si="40"/>
        <v/>
      </c>
      <c r="X214" t="str">
        <f t="shared" si="41"/>
        <v/>
      </c>
      <c r="Y214" t="str">
        <f t="shared" si="42"/>
        <v/>
      </c>
      <c r="Z214" t="str">
        <f t="shared" si="43"/>
        <v/>
      </c>
    </row>
    <row r="215" spans="1:26">
      <c r="A215" s="83">
        <v>185</v>
      </c>
      <c r="B215" s="189" t="str">
        <f>IF(支部用データ貼り付けシート!B204="","",支部用データ貼り付けシート!A204)</f>
        <v/>
      </c>
      <c r="C215" s="190" t="str">
        <f>IF(支部用データ貼り付けシート!B204="","",支部用データ貼り付けシート!B204)</f>
        <v/>
      </c>
      <c r="D215" s="191" t="str">
        <f>IF(支部用データ貼り付けシート!B204="","",支部用データ貼り付けシート!C204)</f>
        <v/>
      </c>
      <c r="E215" s="192" t="str">
        <f>IF(支部用データ貼り付けシート!B204="","",支部用データ貼り付けシート!D204)</f>
        <v/>
      </c>
      <c r="F215" s="193" t="str">
        <f>IF(支部用データ貼り付けシート!B204="","",IF(支部用データ貼り付けシート!M204="","",支部用データ貼り付けシート!M204))</f>
        <v/>
      </c>
      <c r="G215" s="194" t="str">
        <f>IF(支部用データ貼り付けシート!B204="","",IF(支部用データ貼り付けシート!N204="","",支部用データ貼り付けシート!N204))</f>
        <v/>
      </c>
      <c r="H215" s="37" t="str">
        <f t="shared" si="44"/>
        <v/>
      </c>
      <c r="I215" s="124" t="str">
        <f t="shared" si="45"/>
        <v/>
      </c>
      <c r="J215" s="38" t="str">
        <f t="shared" si="46"/>
        <v/>
      </c>
      <c r="K215" s="37" t="str">
        <f t="shared" si="47"/>
        <v/>
      </c>
      <c r="L215" s="124" t="str">
        <f t="shared" si="48"/>
        <v/>
      </c>
      <c r="M215" s="38" t="str">
        <f t="shared" si="49"/>
        <v/>
      </c>
      <c r="N215" s="93" t="str">
        <f>IF(支部用データ貼り付けシート!B204="","",支部用データ貼り付けシート!E204)</f>
        <v/>
      </c>
      <c r="O215" s="38" t="str">
        <f>IF(支部用データ貼り付けシート!B204="","",支部用データ貼り付けシート!F204)</f>
        <v/>
      </c>
      <c r="P215" s="37" t="str">
        <f>IF(支部用データ貼り付けシート!B204="","",支部用データ貼り付けシート!G204)</f>
        <v/>
      </c>
      <c r="Q215" s="38" t="str">
        <f>IF(支部用データ貼り付けシート!B204="","",支部用データ貼り付けシート!H204)</f>
        <v/>
      </c>
      <c r="R215" s="37" t="str">
        <f>IF(支部用データ貼り付けシート!B204="","",支部用データ貼り付けシート!I204)</f>
        <v/>
      </c>
      <c r="S215" s="38" t="str">
        <f>IF(支部用データ貼り付けシート!B204="","",支部用データ貼り付けシート!J204)</f>
        <v/>
      </c>
      <c r="T215" s="23" t="str">
        <f t="shared" si="50"/>
        <v/>
      </c>
      <c r="U215" s="24" t="str">
        <f t="shared" si="51"/>
        <v/>
      </c>
      <c r="W215" t="str">
        <f t="shared" si="40"/>
        <v/>
      </c>
      <c r="X215" t="str">
        <f t="shared" si="41"/>
        <v/>
      </c>
      <c r="Y215" t="str">
        <f t="shared" si="42"/>
        <v/>
      </c>
      <c r="Z215" t="str">
        <f t="shared" si="43"/>
        <v/>
      </c>
    </row>
    <row r="216" spans="1:26">
      <c r="A216" s="84">
        <v>186</v>
      </c>
      <c r="B216" s="189" t="str">
        <f>IF(支部用データ貼り付けシート!B205="","",支部用データ貼り付けシート!A205)</f>
        <v/>
      </c>
      <c r="C216" s="190" t="str">
        <f>IF(支部用データ貼り付けシート!B205="","",支部用データ貼り付けシート!B205)</f>
        <v/>
      </c>
      <c r="D216" s="191" t="str">
        <f>IF(支部用データ貼り付けシート!B205="","",支部用データ貼り付けシート!C205)</f>
        <v/>
      </c>
      <c r="E216" s="192" t="str">
        <f>IF(支部用データ貼り付けシート!B205="","",支部用データ貼り付けシート!D205)</f>
        <v/>
      </c>
      <c r="F216" s="193" t="str">
        <f>IF(支部用データ貼り付けシート!B205="","",IF(支部用データ貼り付けシート!M205="","",支部用データ貼り付けシート!M205))</f>
        <v/>
      </c>
      <c r="G216" s="194" t="str">
        <f>IF(支部用データ貼り付けシート!B205="","",IF(支部用データ貼り付けシート!N205="","",支部用データ貼り付けシート!N205))</f>
        <v/>
      </c>
      <c r="H216" s="37" t="str">
        <f t="shared" si="44"/>
        <v/>
      </c>
      <c r="I216" s="124" t="str">
        <f t="shared" si="45"/>
        <v/>
      </c>
      <c r="J216" s="38" t="str">
        <f t="shared" si="46"/>
        <v/>
      </c>
      <c r="K216" s="37" t="str">
        <f t="shared" si="47"/>
        <v/>
      </c>
      <c r="L216" s="124" t="str">
        <f t="shared" si="48"/>
        <v/>
      </c>
      <c r="M216" s="38" t="str">
        <f t="shared" si="49"/>
        <v/>
      </c>
      <c r="N216" s="93" t="str">
        <f>IF(支部用データ貼り付けシート!B205="","",支部用データ貼り付けシート!E205)</f>
        <v/>
      </c>
      <c r="O216" s="38" t="str">
        <f>IF(支部用データ貼り付けシート!B205="","",支部用データ貼り付けシート!F205)</f>
        <v/>
      </c>
      <c r="P216" s="37" t="str">
        <f>IF(支部用データ貼り付けシート!B205="","",支部用データ貼り付けシート!G205)</f>
        <v/>
      </c>
      <c r="Q216" s="38" t="str">
        <f>IF(支部用データ貼り付けシート!B205="","",支部用データ貼り付けシート!H205)</f>
        <v/>
      </c>
      <c r="R216" s="37" t="str">
        <f>IF(支部用データ貼り付けシート!B205="","",支部用データ貼り付けシート!I205)</f>
        <v/>
      </c>
      <c r="S216" s="38" t="str">
        <f>IF(支部用データ貼り付けシート!B205="","",支部用データ貼り付けシート!J205)</f>
        <v/>
      </c>
      <c r="T216" s="23" t="str">
        <f t="shared" si="50"/>
        <v/>
      </c>
      <c r="U216" s="24" t="str">
        <f t="shared" si="51"/>
        <v/>
      </c>
      <c r="W216" t="str">
        <f t="shared" si="40"/>
        <v/>
      </c>
      <c r="X216" t="str">
        <f t="shared" si="41"/>
        <v/>
      </c>
      <c r="Y216" t="str">
        <f t="shared" si="42"/>
        <v/>
      </c>
      <c r="Z216" t="str">
        <f t="shared" si="43"/>
        <v/>
      </c>
    </row>
    <row r="217" spans="1:26">
      <c r="A217" s="83">
        <v>187</v>
      </c>
      <c r="B217" s="189" t="str">
        <f>IF(支部用データ貼り付けシート!B206="","",支部用データ貼り付けシート!A206)</f>
        <v/>
      </c>
      <c r="C217" s="190" t="str">
        <f>IF(支部用データ貼り付けシート!B206="","",支部用データ貼り付けシート!B206)</f>
        <v/>
      </c>
      <c r="D217" s="191" t="str">
        <f>IF(支部用データ貼り付けシート!B206="","",支部用データ貼り付けシート!C206)</f>
        <v/>
      </c>
      <c r="E217" s="192" t="str">
        <f>IF(支部用データ貼り付けシート!B206="","",支部用データ貼り付けシート!D206)</f>
        <v/>
      </c>
      <c r="F217" s="193" t="str">
        <f>IF(支部用データ貼り付けシート!B206="","",IF(支部用データ貼り付けシート!M206="","",支部用データ貼り付けシート!M206))</f>
        <v/>
      </c>
      <c r="G217" s="194" t="str">
        <f>IF(支部用データ貼り付けシート!B206="","",IF(支部用データ貼り付けシート!N206="","",支部用データ貼り付けシート!N206))</f>
        <v/>
      </c>
      <c r="H217" s="37" t="str">
        <f t="shared" si="44"/>
        <v/>
      </c>
      <c r="I217" s="124" t="str">
        <f t="shared" si="45"/>
        <v/>
      </c>
      <c r="J217" s="38" t="str">
        <f t="shared" si="46"/>
        <v/>
      </c>
      <c r="K217" s="37" t="str">
        <f t="shared" si="47"/>
        <v/>
      </c>
      <c r="L217" s="124" t="str">
        <f t="shared" si="48"/>
        <v/>
      </c>
      <c r="M217" s="38" t="str">
        <f t="shared" si="49"/>
        <v/>
      </c>
      <c r="N217" s="93" t="str">
        <f>IF(支部用データ貼り付けシート!B206="","",支部用データ貼り付けシート!E206)</f>
        <v/>
      </c>
      <c r="O217" s="38" t="str">
        <f>IF(支部用データ貼り付けシート!B206="","",支部用データ貼り付けシート!F206)</f>
        <v/>
      </c>
      <c r="P217" s="37" t="str">
        <f>IF(支部用データ貼り付けシート!B206="","",支部用データ貼り付けシート!G206)</f>
        <v/>
      </c>
      <c r="Q217" s="38" t="str">
        <f>IF(支部用データ貼り付けシート!B206="","",支部用データ貼り付けシート!H206)</f>
        <v/>
      </c>
      <c r="R217" s="37" t="str">
        <f>IF(支部用データ貼り付けシート!B206="","",支部用データ貼り付けシート!I206)</f>
        <v/>
      </c>
      <c r="S217" s="38" t="str">
        <f>IF(支部用データ貼り付けシート!B206="","",支部用データ貼り付けシート!J206)</f>
        <v/>
      </c>
      <c r="T217" s="23" t="str">
        <f t="shared" si="50"/>
        <v/>
      </c>
      <c r="U217" s="24" t="str">
        <f t="shared" si="51"/>
        <v/>
      </c>
      <c r="W217" t="str">
        <f t="shared" si="40"/>
        <v/>
      </c>
      <c r="X217" t="str">
        <f t="shared" si="41"/>
        <v/>
      </c>
      <c r="Y217" t="str">
        <f t="shared" si="42"/>
        <v/>
      </c>
      <c r="Z217" t="str">
        <f t="shared" si="43"/>
        <v/>
      </c>
    </row>
    <row r="218" spans="1:26">
      <c r="A218" s="84">
        <v>188</v>
      </c>
      <c r="B218" s="189" t="str">
        <f>IF(支部用データ貼り付けシート!B207="","",支部用データ貼り付けシート!A207)</f>
        <v/>
      </c>
      <c r="C218" s="190" t="str">
        <f>IF(支部用データ貼り付けシート!B207="","",支部用データ貼り付けシート!B207)</f>
        <v/>
      </c>
      <c r="D218" s="191" t="str">
        <f>IF(支部用データ貼り付けシート!B207="","",支部用データ貼り付けシート!C207)</f>
        <v/>
      </c>
      <c r="E218" s="192" t="str">
        <f>IF(支部用データ貼り付けシート!B207="","",支部用データ貼り付けシート!D207)</f>
        <v/>
      </c>
      <c r="F218" s="193" t="str">
        <f>IF(支部用データ貼り付けシート!B207="","",IF(支部用データ貼り付けシート!M207="","",支部用データ貼り付けシート!M207))</f>
        <v/>
      </c>
      <c r="G218" s="194" t="str">
        <f>IF(支部用データ貼り付けシート!B207="","",IF(支部用データ貼り付けシート!N207="","",支部用データ貼り付けシート!N207))</f>
        <v/>
      </c>
      <c r="H218" s="37" t="str">
        <f t="shared" si="44"/>
        <v/>
      </c>
      <c r="I218" s="124" t="str">
        <f t="shared" si="45"/>
        <v/>
      </c>
      <c r="J218" s="38" t="str">
        <f t="shared" si="46"/>
        <v/>
      </c>
      <c r="K218" s="37" t="str">
        <f t="shared" si="47"/>
        <v/>
      </c>
      <c r="L218" s="124" t="str">
        <f t="shared" si="48"/>
        <v/>
      </c>
      <c r="M218" s="38" t="str">
        <f t="shared" si="49"/>
        <v/>
      </c>
      <c r="N218" s="93" t="str">
        <f>IF(支部用データ貼り付けシート!B207="","",支部用データ貼り付けシート!E207)</f>
        <v/>
      </c>
      <c r="O218" s="38" t="str">
        <f>IF(支部用データ貼り付けシート!B207="","",支部用データ貼り付けシート!F207)</f>
        <v/>
      </c>
      <c r="P218" s="37" t="str">
        <f>IF(支部用データ貼り付けシート!B207="","",支部用データ貼り付けシート!G207)</f>
        <v/>
      </c>
      <c r="Q218" s="38" t="str">
        <f>IF(支部用データ貼り付けシート!B207="","",支部用データ貼り付けシート!H207)</f>
        <v/>
      </c>
      <c r="R218" s="37" t="str">
        <f>IF(支部用データ貼り付けシート!B207="","",支部用データ貼り付けシート!I207)</f>
        <v/>
      </c>
      <c r="S218" s="38" t="str">
        <f>IF(支部用データ貼り付けシート!B207="","",支部用データ貼り付けシート!J207)</f>
        <v/>
      </c>
      <c r="T218" s="23" t="str">
        <f t="shared" si="50"/>
        <v/>
      </c>
      <c r="U218" s="24" t="str">
        <f t="shared" si="51"/>
        <v/>
      </c>
      <c r="W218" t="str">
        <f t="shared" si="40"/>
        <v/>
      </c>
      <c r="X218" t="str">
        <f t="shared" si="41"/>
        <v/>
      </c>
      <c r="Y218" t="str">
        <f t="shared" si="42"/>
        <v/>
      </c>
      <c r="Z218" t="str">
        <f t="shared" si="43"/>
        <v/>
      </c>
    </row>
    <row r="219" spans="1:26">
      <c r="A219" s="83">
        <v>189</v>
      </c>
      <c r="B219" s="189" t="str">
        <f>IF(支部用データ貼り付けシート!B208="","",支部用データ貼り付けシート!A208)</f>
        <v/>
      </c>
      <c r="C219" s="190" t="str">
        <f>IF(支部用データ貼り付けシート!B208="","",支部用データ貼り付けシート!B208)</f>
        <v/>
      </c>
      <c r="D219" s="191" t="str">
        <f>IF(支部用データ貼り付けシート!B208="","",支部用データ貼り付けシート!C208)</f>
        <v/>
      </c>
      <c r="E219" s="192" t="str">
        <f>IF(支部用データ貼り付けシート!B208="","",支部用データ貼り付けシート!D208)</f>
        <v/>
      </c>
      <c r="F219" s="193" t="str">
        <f>IF(支部用データ貼り付けシート!B208="","",IF(支部用データ貼り付けシート!M208="","",支部用データ貼り付けシート!M208))</f>
        <v/>
      </c>
      <c r="G219" s="194" t="str">
        <f>IF(支部用データ貼り付けシート!B208="","",IF(支部用データ貼り付けシート!N208="","",支部用データ貼り付けシート!N208))</f>
        <v/>
      </c>
      <c r="H219" s="37" t="str">
        <f t="shared" si="44"/>
        <v/>
      </c>
      <c r="I219" s="124" t="str">
        <f t="shared" si="45"/>
        <v/>
      </c>
      <c r="J219" s="38" t="str">
        <f t="shared" si="46"/>
        <v/>
      </c>
      <c r="K219" s="37" t="str">
        <f t="shared" si="47"/>
        <v/>
      </c>
      <c r="L219" s="124" t="str">
        <f t="shared" si="48"/>
        <v/>
      </c>
      <c r="M219" s="38" t="str">
        <f t="shared" si="49"/>
        <v/>
      </c>
      <c r="N219" s="93" t="str">
        <f>IF(支部用データ貼り付けシート!B208="","",支部用データ貼り付けシート!E208)</f>
        <v/>
      </c>
      <c r="O219" s="38" t="str">
        <f>IF(支部用データ貼り付けシート!B208="","",支部用データ貼り付けシート!F208)</f>
        <v/>
      </c>
      <c r="P219" s="37" t="str">
        <f>IF(支部用データ貼り付けシート!B208="","",支部用データ貼り付けシート!G208)</f>
        <v/>
      </c>
      <c r="Q219" s="38" t="str">
        <f>IF(支部用データ貼り付けシート!B208="","",支部用データ貼り付けシート!H208)</f>
        <v/>
      </c>
      <c r="R219" s="37" t="str">
        <f>IF(支部用データ貼り付けシート!B208="","",支部用データ貼り付けシート!I208)</f>
        <v/>
      </c>
      <c r="S219" s="38" t="str">
        <f>IF(支部用データ貼り付けシート!B208="","",支部用データ貼り付けシート!J208)</f>
        <v/>
      </c>
      <c r="T219" s="23" t="str">
        <f t="shared" si="50"/>
        <v/>
      </c>
      <c r="U219" s="24" t="str">
        <f t="shared" si="51"/>
        <v/>
      </c>
      <c r="W219" t="str">
        <f t="shared" si="40"/>
        <v/>
      </c>
      <c r="X219" t="str">
        <f t="shared" si="41"/>
        <v/>
      </c>
      <c r="Y219" t="str">
        <f t="shared" si="42"/>
        <v/>
      </c>
      <c r="Z219" t="str">
        <f t="shared" si="43"/>
        <v/>
      </c>
    </row>
    <row r="220" spans="1:26">
      <c r="A220" s="84">
        <v>190</v>
      </c>
      <c r="B220" s="189" t="str">
        <f>IF(支部用データ貼り付けシート!B209="","",支部用データ貼り付けシート!A209)</f>
        <v/>
      </c>
      <c r="C220" s="190" t="str">
        <f>IF(支部用データ貼り付けシート!B209="","",支部用データ貼り付けシート!B209)</f>
        <v/>
      </c>
      <c r="D220" s="191" t="str">
        <f>IF(支部用データ貼り付けシート!B209="","",支部用データ貼り付けシート!C209)</f>
        <v/>
      </c>
      <c r="E220" s="192" t="str">
        <f>IF(支部用データ貼り付けシート!B209="","",支部用データ貼り付けシート!D209)</f>
        <v/>
      </c>
      <c r="F220" s="193" t="str">
        <f>IF(支部用データ貼り付けシート!B209="","",IF(支部用データ貼り付けシート!M209="","",支部用データ貼り付けシート!M209))</f>
        <v/>
      </c>
      <c r="G220" s="194" t="str">
        <f>IF(支部用データ貼り付けシート!B209="","",IF(支部用データ貼り付けシート!N209="","",支部用データ貼り付けシート!N209))</f>
        <v/>
      </c>
      <c r="H220" s="37" t="str">
        <f t="shared" si="44"/>
        <v/>
      </c>
      <c r="I220" s="124" t="str">
        <f t="shared" si="45"/>
        <v/>
      </c>
      <c r="J220" s="38" t="str">
        <f t="shared" si="46"/>
        <v/>
      </c>
      <c r="K220" s="37" t="str">
        <f t="shared" si="47"/>
        <v/>
      </c>
      <c r="L220" s="124" t="str">
        <f t="shared" si="48"/>
        <v/>
      </c>
      <c r="M220" s="38" t="str">
        <f t="shared" si="49"/>
        <v/>
      </c>
      <c r="N220" s="93" t="str">
        <f>IF(支部用データ貼り付けシート!B209="","",支部用データ貼り付けシート!E209)</f>
        <v/>
      </c>
      <c r="O220" s="38" t="str">
        <f>IF(支部用データ貼り付けシート!B209="","",支部用データ貼り付けシート!F209)</f>
        <v/>
      </c>
      <c r="P220" s="37" t="str">
        <f>IF(支部用データ貼り付けシート!B209="","",支部用データ貼り付けシート!G209)</f>
        <v/>
      </c>
      <c r="Q220" s="38" t="str">
        <f>IF(支部用データ貼り付けシート!B209="","",支部用データ貼り付けシート!H209)</f>
        <v/>
      </c>
      <c r="R220" s="37" t="str">
        <f>IF(支部用データ貼り付けシート!B209="","",支部用データ貼り付けシート!I209)</f>
        <v/>
      </c>
      <c r="S220" s="38" t="str">
        <f>IF(支部用データ貼り付けシート!B209="","",支部用データ貼り付けシート!J209)</f>
        <v/>
      </c>
      <c r="T220" s="23" t="str">
        <f t="shared" si="50"/>
        <v/>
      </c>
      <c r="U220" s="24" t="str">
        <f t="shared" si="51"/>
        <v/>
      </c>
      <c r="W220" t="str">
        <f t="shared" si="40"/>
        <v/>
      </c>
      <c r="X220" t="str">
        <f t="shared" si="41"/>
        <v/>
      </c>
      <c r="Y220" t="str">
        <f t="shared" si="42"/>
        <v/>
      </c>
      <c r="Z220" t="str">
        <f t="shared" si="43"/>
        <v/>
      </c>
    </row>
    <row r="221" spans="1:26">
      <c r="A221" s="83">
        <v>191</v>
      </c>
      <c r="B221" s="189" t="str">
        <f>IF(支部用データ貼り付けシート!B210="","",支部用データ貼り付けシート!A210)</f>
        <v/>
      </c>
      <c r="C221" s="190" t="str">
        <f>IF(支部用データ貼り付けシート!B210="","",支部用データ貼り付けシート!B210)</f>
        <v/>
      </c>
      <c r="D221" s="191" t="str">
        <f>IF(支部用データ貼り付けシート!B210="","",支部用データ貼り付けシート!C210)</f>
        <v/>
      </c>
      <c r="E221" s="192" t="str">
        <f>IF(支部用データ貼り付けシート!B210="","",支部用データ貼り付けシート!D210)</f>
        <v/>
      </c>
      <c r="F221" s="193" t="str">
        <f>IF(支部用データ貼り付けシート!B210="","",IF(支部用データ貼り付けシート!M210="","",支部用データ貼り付けシート!M210))</f>
        <v/>
      </c>
      <c r="G221" s="194" t="str">
        <f>IF(支部用データ貼り付けシート!B210="","",IF(支部用データ貼り付けシート!N210="","",支部用データ貼り付けシート!N210))</f>
        <v/>
      </c>
      <c r="H221" s="37" t="str">
        <f t="shared" si="44"/>
        <v/>
      </c>
      <c r="I221" s="124" t="str">
        <f t="shared" si="45"/>
        <v/>
      </c>
      <c r="J221" s="38" t="str">
        <f t="shared" si="46"/>
        <v/>
      </c>
      <c r="K221" s="37" t="str">
        <f t="shared" si="47"/>
        <v/>
      </c>
      <c r="L221" s="124" t="str">
        <f t="shared" si="48"/>
        <v/>
      </c>
      <c r="M221" s="38" t="str">
        <f t="shared" si="49"/>
        <v/>
      </c>
      <c r="N221" s="93" t="str">
        <f>IF(支部用データ貼り付けシート!B210="","",支部用データ貼り付けシート!E210)</f>
        <v/>
      </c>
      <c r="O221" s="38" t="str">
        <f>IF(支部用データ貼り付けシート!B210="","",支部用データ貼り付けシート!F210)</f>
        <v/>
      </c>
      <c r="P221" s="37" t="str">
        <f>IF(支部用データ貼り付けシート!B210="","",支部用データ貼り付けシート!G210)</f>
        <v/>
      </c>
      <c r="Q221" s="38" t="str">
        <f>IF(支部用データ貼り付けシート!B210="","",支部用データ貼り付けシート!H210)</f>
        <v/>
      </c>
      <c r="R221" s="37" t="str">
        <f>IF(支部用データ貼り付けシート!B210="","",支部用データ貼り付けシート!I210)</f>
        <v/>
      </c>
      <c r="S221" s="38" t="str">
        <f>IF(支部用データ貼り付けシート!B210="","",支部用データ貼り付けシート!J210)</f>
        <v/>
      </c>
      <c r="T221" s="23" t="str">
        <f t="shared" si="50"/>
        <v/>
      </c>
      <c r="U221" s="24" t="str">
        <f t="shared" si="51"/>
        <v/>
      </c>
      <c r="W221" t="str">
        <f t="shared" si="40"/>
        <v/>
      </c>
      <c r="X221" t="str">
        <f t="shared" si="41"/>
        <v/>
      </c>
      <c r="Y221" t="str">
        <f t="shared" si="42"/>
        <v/>
      </c>
      <c r="Z221" t="str">
        <f t="shared" si="43"/>
        <v/>
      </c>
    </row>
    <row r="222" spans="1:26">
      <c r="A222" s="84">
        <v>192</v>
      </c>
      <c r="B222" s="189" t="str">
        <f>IF(支部用データ貼り付けシート!B211="","",支部用データ貼り付けシート!A211)</f>
        <v/>
      </c>
      <c r="C222" s="190" t="str">
        <f>IF(支部用データ貼り付けシート!B211="","",支部用データ貼り付けシート!B211)</f>
        <v/>
      </c>
      <c r="D222" s="191" t="str">
        <f>IF(支部用データ貼り付けシート!B211="","",支部用データ貼り付けシート!C211)</f>
        <v/>
      </c>
      <c r="E222" s="192" t="str">
        <f>IF(支部用データ貼り付けシート!B211="","",支部用データ貼り付けシート!D211)</f>
        <v/>
      </c>
      <c r="F222" s="193" t="str">
        <f>IF(支部用データ貼り付けシート!B211="","",IF(支部用データ貼り付けシート!M211="","",支部用データ貼り付けシート!M211))</f>
        <v/>
      </c>
      <c r="G222" s="194" t="str">
        <f>IF(支部用データ貼り付けシート!B211="","",IF(支部用データ貼り付けシート!N211="","",支部用データ貼り付けシート!N211))</f>
        <v/>
      </c>
      <c r="H222" s="37" t="str">
        <f t="shared" si="44"/>
        <v/>
      </c>
      <c r="I222" s="124" t="str">
        <f t="shared" si="45"/>
        <v/>
      </c>
      <c r="J222" s="38" t="str">
        <f t="shared" si="46"/>
        <v/>
      </c>
      <c r="K222" s="37" t="str">
        <f t="shared" si="47"/>
        <v/>
      </c>
      <c r="L222" s="124" t="str">
        <f t="shared" si="48"/>
        <v/>
      </c>
      <c r="M222" s="38" t="str">
        <f t="shared" si="49"/>
        <v/>
      </c>
      <c r="N222" s="93" t="str">
        <f>IF(支部用データ貼り付けシート!B211="","",支部用データ貼り付けシート!E211)</f>
        <v/>
      </c>
      <c r="O222" s="38" t="str">
        <f>IF(支部用データ貼り付けシート!B211="","",支部用データ貼り付けシート!F211)</f>
        <v/>
      </c>
      <c r="P222" s="37" t="str">
        <f>IF(支部用データ貼り付けシート!B211="","",支部用データ貼り付けシート!G211)</f>
        <v/>
      </c>
      <c r="Q222" s="38" t="str">
        <f>IF(支部用データ貼り付けシート!B211="","",支部用データ貼り付けシート!H211)</f>
        <v/>
      </c>
      <c r="R222" s="37" t="str">
        <f>IF(支部用データ貼り付けシート!B211="","",支部用データ貼り付けシート!I211)</f>
        <v/>
      </c>
      <c r="S222" s="38" t="str">
        <f>IF(支部用データ貼り付けシート!B211="","",支部用データ貼り付けシート!J211)</f>
        <v/>
      </c>
      <c r="T222" s="23" t="str">
        <f t="shared" si="50"/>
        <v/>
      </c>
      <c r="U222" s="24" t="str">
        <f t="shared" si="51"/>
        <v/>
      </c>
      <c r="W222" t="str">
        <f t="shared" si="40"/>
        <v/>
      </c>
      <c r="X222" t="str">
        <f t="shared" si="41"/>
        <v/>
      </c>
      <c r="Y222" t="str">
        <f t="shared" si="42"/>
        <v/>
      </c>
      <c r="Z222" t="str">
        <f t="shared" si="43"/>
        <v/>
      </c>
    </row>
    <row r="223" spans="1:26">
      <c r="A223" s="83">
        <v>193</v>
      </c>
      <c r="B223" s="189" t="str">
        <f>IF(支部用データ貼り付けシート!B212="","",支部用データ貼り付けシート!A212)</f>
        <v/>
      </c>
      <c r="C223" s="190" t="str">
        <f>IF(支部用データ貼り付けシート!B212="","",支部用データ貼り付けシート!B212)</f>
        <v/>
      </c>
      <c r="D223" s="191" t="str">
        <f>IF(支部用データ貼り付けシート!B212="","",支部用データ貼り付けシート!C212)</f>
        <v/>
      </c>
      <c r="E223" s="192" t="str">
        <f>IF(支部用データ貼り付けシート!B212="","",支部用データ貼り付けシート!D212)</f>
        <v/>
      </c>
      <c r="F223" s="193" t="str">
        <f>IF(支部用データ貼り付けシート!B212="","",IF(支部用データ貼り付けシート!M212="","",支部用データ貼り付けシート!M212))</f>
        <v/>
      </c>
      <c r="G223" s="194" t="str">
        <f>IF(支部用データ貼り付けシート!B212="","",IF(支部用データ貼り付けシート!N212="","",支部用データ貼り付けシート!N212))</f>
        <v/>
      </c>
      <c r="H223" s="37" t="str">
        <f t="shared" si="44"/>
        <v/>
      </c>
      <c r="I223" s="124" t="str">
        <f t="shared" si="45"/>
        <v/>
      </c>
      <c r="J223" s="38" t="str">
        <f t="shared" si="46"/>
        <v/>
      </c>
      <c r="K223" s="37" t="str">
        <f t="shared" si="47"/>
        <v/>
      </c>
      <c r="L223" s="124" t="str">
        <f t="shared" si="48"/>
        <v/>
      </c>
      <c r="M223" s="38" t="str">
        <f t="shared" si="49"/>
        <v/>
      </c>
      <c r="N223" s="93" t="str">
        <f>IF(支部用データ貼り付けシート!B212="","",支部用データ貼り付けシート!E212)</f>
        <v/>
      </c>
      <c r="O223" s="38" t="str">
        <f>IF(支部用データ貼り付けシート!B212="","",支部用データ貼り付けシート!F212)</f>
        <v/>
      </c>
      <c r="P223" s="37" t="str">
        <f>IF(支部用データ貼り付けシート!B212="","",支部用データ貼り付けシート!G212)</f>
        <v/>
      </c>
      <c r="Q223" s="38" t="str">
        <f>IF(支部用データ貼り付けシート!B212="","",支部用データ貼り付けシート!H212)</f>
        <v/>
      </c>
      <c r="R223" s="37" t="str">
        <f>IF(支部用データ貼り付けシート!B212="","",支部用データ貼り付けシート!I212)</f>
        <v/>
      </c>
      <c r="S223" s="38" t="str">
        <f>IF(支部用データ貼り付けシート!B212="","",支部用データ貼り付けシート!J212)</f>
        <v/>
      </c>
      <c r="T223" s="23" t="str">
        <f t="shared" si="50"/>
        <v/>
      </c>
      <c r="U223" s="24" t="str">
        <f t="shared" si="51"/>
        <v/>
      </c>
      <c r="W223" t="str">
        <f t="shared" si="40"/>
        <v/>
      </c>
      <c r="X223" t="str">
        <f t="shared" si="41"/>
        <v/>
      </c>
      <c r="Y223" t="str">
        <f t="shared" si="42"/>
        <v/>
      </c>
      <c r="Z223" t="str">
        <f t="shared" si="43"/>
        <v/>
      </c>
    </row>
    <row r="224" spans="1:26">
      <c r="A224" s="84">
        <v>194</v>
      </c>
      <c r="B224" s="189" t="str">
        <f>IF(支部用データ貼り付けシート!B213="","",支部用データ貼り付けシート!A213)</f>
        <v/>
      </c>
      <c r="C224" s="190" t="str">
        <f>IF(支部用データ貼り付けシート!B213="","",支部用データ貼り付けシート!B213)</f>
        <v/>
      </c>
      <c r="D224" s="191" t="str">
        <f>IF(支部用データ貼り付けシート!B213="","",支部用データ貼り付けシート!C213)</f>
        <v/>
      </c>
      <c r="E224" s="192" t="str">
        <f>IF(支部用データ貼り付けシート!B213="","",支部用データ貼り付けシート!D213)</f>
        <v/>
      </c>
      <c r="F224" s="193" t="str">
        <f>IF(支部用データ貼り付けシート!B213="","",IF(支部用データ貼り付けシート!M213="","",支部用データ貼り付けシート!M213))</f>
        <v/>
      </c>
      <c r="G224" s="194" t="str">
        <f>IF(支部用データ貼り付けシート!B213="","",IF(支部用データ貼り付けシート!N213="","",支部用データ貼り付けシート!N213))</f>
        <v/>
      </c>
      <c r="H224" s="37" t="str">
        <f t="shared" si="44"/>
        <v/>
      </c>
      <c r="I224" s="124" t="str">
        <f t="shared" si="45"/>
        <v/>
      </c>
      <c r="J224" s="38" t="str">
        <f t="shared" si="46"/>
        <v/>
      </c>
      <c r="K224" s="37" t="str">
        <f t="shared" si="47"/>
        <v/>
      </c>
      <c r="L224" s="124" t="str">
        <f t="shared" si="48"/>
        <v/>
      </c>
      <c r="M224" s="38" t="str">
        <f t="shared" si="49"/>
        <v/>
      </c>
      <c r="N224" s="93" t="str">
        <f>IF(支部用データ貼り付けシート!B213="","",支部用データ貼り付けシート!E213)</f>
        <v/>
      </c>
      <c r="O224" s="38" t="str">
        <f>IF(支部用データ貼り付けシート!B213="","",支部用データ貼り付けシート!F213)</f>
        <v/>
      </c>
      <c r="P224" s="37" t="str">
        <f>IF(支部用データ貼り付けシート!B213="","",支部用データ貼り付けシート!G213)</f>
        <v/>
      </c>
      <c r="Q224" s="38" t="str">
        <f>IF(支部用データ貼り付けシート!B213="","",支部用データ貼り付けシート!H213)</f>
        <v/>
      </c>
      <c r="R224" s="37" t="str">
        <f>IF(支部用データ貼り付けシート!B213="","",支部用データ貼り付けシート!I213)</f>
        <v/>
      </c>
      <c r="S224" s="38" t="str">
        <f>IF(支部用データ貼り付けシート!B213="","",支部用データ貼り付けシート!J213)</f>
        <v/>
      </c>
      <c r="T224" s="23" t="str">
        <f t="shared" si="50"/>
        <v/>
      </c>
      <c r="U224" s="24" t="str">
        <f t="shared" si="51"/>
        <v/>
      </c>
      <c r="W224" t="str">
        <f t="shared" si="40"/>
        <v/>
      </c>
      <c r="X224" t="str">
        <f t="shared" si="41"/>
        <v/>
      </c>
      <c r="Y224" t="str">
        <f t="shared" si="42"/>
        <v/>
      </c>
      <c r="Z224" t="str">
        <f t="shared" si="43"/>
        <v/>
      </c>
    </row>
    <row r="225" spans="1:26">
      <c r="A225" s="83">
        <v>195</v>
      </c>
      <c r="B225" s="189" t="str">
        <f>IF(支部用データ貼り付けシート!B214="","",支部用データ貼り付けシート!A214)</f>
        <v/>
      </c>
      <c r="C225" s="190" t="str">
        <f>IF(支部用データ貼り付けシート!B214="","",支部用データ貼り付けシート!B214)</f>
        <v/>
      </c>
      <c r="D225" s="191" t="str">
        <f>IF(支部用データ貼り付けシート!B214="","",支部用データ貼り付けシート!C214)</f>
        <v/>
      </c>
      <c r="E225" s="192" t="str">
        <f>IF(支部用データ貼り付けシート!B214="","",支部用データ貼り付けシート!D214)</f>
        <v/>
      </c>
      <c r="F225" s="193" t="str">
        <f>IF(支部用データ貼り付けシート!B214="","",IF(支部用データ貼り付けシート!M214="","",支部用データ貼り付けシート!M214))</f>
        <v/>
      </c>
      <c r="G225" s="194" t="str">
        <f>IF(支部用データ貼り付けシート!B214="","",IF(支部用データ貼り付けシート!N214="","",支部用データ貼り付けシート!N214))</f>
        <v/>
      </c>
      <c r="H225" s="37" t="str">
        <f t="shared" si="44"/>
        <v/>
      </c>
      <c r="I225" s="124" t="str">
        <f t="shared" si="45"/>
        <v/>
      </c>
      <c r="J225" s="38" t="str">
        <f t="shared" si="46"/>
        <v/>
      </c>
      <c r="K225" s="37" t="str">
        <f t="shared" si="47"/>
        <v/>
      </c>
      <c r="L225" s="124" t="str">
        <f t="shared" si="48"/>
        <v/>
      </c>
      <c r="M225" s="38" t="str">
        <f t="shared" si="49"/>
        <v/>
      </c>
      <c r="N225" s="93" t="str">
        <f>IF(支部用データ貼り付けシート!B214="","",支部用データ貼り付けシート!E214)</f>
        <v/>
      </c>
      <c r="O225" s="38" t="str">
        <f>IF(支部用データ貼り付けシート!B214="","",支部用データ貼り付けシート!F214)</f>
        <v/>
      </c>
      <c r="P225" s="37" t="str">
        <f>IF(支部用データ貼り付けシート!B214="","",支部用データ貼り付けシート!G214)</f>
        <v/>
      </c>
      <c r="Q225" s="38" t="str">
        <f>IF(支部用データ貼り付けシート!B214="","",支部用データ貼り付けシート!H214)</f>
        <v/>
      </c>
      <c r="R225" s="37" t="str">
        <f>IF(支部用データ貼り付けシート!B214="","",支部用データ貼り付けシート!I214)</f>
        <v/>
      </c>
      <c r="S225" s="38" t="str">
        <f>IF(支部用データ貼り付けシート!B214="","",支部用データ貼り付けシート!J214)</f>
        <v/>
      </c>
      <c r="T225" s="23" t="str">
        <f t="shared" si="50"/>
        <v/>
      </c>
      <c r="U225" s="24" t="str">
        <f t="shared" si="51"/>
        <v/>
      </c>
      <c r="W225" t="str">
        <f t="shared" si="40"/>
        <v/>
      </c>
      <c r="X225" t="str">
        <f t="shared" si="41"/>
        <v/>
      </c>
      <c r="Y225" t="str">
        <f t="shared" si="42"/>
        <v/>
      </c>
      <c r="Z225" t="str">
        <f t="shared" si="43"/>
        <v/>
      </c>
    </row>
    <row r="226" spans="1:26">
      <c r="A226" s="84">
        <v>196</v>
      </c>
      <c r="B226" s="189" t="str">
        <f>IF(支部用データ貼り付けシート!B215="","",支部用データ貼り付けシート!A215)</f>
        <v/>
      </c>
      <c r="C226" s="190" t="str">
        <f>IF(支部用データ貼り付けシート!B215="","",支部用データ貼り付けシート!B215)</f>
        <v/>
      </c>
      <c r="D226" s="191" t="str">
        <f>IF(支部用データ貼り付けシート!B215="","",支部用データ貼り付けシート!C215)</f>
        <v/>
      </c>
      <c r="E226" s="192" t="str">
        <f>IF(支部用データ貼り付けシート!B215="","",支部用データ貼り付けシート!D215)</f>
        <v/>
      </c>
      <c r="F226" s="193" t="str">
        <f>IF(支部用データ貼り付けシート!B215="","",IF(支部用データ貼り付けシート!M215="","",支部用データ貼り付けシート!M215))</f>
        <v/>
      </c>
      <c r="G226" s="194" t="str">
        <f>IF(支部用データ貼り付けシート!B215="","",IF(支部用データ貼り付けシート!N215="","",支部用データ貼り付けシート!N215))</f>
        <v/>
      </c>
      <c r="H226" s="37" t="str">
        <f t="shared" si="44"/>
        <v/>
      </c>
      <c r="I226" s="124" t="str">
        <f t="shared" si="45"/>
        <v/>
      </c>
      <c r="J226" s="38" t="str">
        <f t="shared" si="46"/>
        <v/>
      </c>
      <c r="K226" s="37" t="str">
        <f t="shared" si="47"/>
        <v/>
      </c>
      <c r="L226" s="124" t="str">
        <f t="shared" si="48"/>
        <v/>
      </c>
      <c r="M226" s="38" t="str">
        <f t="shared" si="49"/>
        <v/>
      </c>
      <c r="N226" s="93" t="str">
        <f>IF(支部用データ貼り付けシート!B215="","",支部用データ貼り付けシート!E215)</f>
        <v/>
      </c>
      <c r="O226" s="38" t="str">
        <f>IF(支部用データ貼り付けシート!B215="","",支部用データ貼り付けシート!F215)</f>
        <v/>
      </c>
      <c r="P226" s="37" t="str">
        <f>IF(支部用データ貼り付けシート!B215="","",支部用データ貼り付けシート!G215)</f>
        <v/>
      </c>
      <c r="Q226" s="38" t="str">
        <f>IF(支部用データ貼り付けシート!B215="","",支部用データ貼り付けシート!H215)</f>
        <v/>
      </c>
      <c r="R226" s="37" t="str">
        <f>IF(支部用データ貼り付けシート!B215="","",支部用データ貼り付けシート!I215)</f>
        <v/>
      </c>
      <c r="S226" s="38" t="str">
        <f>IF(支部用データ貼り付けシート!B215="","",支部用データ貼り付けシート!J215)</f>
        <v/>
      </c>
      <c r="T226" s="23" t="str">
        <f t="shared" si="50"/>
        <v/>
      </c>
      <c r="U226" s="24" t="str">
        <f t="shared" si="51"/>
        <v/>
      </c>
      <c r="W226" t="str">
        <f t="shared" ref="W226:W289" si="52">IFERROR(IF(C226="","",N226*60+O226),"")</f>
        <v/>
      </c>
      <c r="X226" t="str">
        <f t="shared" ref="X226:X289" si="53">IFERROR(IF(C226="","",P226*60+Q226),"")</f>
        <v/>
      </c>
      <c r="Y226" t="str">
        <f t="shared" ref="Y226:Y289" si="54">IFERROR(IF(C226="","",R226*60+S226),"")</f>
        <v/>
      </c>
      <c r="Z226" t="str">
        <f t="shared" ref="Z226:Z289" si="55">IFERROR(IF(C226="","",W226+X226+Y226),"")</f>
        <v/>
      </c>
    </row>
    <row r="227" spans="1:26">
      <c r="A227" s="83">
        <v>197</v>
      </c>
      <c r="B227" s="189" t="str">
        <f>IF(支部用データ貼り付けシート!B216="","",支部用データ貼り付けシート!A216)</f>
        <v/>
      </c>
      <c r="C227" s="190" t="str">
        <f>IF(支部用データ貼り付けシート!B216="","",支部用データ貼り付けシート!B216)</f>
        <v/>
      </c>
      <c r="D227" s="191" t="str">
        <f>IF(支部用データ貼り付けシート!B216="","",支部用データ貼り付けシート!C216)</f>
        <v/>
      </c>
      <c r="E227" s="192" t="str">
        <f>IF(支部用データ貼り付けシート!B216="","",支部用データ貼り付けシート!D216)</f>
        <v/>
      </c>
      <c r="F227" s="193" t="str">
        <f>IF(支部用データ貼り付けシート!B216="","",IF(支部用データ貼り付けシート!M216="","",支部用データ貼り付けシート!M216))</f>
        <v/>
      </c>
      <c r="G227" s="194" t="str">
        <f>IF(支部用データ貼り付けシート!B216="","",IF(支部用データ貼り付けシート!N216="","",支部用データ貼り付けシート!N216))</f>
        <v/>
      </c>
      <c r="H227" s="37" t="str">
        <f t="shared" si="44"/>
        <v/>
      </c>
      <c r="I227" s="124" t="str">
        <f t="shared" si="45"/>
        <v/>
      </c>
      <c r="J227" s="38" t="str">
        <f t="shared" si="46"/>
        <v/>
      </c>
      <c r="K227" s="37" t="str">
        <f t="shared" si="47"/>
        <v/>
      </c>
      <c r="L227" s="124" t="str">
        <f t="shared" si="48"/>
        <v/>
      </c>
      <c r="M227" s="38" t="str">
        <f t="shared" si="49"/>
        <v/>
      </c>
      <c r="N227" s="93" t="str">
        <f>IF(支部用データ貼り付けシート!B216="","",支部用データ貼り付けシート!E216)</f>
        <v/>
      </c>
      <c r="O227" s="38" t="str">
        <f>IF(支部用データ貼り付けシート!B216="","",支部用データ貼り付けシート!F216)</f>
        <v/>
      </c>
      <c r="P227" s="37" t="str">
        <f>IF(支部用データ貼り付けシート!B216="","",支部用データ貼り付けシート!G216)</f>
        <v/>
      </c>
      <c r="Q227" s="38" t="str">
        <f>IF(支部用データ貼り付けシート!B216="","",支部用データ貼り付けシート!H216)</f>
        <v/>
      </c>
      <c r="R227" s="37" t="str">
        <f>IF(支部用データ貼り付けシート!B216="","",支部用データ貼り付けシート!I216)</f>
        <v/>
      </c>
      <c r="S227" s="38" t="str">
        <f>IF(支部用データ貼り付けシート!B216="","",支部用データ貼り付けシート!J216)</f>
        <v/>
      </c>
      <c r="T227" s="23" t="str">
        <f t="shared" si="50"/>
        <v/>
      </c>
      <c r="U227" s="24" t="str">
        <f t="shared" si="51"/>
        <v/>
      </c>
      <c r="W227" t="str">
        <f t="shared" si="52"/>
        <v/>
      </c>
      <c r="X227" t="str">
        <f t="shared" si="53"/>
        <v/>
      </c>
      <c r="Y227" t="str">
        <f t="shared" si="54"/>
        <v/>
      </c>
      <c r="Z227" t="str">
        <f t="shared" si="55"/>
        <v/>
      </c>
    </row>
    <row r="228" spans="1:26">
      <c r="A228" s="84">
        <v>198</v>
      </c>
      <c r="B228" s="189" t="str">
        <f>IF(支部用データ貼り付けシート!B217="","",支部用データ貼り付けシート!A217)</f>
        <v/>
      </c>
      <c r="C228" s="190" t="str">
        <f>IF(支部用データ貼り付けシート!B217="","",支部用データ貼り付けシート!B217)</f>
        <v/>
      </c>
      <c r="D228" s="191" t="str">
        <f>IF(支部用データ貼り付けシート!B217="","",支部用データ貼り付けシート!C217)</f>
        <v/>
      </c>
      <c r="E228" s="192" t="str">
        <f>IF(支部用データ貼り付けシート!B217="","",支部用データ貼り付けシート!D217)</f>
        <v/>
      </c>
      <c r="F228" s="193" t="str">
        <f>IF(支部用データ貼り付けシート!B217="","",IF(支部用データ貼り付けシート!M217="","",支部用データ貼り付けシート!M217))</f>
        <v/>
      </c>
      <c r="G228" s="194" t="str">
        <f>IF(支部用データ貼り付けシート!B217="","",IF(支部用データ貼り付けシート!N217="","",支部用データ貼り付けシート!N217))</f>
        <v/>
      </c>
      <c r="H228" s="37" t="str">
        <f t="shared" si="44"/>
        <v/>
      </c>
      <c r="I228" s="124" t="str">
        <f t="shared" si="45"/>
        <v/>
      </c>
      <c r="J228" s="38" t="str">
        <f t="shared" si="46"/>
        <v/>
      </c>
      <c r="K228" s="37" t="str">
        <f t="shared" si="47"/>
        <v/>
      </c>
      <c r="L228" s="124" t="str">
        <f t="shared" si="48"/>
        <v/>
      </c>
      <c r="M228" s="38" t="str">
        <f t="shared" si="49"/>
        <v/>
      </c>
      <c r="N228" s="93" t="str">
        <f>IF(支部用データ貼り付けシート!B217="","",支部用データ貼り付けシート!E217)</f>
        <v/>
      </c>
      <c r="O228" s="38" t="str">
        <f>IF(支部用データ貼り付けシート!B217="","",支部用データ貼り付けシート!F217)</f>
        <v/>
      </c>
      <c r="P228" s="37" t="str">
        <f>IF(支部用データ貼り付けシート!B217="","",支部用データ貼り付けシート!G217)</f>
        <v/>
      </c>
      <c r="Q228" s="38" t="str">
        <f>IF(支部用データ貼り付けシート!B217="","",支部用データ貼り付けシート!H217)</f>
        <v/>
      </c>
      <c r="R228" s="37" t="str">
        <f>IF(支部用データ貼り付けシート!B217="","",支部用データ貼り付けシート!I217)</f>
        <v/>
      </c>
      <c r="S228" s="38" t="str">
        <f>IF(支部用データ貼り付けシート!B217="","",支部用データ貼り付けシート!J217)</f>
        <v/>
      </c>
      <c r="T228" s="23" t="str">
        <f t="shared" si="50"/>
        <v/>
      </c>
      <c r="U228" s="24" t="str">
        <f t="shared" si="51"/>
        <v/>
      </c>
      <c r="W228" t="str">
        <f t="shared" si="52"/>
        <v/>
      </c>
      <c r="X228" t="str">
        <f t="shared" si="53"/>
        <v/>
      </c>
      <c r="Y228" t="str">
        <f t="shared" si="54"/>
        <v/>
      </c>
      <c r="Z228" t="str">
        <f t="shared" si="55"/>
        <v/>
      </c>
    </row>
    <row r="229" spans="1:26">
      <c r="A229" s="83">
        <v>199</v>
      </c>
      <c r="B229" s="189" t="str">
        <f>IF(支部用データ貼り付けシート!B218="","",支部用データ貼り付けシート!A218)</f>
        <v/>
      </c>
      <c r="C229" s="190" t="str">
        <f>IF(支部用データ貼り付けシート!B218="","",支部用データ貼り付けシート!B218)</f>
        <v/>
      </c>
      <c r="D229" s="191" t="str">
        <f>IF(支部用データ貼り付けシート!B218="","",支部用データ貼り付けシート!C218)</f>
        <v/>
      </c>
      <c r="E229" s="192" t="str">
        <f>IF(支部用データ貼り付けシート!B218="","",支部用データ貼り付けシート!D218)</f>
        <v/>
      </c>
      <c r="F229" s="193" t="str">
        <f>IF(支部用データ貼り付けシート!B218="","",IF(支部用データ貼り付けシート!M218="","",支部用データ貼り付けシート!M218))</f>
        <v/>
      </c>
      <c r="G229" s="194" t="str">
        <f>IF(支部用データ貼り付けシート!B218="","",IF(支部用データ貼り付けシート!N218="","",支部用データ貼り付けシート!N218))</f>
        <v/>
      </c>
      <c r="H229" s="37" t="str">
        <f t="shared" si="44"/>
        <v/>
      </c>
      <c r="I229" s="124" t="str">
        <f t="shared" si="45"/>
        <v/>
      </c>
      <c r="J229" s="38" t="str">
        <f t="shared" si="46"/>
        <v/>
      </c>
      <c r="K229" s="37" t="str">
        <f t="shared" si="47"/>
        <v/>
      </c>
      <c r="L229" s="124" t="str">
        <f t="shared" si="48"/>
        <v/>
      </c>
      <c r="M229" s="38" t="str">
        <f t="shared" si="49"/>
        <v/>
      </c>
      <c r="N229" s="93" t="str">
        <f>IF(支部用データ貼り付けシート!B218="","",支部用データ貼り付けシート!E218)</f>
        <v/>
      </c>
      <c r="O229" s="38" t="str">
        <f>IF(支部用データ貼り付けシート!B218="","",支部用データ貼り付けシート!F218)</f>
        <v/>
      </c>
      <c r="P229" s="37" t="str">
        <f>IF(支部用データ貼り付けシート!B218="","",支部用データ貼り付けシート!G218)</f>
        <v/>
      </c>
      <c r="Q229" s="38" t="str">
        <f>IF(支部用データ貼り付けシート!B218="","",支部用データ貼り付けシート!H218)</f>
        <v/>
      </c>
      <c r="R229" s="37" t="str">
        <f>IF(支部用データ貼り付けシート!B218="","",支部用データ貼り付けシート!I218)</f>
        <v/>
      </c>
      <c r="S229" s="38" t="str">
        <f>IF(支部用データ貼り付けシート!B218="","",支部用データ貼り付けシート!J218)</f>
        <v/>
      </c>
      <c r="T229" s="23" t="str">
        <f t="shared" si="50"/>
        <v/>
      </c>
      <c r="U229" s="24" t="str">
        <f t="shared" si="51"/>
        <v/>
      </c>
      <c r="W229" t="str">
        <f t="shared" si="52"/>
        <v/>
      </c>
      <c r="X229" t="str">
        <f t="shared" si="53"/>
        <v/>
      </c>
      <c r="Y229" t="str">
        <f t="shared" si="54"/>
        <v/>
      </c>
      <c r="Z229" t="str">
        <f t="shared" si="55"/>
        <v/>
      </c>
    </row>
    <row r="230" spans="1:26">
      <c r="A230" s="84">
        <v>200</v>
      </c>
      <c r="B230" s="189" t="str">
        <f>IF(支部用データ貼り付けシート!B219="","",支部用データ貼り付けシート!A219)</f>
        <v/>
      </c>
      <c r="C230" s="190" t="str">
        <f>IF(支部用データ貼り付けシート!B219="","",支部用データ貼り付けシート!B219)</f>
        <v/>
      </c>
      <c r="D230" s="191" t="str">
        <f>IF(支部用データ貼り付けシート!B219="","",支部用データ貼り付けシート!C219)</f>
        <v/>
      </c>
      <c r="E230" s="192" t="str">
        <f>IF(支部用データ貼り付けシート!B219="","",支部用データ貼り付けシート!D219)</f>
        <v/>
      </c>
      <c r="F230" s="193" t="str">
        <f>IF(支部用データ貼り付けシート!B219="","",IF(支部用データ貼り付けシート!M219="","",支部用データ貼り付けシート!M219))</f>
        <v/>
      </c>
      <c r="G230" s="194" t="str">
        <f>IF(支部用データ貼り付けシート!B219="","",IF(支部用データ貼り付けシート!N219="","",支部用データ貼り付けシート!N219))</f>
        <v/>
      </c>
      <c r="H230" s="37" t="str">
        <f t="shared" si="44"/>
        <v/>
      </c>
      <c r="I230" s="124" t="str">
        <f t="shared" si="45"/>
        <v/>
      </c>
      <c r="J230" s="38" t="str">
        <f t="shared" si="46"/>
        <v/>
      </c>
      <c r="K230" s="37" t="str">
        <f t="shared" si="47"/>
        <v/>
      </c>
      <c r="L230" s="124" t="str">
        <f t="shared" si="48"/>
        <v/>
      </c>
      <c r="M230" s="38" t="str">
        <f t="shared" si="49"/>
        <v/>
      </c>
      <c r="N230" s="93" t="str">
        <f>IF(支部用データ貼り付けシート!B219="","",支部用データ貼り付けシート!E219)</f>
        <v/>
      </c>
      <c r="O230" s="38" t="str">
        <f>IF(支部用データ貼り付けシート!B219="","",支部用データ貼り付けシート!F219)</f>
        <v/>
      </c>
      <c r="P230" s="37" t="str">
        <f>IF(支部用データ貼り付けシート!B219="","",支部用データ貼り付けシート!G219)</f>
        <v/>
      </c>
      <c r="Q230" s="38" t="str">
        <f>IF(支部用データ貼り付けシート!B219="","",支部用データ貼り付けシート!H219)</f>
        <v/>
      </c>
      <c r="R230" s="37" t="str">
        <f>IF(支部用データ貼り付けシート!B219="","",支部用データ貼り付けシート!I219)</f>
        <v/>
      </c>
      <c r="S230" s="38" t="str">
        <f>IF(支部用データ貼り付けシート!B219="","",支部用データ貼り付けシート!J219)</f>
        <v/>
      </c>
      <c r="T230" s="23" t="str">
        <f t="shared" si="50"/>
        <v/>
      </c>
      <c r="U230" s="24" t="str">
        <f t="shared" si="51"/>
        <v/>
      </c>
      <c r="W230" t="str">
        <f t="shared" si="52"/>
        <v/>
      </c>
      <c r="X230" t="str">
        <f t="shared" si="53"/>
        <v/>
      </c>
      <c r="Y230" t="str">
        <f t="shared" si="54"/>
        <v/>
      </c>
      <c r="Z230" t="str">
        <f t="shared" si="55"/>
        <v/>
      </c>
    </row>
    <row r="231" spans="1:26">
      <c r="A231" s="83">
        <v>201</v>
      </c>
      <c r="B231" s="189" t="str">
        <f>IF(支部用データ貼り付けシート!B220="","",支部用データ貼り付けシート!A220)</f>
        <v/>
      </c>
      <c r="C231" s="190" t="str">
        <f>IF(支部用データ貼り付けシート!B220="","",支部用データ貼り付けシート!B220)</f>
        <v/>
      </c>
      <c r="D231" s="191" t="str">
        <f>IF(支部用データ貼り付けシート!B220="","",支部用データ貼り付けシート!C220)</f>
        <v/>
      </c>
      <c r="E231" s="192" t="str">
        <f>IF(支部用データ貼り付けシート!B220="","",支部用データ貼り付けシート!D220)</f>
        <v/>
      </c>
      <c r="F231" s="193" t="str">
        <f>IF(支部用データ貼り付けシート!B220="","",IF(支部用データ貼り付けシート!M220="","",支部用データ貼り付けシート!M220))</f>
        <v/>
      </c>
      <c r="G231" s="194" t="str">
        <f>IF(支部用データ貼り付けシート!B220="","",IF(支部用データ貼り付けシート!N220="","",支部用データ貼り付けシート!N220))</f>
        <v/>
      </c>
      <c r="H231" s="37" t="str">
        <f t="shared" si="44"/>
        <v/>
      </c>
      <c r="I231" s="124" t="str">
        <f t="shared" si="45"/>
        <v/>
      </c>
      <c r="J231" s="38" t="str">
        <f t="shared" si="46"/>
        <v/>
      </c>
      <c r="K231" s="37" t="str">
        <f t="shared" si="47"/>
        <v/>
      </c>
      <c r="L231" s="124" t="str">
        <f t="shared" si="48"/>
        <v/>
      </c>
      <c r="M231" s="38" t="str">
        <f t="shared" si="49"/>
        <v/>
      </c>
      <c r="N231" s="93" t="str">
        <f>IF(支部用データ貼り付けシート!B220="","",支部用データ貼り付けシート!E220)</f>
        <v/>
      </c>
      <c r="O231" s="38" t="str">
        <f>IF(支部用データ貼り付けシート!B220="","",支部用データ貼り付けシート!F220)</f>
        <v/>
      </c>
      <c r="P231" s="37" t="str">
        <f>IF(支部用データ貼り付けシート!B220="","",支部用データ貼り付けシート!G220)</f>
        <v/>
      </c>
      <c r="Q231" s="38" t="str">
        <f>IF(支部用データ貼り付けシート!B220="","",支部用データ貼り付けシート!H220)</f>
        <v/>
      </c>
      <c r="R231" s="37" t="str">
        <f>IF(支部用データ貼り付けシート!B220="","",支部用データ貼り付けシート!I220)</f>
        <v/>
      </c>
      <c r="S231" s="38" t="str">
        <f>IF(支部用データ貼り付けシート!B220="","",支部用データ貼り付けシート!J220)</f>
        <v/>
      </c>
      <c r="T231" s="23" t="str">
        <f t="shared" si="50"/>
        <v/>
      </c>
      <c r="U231" s="24" t="str">
        <f t="shared" si="51"/>
        <v/>
      </c>
      <c r="W231" t="str">
        <f t="shared" si="52"/>
        <v/>
      </c>
      <c r="X231" t="str">
        <f t="shared" si="53"/>
        <v/>
      </c>
      <c r="Y231" t="str">
        <f t="shared" si="54"/>
        <v/>
      </c>
      <c r="Z231" t="str">
        <f t="shared" si="55"/>
        <v/>
      </c>
    </row>
    <row r="232" spans="1:26">
      <c r="A232" s="84">
        <v>202</v>
      </c>
      <c r="B232" s="189" t="str">
        <f>IF(支部用データ貼り付けシート!B221="","",支部用データ貼り付けシート!A221)</f>
        <v/>
      </c>
      <c r="C232" s="190" t="str">
        <f>IF(支部用データ貼り付けシート!B221="","",支部用データ貼り付けシート!B221)</f>
        <v/>
      </c>
      <c r="D232" s="191" t="str">
        <f>IF(支部用データ貼り付けシート!B221="","",支部用データ貼り付けシート!C221)</f>
        <v/>
      </c>
      <c r="E232" s="192" t="str">
        <f>IF(支部用データ貼り付けシート!B221="","",支部用データ貼り付けシート!D221)</f>
        <v/>
      </c>
      <c r="F232" s="193" t="str">
        <f>IF(支部用データ貼り付けシート!B221="","",IF(支部用データ貼り付けシート!M221="","",支部用データ貼り付けシート!M221))</f>
        <v/>
      </c>
      <c r="G232" s="194" t="str">
        <f>IF(支部用データ貼り付けシート!B221="","",IF(支部用データ貼り付けシート!N221="","",支部用データ貼り付けシート!N221))</f>
        <v/>
      </c>
      <c r="H232" s="37" t="str">
        <f t="shared" si="44"/>
        <v/>
      </c>
      <c r="I232" s="124" t="str">
        <f t="shared" si="45"/>
        <v/>
      </c>
      <c r="J232" s="38" t="str">
        <f t="shared" si="46"/>
        <v/>
      </c>
      <c r="K232" s="37" t="str">
        <f t="shared" si="47"/>
        <v/>
      </c>
      <c r="L232" s="124" t="str">
        <f t="shared" si="48"/>
        <v/>
      </c>
      <c r="M232" s="38" t="str">
        <f t="shared" si="49"/>
        <v/>
      </c>
      <c r="N232" s="93" t="str">
        <f>IF(支部用データ貼り付けシート!B221="","",支部用データ貼り付けシート!E221)</f>
        <v/>
      </c>
      <c r="O232" s="38" t="str">
        <f>IF(支部用データ貼り付けシート!B221="","",支部用データ貼り付けシート!F221)</f>
        <v/>
      </c>
      <c r="P232" s="37" t="str">
        <f>IF(支部用データ貼り付けシート!B221="","",支部用データ貼り付けシート!G221)</f>
        <v/>
      </c>
      <c r="Q232" s="38" t="str">
        <f>IF(支部用データ貼り付けシート!B221="","",支部用データ貼り付けシート!H221)</f>
        <v/>
      </c>
      <c r="R232" s="37" t="str">
        <f>IF(支部用データ貼り付けシート!B221="","",支部用データ貼り付けシート!I221)</f>
        <v/>
      </c>
      <c r="S232" s="38" t="str">
        <f>IF(支部用データ貼り付けシート!B221="","",支部用データ貼り付けシート!J221)</f>
        <v/>
      </c>
      <c r="T232" s="23" t="str">
        <f t="shared" si="50"/>
        <v/>
      </c>
      <c r="U232" s="24" t="str">
        <f t="shared" si="51"/>
        <v/>
      </c>
      <c r="W232" t="str">
        <f t="shared" si="52"/>
        <v/>
      </c>
      <c r="X232" t="str">
        <f t="shared" si="53"/>
        <v/>
      </c>
      <c r="Y232" t="str">
        <f t="shared" si="54"/>
        <v/>
      </c>
      <c r="Z232" t="str">
        <f t="shared" si="55"/>
        <v/>
      </c>
    </row>
    <row r="233" spans="1:26">
      <c r="A233" s="83">
        <v>203</v>
      </c>
      <c r="B233" s="189" t="str">
        <f>IF(支部用データ貼り付けシート!B222="","",支部用データ貼り付けシート!A222)</f>
        <v/>
      </c>
      <c r="C233" s="190" t="str">
        <f>IF(支部用データ貼り付けシート!B222="","",支部用データ貼り付けシート!B222)</f>
        <v/>
      </c>
      <c r="D233" s="191" t="str">
        <f>IF(支部用データ貼り付けシート!B222="","",支部用データ貼り付けシート!C222)</f>
        <v/>
      </c>
      <c r="E233" s="192" t="str">
        <f>IF(支部用データ貼り付けシート!B222="","",支部用データ貼り付けシート!D222)</f>
        <v/>
      </c>
      <c r="F233" s="193" t="str">
        <f>IF(支部用データ貼り付けシート!B222="","",IF(支部用データ貼り付けシート!M222="","",支部用データ貼り付けシート!M222))</f>
        <v/>
      </c>
      <c r="G233" s="194" t="str">
        <f>IF(支部用データ貼り付けシート!B222="","",IF(支部用データ貼り付けシート!N222="","",支部用データ貼り付けシート!N222))</f>
        <v/>
      </c>
      <c r="H233" s="37" t="str">
        <f t="shared" si="44"/>
        <v/>
      </c>
      <c r="I233" s="124" t="str">
        <f t="shared" si="45"/>
        <v/>
      </c>
      <c r="J233" s="38" t="str">
        <f t="shared" si="46"/>
        <v/>
      </c>
      <c r="K233" s="37" t="str">
        <f t="shared" si="47"/>
        <v/>
      </c>
      <c r="L233" s="124" t="str">
        <f t="shared" si="48"/>
        <v/>
      </c>
      <c r="M233" s="38" t="str">
        <f t="shared" si="49"/>
        <v/>
      </c>
      <c r="N233" s="93" t="str">
        <f>IF(支部用データ貼り付けシート!B222="","",支部用データ貼り付けシート!E222)</f>
        <v/>
      </c>
      <c r="O233" s="38" t="str">
        <f>IF(支部用データ貼り付けシート!B222="","",支部用データ貼り付けシート!F222)</f>
        <v/>
      </c>
      <c r="P233" s="37" t="str">
        <f>IF(支部用データ貼り付けシート!B222="","",支部用データ貼り付けシート!G222)</f>
        <v/>
      </c>
      <c r="Q233" s="38" t="str">
        <f>IF(支部用データ貼り付けシート!B222="","",支部用データ貼り付けシート!H222)</f>
        <v/>
      </c>
      <c r="R233" s="37" t="str">
        <f>IF(支部用データ貼り付けシート!B222="","",支部用データ貼り付けシート!I222)</f>
        <v/>
      </c>
      <c r="S233" s="38" t="str">
        <f>IF(支部用データ貼り付けシート!B222="","",支部用データ貼り付けシート!J222)</f>
        <v/>
      </c>
      <c r="T233" s="23" t="str">
        <f t="shared" si="50"/>
        <v/>
      </c>
      <c r="U233" s="24" t="str">
        <f t="shared" si="51"/>
        <v/>
      </c>
      <c r="W233" t="str">
        <f t="shared" si="52"/>
        <v/>
      </c>
      <c r="X233" t="str">
        <f t="shared" si="53"/>
        <v/>
      </c>
      <c r="Y233" t="str">
        <f t="shared" si="54"/>
        <v/>
      </c>
      <c r="Z233" t="str">
        <f t="shared" si="55"/>
        <v/>
      </c>
    </row>
    <row r="234" spans="1:26">
      <c r="A234" s="84">
        <v>204</v>
      </c>
      <c r="B234" s="189" t="str">
        <f>IF(支部用データ貼り付けシート!B223="","",支部用データ貼り付けシート!A223)</f>
        <v/>
      </c>
      <c r="C234" s="190" t="str">
        <f>IF(支部用データ貼り付けシート!B223="","",支部用データ貼り付けシート!B223)</f>
        <v/>
      </c>
      <c r="D234" s="191" t="str">
        <f>IF(支部用データ貼り付けシート!B223="","",支部用データ貼り付けシート!C223)</f>
        <v/>
      </c>
      <c r="E234" s="192" t="str">
        <f>IF(支部用データ貼り付けシート!B223="","",支部用データ貼り付けシート!D223)</f>
        <v/>
      </c>
      <c r="F234" s="193" t="str">
        <f>IF(支部用データ貼り付けシート!B223="","",IF(支部用データ貼り付けシート!M223="","",支部用データ貼り付けシート!M223))</f>
        <v/>
      </c>
      <c r="G234" s="194" t="str">
        <f>IF(支部用データ貼り付けシート!B223="","",IF(支部用データ貼り付けシート!N223="","",支部用データ貼り付けシート!N223))</f>
        <v/>
      </c>
      <c r="H234" s="37" t="str">
        <f t="shared" si="44"/>
        <v/>
      </c>
      <c r="I234" s="124" t="str">
        <f t="shared" si="45"/>
        <v/>
      </c>
      <c r="J234" s="38" t="str">
        <f t="shared" si="46"/>
        <v/>
      </c>
      <c r="K234" s="37" t="str">
        <f t="shared" si="47"/>
        <v/>
      </c>
      <c r="L234" s="124" t="str">
        <f t="shared" si="48"/>
        <v/>
      </c>
      <c r="M234" s="38" t="str">
        <f t="shared" si="49"/>
        <v/>
      </c>
      <c r="N234" s="93" t="str">
        <f>IF(支部用データ貼り付けシート!B223="","",支部用データ貼り付けシート!E223)</f>
        <v/>
      </c>
      <c r="O234" s="38" t="str">
        <f>IF(支部用データ貼り付けシート!B223="","",支部用データ貼り付けシート!F223)</f>
        <v/>
      </c>
      <c r="P234" s="37" t="str">
        <f>IF(支部用データ貼り付けシート!B223="","",支部用データ貼り付けシート!G223)</f>
        <v/>
      </c>
      <c r="Q234" s="38" t="str">
        <f>IF(支部用データ貼り付けシート!B223="","",支部用データ貼り付けシート!H223)</f>
        <v/>
      </c>
      <c r="R234" s="37" t="str">
        <f>IF(支部用データ貼り付けシート!B223="","",支部用データ貼り付けシート!I223)</f>
        <v/>
      </c>
      <c r="S234" s="38" t="str">
        <f>IF(支部用データ貼り付けシート!B223="","",支部用データ貼り付けシート!J223)</f>
        <v/>
      </c>
      <c r="T234" s="23" t="str">
        <f t="shared" si="50"/>
        <v/>
      </c>
      <c r="U234" s="24" t="str">
        <f t="shared" si="51"/>
        <v/>
      </c>
      <c r="W234" t="str">
        <f t="shared" si="52"/>
        <v/>
      </c>
      <c r="X234" t="str">
        <f t="shared" si="53"/>
        <v/>
      </c>
      <c r="Y234" t="str">
        <f t="shared" si="54"/>
        <v/>
      </c>
      <c r="Z234" t="str">
        <f t="shared" si="55"/>
        <v/>
      </c>
    </row>
    <row r="235" spans="1:26">
      <c r="A235" s="83">
        <v>205</v>
      </c>
      <c r="B235" s="189" t="str">
        <f>IF(支部用データ貼り付けシート!B224="","",支部用データ貼り付けシート!A224)</f>
        <v/>
      </c>
      <c r="C235" s="190" t="str">
        <f>IF(支部用データ貼り付けシート!B224="","",支部用データ貼り付けシート!B224)</f>
        <v/>
      </c>
      <c r="D235" s="191" t="str">
        <f>IF(支部用データ貼り付けシート!B224="","",支部用データ貼り付けシート!C224)</f>
        <v/>
      </c>
      <c r="E235" s="192" t="str">
        <f>IF(支部用データ貼り付けシート!B224="","",支部用データ貼り付けシート!D224)</f>
        <v/>
      </c>
      <c r="F235" s="193" t="str">
        <f>IF(支部用データ貼り付けシート!B224="","",IF(支部用データ貼り付けシート!M224="","",支部用データ貼り付けシート!M224))</f>
        <v/>
      </c>
      <c r="G235" s="194" t="str">
        <f>IF(支部用データ貼り付けシート!B224="","",IF(支部用データ貼り付けシート!N224="","",支部用データ貼り付けシート!N224))</f>
        <v/>
      </c>
      <c r="H235" s="37" t="str">
        <f t="shared" si="44"/>
        <v/>
      </c>
      <c r="I235" s="124" t="str">
        <f t="shared" si="45"/>
        <v/>
      </c>
      <c r="J235" s="38" t="str">
        <f t="shared" si="46"/>
        <v/>
      </c>
      <c r="K235" s="37" t="str">
        <f t="shared" si="47"/>
        <v/>
      </c>
      <c r="L235" s="124" t="str">
        <f t="shared" si="48"/>
        <v/>
      </c>
      <c r="M235" s="38" t="str">
        <f t="shared" si="49"/>
        <v/>
      </c>
      <c r="N235" s="93" t="str">
        <f>IF(支部用データ貼り付けシート!B224="","",支部用データ貼り付けシート!E224)</f>
        <v/>
      </c>
      <c r="O235" s="38" t="str">
        <f>IF(支部用データ貼り付けシート!B224="","",支部用データ貼り付けシート!F224)</f>
        <v/>
      </c>
      <c r="P235" s="37" t="str">
        <f>IF(支部用データ貼り付けシート!B224="","",支部用データ貼り付けシート!G224)</f>
        <v/>
      </c>
      <c r="Q235" s="38" t="str">
        <f>IF(支部用データ貼り付けシート!B224="","",支部用データ貼り付けシート!H224)</f>
        <v/>
      </c>
      <c r="R235" s="37" t="str">
        <f>IF(支部用データ貼り付けシート!B224="","",支部用データ貼り付けシート!I224)</f>
        <v/>
      </c>
      <c r="S235" s="38" t="str">
        <f>IF(支部用データ貼り付けシート!B224="","",支部用データ貼り付けシート!J224)</f>
        <v/>
      </c>
      <c r="T235" s="23" t="str">
        <f t="shared" si="50"/>
        <v/>
      </c>
      <c r="U235" s="24" t="str">
        <f t="shared" si="51"/>
        <v/>
      </c>
      <c r="W235" t="str">
        <f t="shared" si="52"/>
        <v/>
      </c>
      <c r="X235" t="str">
        <f t="shared" si="53"/>
        <v/>
      </c>
      <c r="Y235" t="str">
        <f t="shared" si="54"/>
        <v/>
      </c>
      <c r="Z235" t="str">
        <f t="shared" si="55"/>
        <v/>
      </c>
    </row>
    <row r="236" spans="1:26">
      <c r="A236" s="84">
        <v>206</v>
      </c>
      <c r="B236" s="189" t="str">
        <f>IF(支部用データ貼り付けシート!B225="","",支部用データ貼り付けシート!A225)</f>
        <v/>
      </c>
      <c r="C236" s="190" t="str">
        <f>IF(支部用データ貼り付けシート!B225="","",支部用データ貼り付けシート!B225)</f>
        <v/>
      </c>
      <c r="D236" s="191" t="str">
        <f>IF(支部用データ貼り付けシート!B225="","",支部用データ貼り付けシート!C225)</f>
        <v/>
      </c>
      <c r="E236" s="192" t="str">
        <f>IF(支部用データ貼り付けシート!B225="","",支部用データ貼り付けシート!D225)</f>
        <v/>
      </c>
      <c r="F236" s="193" t="str">
        <f>IF(支部用データ貼り付けシート!B225="","",IF(支部用データ貼り付けシート!M225="","",支部用データ貼り付けシート!M225))</f>
        <v/>
      </c>
      <c r="G236" s="194" t="str">
        <f>IF(支部用データ貼り付けシート!B225="","",IF(支部用データ貼り付けシート!N225="","",支部用データ貼り付けシート!N225))</f>
        <v/>
      </c>
      <c r="H236" s="37" t="str">
        <f t="shared" si="44"/>
        <v/>
      </c>
      <c r="I236" s="124" t="str">
        <f t="shared" si="45"/>
        <v/>
      </c>
      <c r="J236" s="38" t="str">
        <f t="shared" si="46"/>
        <v/>
      </c>
      <c r="K236" s="37" t="str">
        <f t="shared" si="47"/>
        <v/>
      </c>
      <c r="L236" s="124" t="str">
        <f t="shared" si="48"/>
        <v/>
      </c>
      <c r="M236" s="38" t="str">
        <f t="shared" si="49"/>
        <v/>
      </c>
      <c r="N236" s="93" t="str">
        <f>IF(支部用データ貼り付けシート!B225="","",支部用データ貼り付けシート!E225)</f>
        <v/>
      </c>
      <c r="O236" s="38" t="str">
        <f>IF(支部用データ貼り付けシート!B225="","",支部用データ貼り付けシート!F225)</f>
        <v/>
      </c>
      <c r="P236" s="37" t="str">
        <f>IF(支部用データ貼り付けシート!B225="","",支部用データ貼り付けシート!G225)</f>
        <v/>
      </c>
      <c r="Q236" s="38" t="str">
        <f>IF(支部用データ貼り付けシート!B225="","",支部用データ貼り付けシート!H225)</f>
        <v/>
      </c>
      <c r="R236" s="37" t="str">
        <f>IF(支部用データ貼り付けシート!B225="","",支部用データ貼り付けシート!I225)</f>
        <v/>
      </c>
      <c r="S236" s="38" t="str">
        <f>IF(支部用データ貼り付けシート!B225="","",支部用データ貼り付けシート!J225)</f>
        <v/>
      </c>
      <c r="T236" s="23" t="str">
        <f t="shared" si="50"/>
        <v/>
      </c>
      <c r="U236" s="24" t="str">
        <f t="shared" si="51"/>
        <v/>
      </c>
      <c r="W236" t="str">
        <f t="shared" si="52"/>
        <v/>
      </c>
      <c r="X236" t="str">
        <f t="shared" si="53"/>
        <v/>
      </c>
      <c r="Y236" t="str">
        <f t="shared" si="54"/>
        <v/>
      </c>
      <c r="Z236" t="str">
        <f t="shared" si="55"/>
        <v/>
      </c>
    </row>
    <row r="237" spans="1:26">
      <c r="A237" s="83">
        <v>207</v>
      </c>
      <c r="B237" s="189" t="str">
        <f>IF(支部用データ貼り付けシート!B226="","",支部用データ貼り付けシート!A226)</f>
        <v/>
      </c>
      <c r="C237" s="190" t="str">
        <f>IF(支部用データ貼り付けシート!B226="","",支部用データ貼り付けシート!B226)</f>
        <v/>
      </c>
      <c r="D237" s="191" t="str">
        <f>IF(支部用データ貼り付けシート!B226="","",支部用データ貼り付けシート!C226)</f>
        <v/>
      </c>
      <c r="E237" s="192" t="str">
        <f>IF(支部用データ貼り付けシート!B226="","",支部用データ貼り付けシート!D226)</f>
        <v/>
      </c>
      <c r="F237" s="193" t="str">
        <f>IF(支部用データ貼り付けシート!B226="","",IF(支部用データ貼り付けシート!M226="","",支部用データ貼り付けシート!M226))</f>
        <v/>
      </c>
      <c r="G237" s="194" t="str">
        <f>IF(支部用データ貼り付けシート!B226="","",IF(支部用データ貼り付けシート!N226="","",支部用データ貼り付けシート!N226))</f>
        <v/>
      </c>
      <c r="H237" s="37" t="str">
        <f t="shared" si="44"/>
        <v/>
      </c>
      <c r="I237" s="124" t="str">
        <f t="shared" si="45"/>
        <v/>
      </c>
      <c r="J237" s="38" t="str">
        <f t="shared" si="46"/>
        <v/>
      </c>
      <c r="K237" s="37" t="str">
        <f t="shared" si="47"/>
        <v/>
      </c>
      <c r="L237" s="124" t="str">
        <f t="shared" si="48"/>
        <v/>
      </c>
      <c r="M237" s="38" t="str">
        <f t="shared" si="49"/>
        <v/>
      </c>
      <c r="N237" s="93" t="str">
        <f>IF(支部用データ貼り付けシート!B226="","",支部用データ貼り付けシート!E226)</f>
        <v/>
      </c>
      <c r="O237" s="38" t="str">
        <f>IF(支部用データ貼り付けシート!B226="","",支部用データ貼り付けシート!F226)</f>
        <v/>
      </c>
      <c r="P237" s="37" t="str">
        <f>IF(支部用データ貼り付けシート!B226="","",支部用データ貼り付けシート!G226)</f>
        <v/>
      </c>
      <c r="Q237" s="38" t="str">
        <f>IF(支部用データ貼り付けシート!B226="","",支部用データ貼り付けシート!H226)</f>
        <v/>
      </c>
      <c r="R237" s="37" t="str">
        <f>IF(支部用データ貼り付けシート!B226="","",支部用データ貼り付けシート!I226)</f>
        <v/>
      </c>
      <c r="S237" s="38" t="str">
        <f>IF(支部用データ貼り付けシート!B226="","",支部用データ貼り付けシート!J226)</f>
        <v/>
      </c>
      <c r="T237" s="23" t="str">
        <f t="shared" si="50"/>
        <v/>
      </c>
      <c r="U237" s="24" t="str">
        <f t="shared" si="51"/>
        <v/>
      </c>
      <c r="W237" t="str">
        <f t="shared" si="52"/>
        <v/>
      </c>
      <c r="X237" t="str">
        <f t="shared" si="53"/>
        <v/>
      </c>
      <c r="Y237" t="str">
        <f t="shared" si="54"/>
        <v/>
      </c>
      <c r="Z237" t="str">
        <f t="shared" si="55"/>
        <v/>
      </c>
    </row>
    <row r="238" spans="1:26">
      <c r="A238" s="84">
        <v>208</v>
      </c>
      <c r="B238" s="189" t="str">
        <f>IF(支部用データ貼り付けシート!B227="","",支部用データ貼り付けシート!A227)</f>
        <v/>
      </c>
      <c r="C238" s="190" t="str">
        <f>IF(支部用データ貼り付けシート!B227="","",支部用データ貼り付けシート!B227)</f>
        <v/>
      </c>
      <c r="D238" s="191" t="str">
        <f>IF(支部用データ貼り付けシート!B227="","",支部用データ貼り付けシート!C227)</f>
        <v/>
      </c>
      <c r="E238" s="192" t="str">
        <f>IF(支部用データ貼り付けシート!B227="","",支部用データ貼り付けシート!D227)</f>
        <v/>
      </c>
      <c r="F238" s="193" t="str">
        <f>IF(支部用データ貼り付けシート!B227="","",IF(支部用データ貼り付けシート!M227="","",支部用データ貼り付けシート!M227))</f>
        <v/>
      </c>
      <c r="G238" s="194" t="str">
        <f>IF(支部用データ貼り付けシート!B227="","",IF(支部用データ貼り付けシート!N227="","",支部用データ貼り付けシート!N227))</f>
        <v/>
      </c>
      <c r="H238" s="37" t="str">
        <f t="shared" si="44"/>
        <v/>
      </c>
      <c r="I238" s="124" t="str">
        <f t="shared" si="45"/>
        <v/>
      </c>
      <c r="J238" s="38" t="str">
        <f t="shared" si="46"/>
        <v/>
      </c>
      <c r="K238" s="37" t="str">
        <f t="shared" si="47"/>
        <v/>
      </c>
      <c r="L238" s="124" t="str">
        <f t="shared" si="48"/>
        <v/>
      </c>
      <c r="M238" s="38" t="str">
        <f t="shared" si="49"/>
        <v/>
      </c>
      <c r="N238" s="93" t="str">
        <f>IF(支部用データ貼り付けシート!B227="","",支部用データ貼り付けシート!E227)</f>
        <v/>
      </c>
      <c r="O238" s="38" t="str">
        <f>IF(支部用データ貼り付けシート!B227="","",支部用データ貼り付けシート!F227)</f>
        <v/>
      </c>
      <c r="P238" s="37" t="str">
        <f>IF(支部用データ貼り付けシート!B227="","",支部用データ貼り付けシート!G227)</f>
        <v/>
      </c>
      <c r="Q238" s="38" t="str">
        <f>IF(支部用データ貼り付けシート!B227="","",支部用データ貼り付けシート!H227)</f>
        <v/>
      </c>
      <c r="R238" s="37" t="str">
        <f>IF(支部用データ貼り付けシート!B227="","",支部用データ貼り付けシート!I227)</f>
        <v/>
      </c>
      <c r="S238" s="38" t="str">
        <f>IF(支部用データ貼り付けシート!B227="","",支部用データ貼り付けシート!J227)</f>
        <v/>
      </c>
      <c r="T238" s="23" t="str">
        <f t="shared" si="50"/>
        <v/>
      </c>
      <c r="U238" s="24" t="str">
        <f t="shared" si="51"/>
        <v/>
      </c>
      <c r="W238" t="str">
        <f t="shared" si="52"/>
        <v/>
      </c>
      <c r="X238" t="str">
        <f t="shared" si="53"/>
        <v/>
      </c>
      <c r="Y238" t="str">
        <f t="shared" si="54"/>
        <v/>
      </c>
      <c r="Z238" t="str">
        <f t="shared" si="55"/>
        <v/>
      </c>
    </row>
    <row r="239" spans="1:26">
      <c r="A239" s="83">
        <v>209</v>
      </c>
      <c r="B239" s="189" t="str">
        <f>IF(支部用データ貼り付けシート!B228="","",支部用データ貼り付けシート!A228)</f>
        <v/>
      </c>
      <c r="C239" s="190" t="str">
        <f>IF(支部用データ貼り付けシート!B228="","",支部用データ貼り付けシート!B228)</f>
        <v/>
      </c>
      <c r="D239" s="191" t="str">
        <f>IF(支部用データ貼り付けシート!B228="","",支部用データ貼り付けシート!C228)</f>
        <v/>
      </c>
      <c r="E239" s="192" t="str">
        <f>IF(支部用データ貼り付けシート!B228="","",支部用データ貼り付けシート!D228)</f>
        <v/>
      </c>
      <c r="F239" s="193" t="str">
        <f>IF(支部用データ貼り付けシート!B228="","",IF(支部用データ貼り付けシート!M228="","",支部用データ貼り付けシート!M228))</f>
        <v/>
      </c>
      <c r="G239" s="194" t="str">
        <f>IF(支部用データ貼り付けシート!B228="","",IF(支部用データ貼り付けシート!N228="","",支部用データ貼り付けシート!N228))</f>
        <v/>
      </c>
      <c r="H239" s="37" t="str">
        <f t="shared" si="44"/>
        <v/>
      </c>
      <c r="I239" s="124" t="str">
        <f t="shared" si="45"/>
        <v/>
      </c>
      <c r="J239" s="38" t="str">
        <f t="shared" si="46"/>
        <v/>
      </c>
      <c r="K239" s="37" t="str">
        <f t="shared" si="47"/>
        <v/>
      </c>
      <c r="L239" s="124" t="str">
        <f t="shared" si="48"/>
        <v/>
      </c>
      <c r="M239" s="38" t="str">
        <f t="shared" si="49"/>
        <v/>
      </c>
      <c r="N239" s="93" t="str">
        <f>IF(支部用データ貼り付けシート!B228="","",支部用データ貼り付けシート!E228)</f>
        <v/>
      </c>
      <c r="O239" s="38" t="str">
        <f>IF(支部用データ貼り付けシート!B228="","",支部用データ貼り付けシート!F228)</f>
        <v/>
      </c>
      <c r="P239" s="37" t="str">
        <f>IF(支部用データ貼り付けシート!B228="","",支部用データ貼り付けシート!G228)</f>
        <v/>
      </c>
      <c r="Q239" s="38" t="str">
        <f>IF(支部用データ貼り付けシート!B228="","",支部用データ貼り付けシート!H228)</f>
        <v/>
      </c>
      <c r="R239" s="37" t="str">
        <f>IF(支部用データ貼り付けシート!B228="","",支部用データ貼り付けシート!I228)</f>
        <v/>
      </c>
      <c r="S239" s="38" t="str">
        <f>IF(支部用データ貼り付けシート!B228="","",支部用データ貼り付けシート!J228)</f>
        <v/>
      </c>
      <c r="T239" s="23" t="str">
        <f t="shared" si="50"/>
        <v/>
      </c>
      <c r="U239" s="24" t="str">
        <f t="shared" si="51"/>
        <v/>
      </c>
      <c r="W239" t="str">
        <f t="shared" si="52"/>
        <v/>
      </c>
      <c r="X239" t="str">
        <f t="shared" si="53"/>
        <v/>
      </c>
      <c r="Y239" t="str">
        <f t="shared" si="54"/>
        <v/>
      </c>
      <c r="Z239" t="str">
        <f t="shared" si="55"/>
        <v/>
      </c>
    </row>
    <row r="240" spans="1:26">
      <c r="A240" s="84">
        <v>210</v>
      </c>
      <c r="B240" s="189" t="str">
        <f>IF(支部用データ貼り付けシート!B229="","",支部用データ貼り付けシート!A229)</f>
        <v/>
      </c>
      <c r="C240" s="190" t="str">
        <f>IF(支部用データ貼り付けシート!B229="","",支部用データ貼り付けシート!B229)</f>
        <v/>
      </c>
      <c r="D240" s="191" t="str">
        <f>IF(支部用データ貼り付けシート!B229="","",支部用データ貼り付けシート!C229)</f>
        <v/>
      </c>
      <c r="E240" s="192" t="str">
        <f>IF(支部用データ貼り付けシート!B229="","",支部用データ貼り付けシート!D229)</f>
        <v/>
      </c>
      <c r="F240" s="193" t="str">
        <f>IF(支部用データ貼り付けシート!B229="","",IF(支部用データ貼り付けシート!M229="","",支部用データ貼り付けシート!M229))</f>
        <v/>
      </c>
      <c r="G240" s="194" t="str">
        <f>IF(支部用データ貼り付けシート!B229="","",IF(支部用データ貼り付けシート!N229="","",支部用データ貼り付けシート!N229))</f>
        <v/>
      </c>
      <c r="H240" s="37" t="str">
        <f t="shared" si="44"/>
        <v/>
      </c>
      <c r="I240" s="124" t="str">
        <f t="shared" si="45"/>
        <v/>
      </c>
      <c r="J240" s="38" t="str">
        <f t="shared" si="46"/>
        <v/>
      </c>
      <c r="K240" s="37" t="str">
        <f t="shared" si="47"/>
        <v/>
      </c>
      <c r="L240" s="124" t="str">
        <f t="shared" si="48"/>
        <v/>
      </c>
      <c r="M240" s="38" t="str">
        <f t="shared" si="49"/>
        <v/>
      </c>
      <c r="N240" s="93" t="str">
        <f>IF(支部用データ貼り付けシート!B229="","",支部用データ貼り付けシート!E229)</f>
        <v/>
      </c>
      <c r="O240" s="38" t="str">
        <f>IF(支部用データ貼り付けシート!B229="","",支部用データ貼り付けシート!F229)</f>
        <v/>
      </c>
      <c r="P240" s="37" t="str">
        <f>IF(支部用データ貼り付けシート!B229="","",支部用データ貼り付けシート!G229)</f>
        <v/>
      </c>
      <c r="Q240" s="38" t="str">
        <f>IF(支部用データ貼り付けシート!B229="","",支部用データ貼り付けシート!H229)</f>
        <v/>
      </c>
      <c r="R240" s="37" t="str">
        <f>IF(支部用データ貼り付けシート!B229="","",支部用データ貼り付けシート!I229)</f>
        <v/>
      </c>
      <c r="S240" s="38" t="str">
        <f>IF(支部用データ貼り付けシート!B229="","",支部用データ貼り付けシート!J229)</f>
        <v/>
      </c>
      <c r="T240" s="23" t="str">
        <f t="shared" si="50"/>
        <v/>
      </c>
      <c r="U240" s="24" t="str">
        <f t="shared" si="51"/>
        <v/>
      </c>
      <c r="W240" t="str">
        <f t="shared" si="52"/>
        <v/>
      </c>
      <c r="X240" t="str">
        <f t="shared" si="53"/>
        <v/>
      </c>
      <c r="Y240" t="str">
        <f t="shared" si="54"/>
        <v/>
      </c>
      <c r="Z240" t="str">
        <f t="shared" si="55"/>
        <v/>
      </c>
    </row>
    <row r="241" spans="1:26">
      <c r="A241" s="83">
        <v>211</v>
      </c>
      <c r="B241" s="189" t="str">
        <f>IF(支部用データ貼り付けシート!B230="","",支部用データ貼り付けシート!A230)</f>
        <v/>
      </c>
      <c r="C241" s="190" t="str">
        <f>IF(支部用データ貼り付けシート!B230="","",支部用データ貼り付けシート!B230)</f>
        <v/>
      </c>
      <c r="D241" s="191" t="str">
        <f>IF(支部用データ貼り付けシート!B230="","",支部用データ貼り付けシート!C230)</f>
        <v/>
      </c>
      <c r="E241" s="192" t="str">
        <f>IF(支部用データ貼り付けシート!B230="","",支部用データ貼り付けシート!D230)</f>
        <v/>
      </c>
      <c r="F241" s="193" t="str">
        <f>IF(支部用データ貼り付けシート!B230="","",IF(支部用データ貼り付けシート!M230="","",支部用データ貼り付けシート!M230))</f>
        <v/>
      </c>
      <c r="G241" s="194" t="str">
        <f>IF(支部用データ貼り付けシート!B230="","",IF(支部用データ貼り付けシート!N230="","",支部用データ貼り付けシート!N230))</f>
        <v/>
      </c>
      <c r="H241" s="37" t="str">
        <f t="shared" si="44"/>
        <v/>
      </c>
      <c r="I241" s="124" t="str">
        <f t="shared" si="45"/>
        <v/>
      </c>
      <c r="J241" s="38" t="str">
        <f t="shared" si="46"/>
        <v/>
      </c>
      <c r="K241" s="37" t="str">
        <f t="shared" si="47"/>
        <v/>
      </c>
      <c r="L241" s="124" t="str">
        <f t="shared" si="48"/>
        <v/>
      </c>
      <c r="M241" s="38" t="str">
        <f t="shared" si="49"/>
        <v/>
      </c>
      <c r="N241" s="93" t="str">
        <f>IF(支部用データ貼り付けシート!B230="","",支部用データ貼り付けシート!E230)</f>
        <v/>
      </c>
      <c r="O241" s="38" t="str">
        <f>IF(支部用データ貼り付けシート!B230="","",支部用データ貼り付けシート!F230)</f>
        <v/>
      </c>
      <c r="P241" s="37" t="str">
        <f>IF(支部用データ貼り付けシート!B230="","",支部用データ貼り付けシート!G230)</f>
        <v/>
      </c>
      <c r="Q241" s="38" t="str">
        <f>IF(支部用データ貼り付けシート!B230="","",支部用データ貼り付けシート!H230)</f>
        <v/>
      </c>
      <c r="R241" s="37" t="str">
        <f>IF(支部用データ貼り付けシート!B230="","",支部用データ貼り付けシート!I230)</f>
        <v/>
      </c>
      <c r="S241" s="38" t="str">
        <f>IF(支部用データ貼り付けシート!B230="","",支部用データ貼り付けシート!J230)</f>
        <v/>
      </c>
      <c r="T241" s="23" t="str">
        <f t="shared" si="50"/>
        <v/>
      </c>
      <c r="U241" s="24" t="str">
        <f t="shared" si="51"/>
        <v/>
      </c>
      <c r="W241" t="str">
        <f t="shared" si="52"/>
        <v/>
      </c>
      <c r="X241" t="str">
        <f t="shared" si="53"/>
        <v/>
      </c>
      <c r="Y241" t="str">
        <f t="shared" si="54"/>
        <v/>
      </c>
      <c r="Z241" t="str">
        <f t="shared" si="55"/>
        <v/>
      </c>
    </row>
    <row r="242" spans="1:26">
      <c r="A242" s="84">
        <v>212</v>
      </c>
      <c r="B242" s="189" t="str">
        <f>IF(支部用データ貼り付けシート!B231="","",支部用データ貼り付けシート!A231)</f>
        <v/>
      </c>
      <c r="C242" s="190" t="str">
        <f>IF(支部用データ貼り付けシート!B231="","",支部用データ貼り付けシート!B231)</f>
        <v/>
      </c>
      <c r="D242" s="191" t="str">
        <f>IF(支部用データ貼り付けシート!B231="","",支部用データ貼り付けシート!C231)</f>
        <v/>
      </c>
      <c r="E242" s="192" t="str">
        <f>IF(支部用データ貼り付けシート!B231="","",支部用データ貼り付けシート!D231)</f>
        <v/>
      </c>
      <c r="F242" s="193" t="str">
        <f>IF(支部用データ貼り付けシート!B231="","",IF(支部用データ貼り付けシート!M231="","",支部用データ貼り付けシート!M231))</f>
        <v/>
      </c>
      <c r="G242" s="194" t="str">
        <f>IF(支部用データ貼り付けシート!B231="","",IF(支部用データ貼り付けシート!N231="","",支部用データ貼り付けシート!N231))</f>
        <v/>
      </c>
      <c r="H242" s="37" t="str">
        <f t="shared" si="44"/>
        <v/>
      </c>
      <c r="I242" s="124" t="str">
        <f t="shared" si="45"/>
        <v/>
      </c>
      <c r="J242" s="38" t="str">
        <f t="shared" si="46"/>
        <v/>
      </c>
      <c r="K242" s="37" t="str">
        <f t="shared" si="47"/>
        <v/>
      </c>
      <c r="L242" s="124" t="str">
        <f t="shared" si="48"/>
        <v/>
      </c>
      <c r="M242" s="38" t="str">
        <f t="shared" si="49"/>
        <v/>
      </c>
      <c r="N242" s="93" t="str">
        <f>IF(支部用データ貼り付けシート!B231="","",支部用データ貼り付けシート!E231)</f>
        <v/>
      </c>
      <c r="O242" s="38" t="str">
        <f>IF(支部用データ貼り付けシート!B231="","",支部用データ貼り付けシート!F231)</f>
        <v/>
      </c>
      <c r="P242" s="37" t="str">
        <f>IF(支部用データ貼り付けシート!B231="","",支部用データ貼り付けシート!G231)</f>
        <v/>
      </c>
      <c r="Q242" s="38" t="str">
        <f>IF(支部用データ貼り付けシート!B231="","",支部用データ貼り付けシート!H231)</f>
        <v/>
      </c>
      <c r="R242" s="37" t="str">
        <f>IF(支部用データ貼り付けシート!B231="","",支部用データ貼り付けシート!I231)</f>
        <v/>
      </c>
      <c r="S242" s="38" t="str">
        <f>IF(支部用データ貼り付けシート!B231="","",支部用データ貼り付けシート!J231)</f>
        <v/>
      </c>
      <c r="T242" s="23" t="str">
        <f t="shared" si="50"/>
        <v/>
      </c>
      <c r="U242" s="24" t="str">
        <f t="shared" si="51"/>
        <v/>
      </c>
      <c r="W242" t="str">
        <f t="shared" si="52"/>
        <v/>
      </c>
      <c r="X242" t="str">
        <f t="shared" si="53"/>
        <v/>
      </c>
      <c r="Y242" t="str">
        <f t="shared" si="54"/>
        <v/>
      </c>
      <c r="Z242" t="str">
        <f t="shared" si="55"/>
        <v/>
      </c>
    </row>
    <row r="243" spans="1:26">
      <c r="A243" s="83">
        <v>213</v>
      </c>
      <c r="B243" s="189" t="str">
        <f>IF(支部用データ貼り付けシート!B232="","",支部用データ貼り付けシート!A232)</f>
        <v/>
      </c>
      <c r="C243" s="190" t="str">
        <f>IF(支部用データ貼り付けシート!B232="","",支部用データ貼り付けシート!B232)</f>
        <v/>
      </c>
      <c r="D243" s="191" t="str">
        <f>IF(支部用データ貼り付けシート!B232="","",支部用データ貼り付けシート!C232)</f>
        <v/>
      </c>
      <c r="E243" s="192" t="str">
        <f>IF(支部用データ貼り付けシート!B232="","",支部用データ貼り付けシート!D232)</f>
        <v/>
      </c>
      <c r="F243" s="193" t="str">
        <f>IF(支部用データ貼り付けシート!B232="","",IF(支部用データ貼り付けシート!M232="","",支部用データ貼り付けシート!M232))</f>
        <v/>
      </c>
      <c r="G243" s="194" t="str">
        <f>IF(支部用データ貼り付けシート!B232="","",IF(支部用データ貼り付けシート!N232="","",支部用データ貼り付けシート!N232))</f>
        <v/>
      </c>
      <c r="H243" s="37" t="str">
        <f t="shared" si="44"/>
        <v/>
      </c>
      <c r="I243" s="124" t="str">
        <f t="shared" si="45"/>
        <v/>
      </c>
      <c r="J243" s="38" t="str">
        <f t="shared" si="46"/>
        <v/>
      </c>
      <c r="K243" s="37" t="str">
        <f t="shared" si="47"/>
        <v/>
      </c>
      <c r="L243" s="124" t="str">
        <f t="shared" si="48"/>
        <v/>
      </c>
      <c r="M243" s="38" t="str">
        <f t="shared" si="49"/>
        <v/>
      </c>
      <c r="N243" s="93" t="str">
        <f>IF(支部用データ貼り付けシート!B232="","",支部用データ貼り付けシート!E232)</f>
        <v/>
      </c>
      <c r="O243" s="38" t="str">
        <f>IF(支部用データ貼り付けシート!B232="","",支部用データ貼り付けシート!F232)</f>
        <v/>
      </c>
      <c r="P243" s="37" t="str">
        <f>IF(支部用データ貼り付けシート!B232="","",支部用データ貼り付けシート!G232)</f>
        <v/>
      </c>
      <c r="Q243" s="38" t="str">
        <f>IF(支部用データ貼り付けシート!B232="","",支部用データ貼り付けシート!H232)</f>
        <v/>
      </c>
      <c r="R243" s="37" t="str">
        <f>IF(支部用データ貼り付けシート!B232="","",支部用データ貼り付けシート!I232)</f>
        <v/>
      </c>
      <c r="S243" s="38" t="str">
        <f>IF(支部用データ貼り付けシート!B232="","",支部用データ貼り付けシート!J232)</f>
        <v/>
      </c>
      <c r="T243" s="23" t="str">
        <f t="shared" si="50"/>
        <v/>
      </c>
      <c r="U243" s="24" t="str">
        <f t="shared" si="51"/>
        <v/>
      </c>
      <c r="W243" t="str">
        <f t="shared" si="52"/>
        <v/>
      </c>
      <c r="X243" t="str">
        <f t="shared" si="53"/>
        <v/>
      </c>
      <c r="Y243" t="str">
        <f t="shared" si="54"/>
        <v/>
      </c>
      <c r="Z243" t="str">
        <f t="shared" si="55"/>
        <v/>
      </c>
    </row>
    <row r="244" spans="1:26">
      <c r="A244" s="84">
        <v>214</v>
      </c>
      <c r="B244" s="189" t="str">
        <f>IF(支部用データ貼り付けシート!B233="","",支部用データ貼り付けシート!A233)</f>
        <v/>
      </c>
      <c r="C244" s="190" t="str">
        <f>IF(支部用データ貼り付けシート!B233="","",支部用データ貼り付けシート!B233)</f>
        <v/>
      </c>
      <c r="D244" s="191" t="str">
        <f>IF(支部用データ貼り付けシート!B233="","",支部用データ貼り付けシート!C233)</f>
        <v/>
      </c>
      <c r="E244" s="192" t="str">
        <f>IF(支部用データ貼り付けシート!B233="","",支部用データ貼り付けシート!D233)</f>
        <v/>
      </c>
      <c r="F244" s="193" t="str">
        <f>IF(支部用データ貼り付けシート!B233="","",IF(支部用データ貼り付けシート!M233="","",支部用データ貼り付けシート!M233))</f>
        <v/>
      </c>
      <c r="G244" s="194" t="str">
        <f>IF(支部用データ貼り付けシート!B233="","",IF(支部用データ貼り付けシート!N233="","",支部用データ貼り付けシート!N233))</f>
        <v/>
      </c>
      <c r="H244" s="37" t="str">
        <f t="shared" si="44"/>
        <v/>
      </c>
      <c r="I244" s="124" t="str">
        <f t="shared" si="45"/>
        <v/>
      </c>
      <c r="J244" s="38" t="str">
        <f t="shared" si="46"/>
        <v/>
      </c>
      <c r="K244" s="37" t="str">
        <f t="shared" si="47"/>
        <v/>
      </c>
      <c r="L244" s="124" t="str">
        <f t="shared" si="48"/>
        <v/>
      </c>
      <c r="M244" s="38" t="str">
        <f t="shared" si="49"/>
        <v/>
      </c>
      <c r="N244" s="93" t="str">
        <f>IF(支部用データ貼り付けシート!B233="","",支部用データ貼り付けシート!E233)</f>
        <v/>
      </c>
      <c r="O244" s="38" t="str">
        <f>IF(支部用データ貼り付けシート!B233="","",支部用データ貼り付けシート!F233)</f>
        <v/>
      </c>
      <c r="P244" s="37" t="str">
        <f>IF(支部用データ貼り付けシート!B233="","",支部用データ貼り付けシート!G233)</f>
        <v/>
      </c>
      <c r="Q244" s="38" t="str">
        <f>IF(支部用データ貼り付けシート!B233="","",支部用データ貼り付けシート!H233)</f>
        <v/>
      </c>
      <c r="R244" s="37" t="str">
        <f>IF(支部用データ貼り付けシート!B233="","",支部用データ貼り付けシート!I233)</f>
        <v/>
      </c>
      <c r="S244" s="38" t="str">
        <f>IF(支部用データ貼り付けシート!B233="","",支部用データ貼り付けシート!J233)</f>
        <v/>
      </c>
      <c r="T244" s="23" t="str">
        <f t="shared" si="50"/>
        <v/>
      </c>
      <c r="U244" s="24" t="str">
        <f t="shared" si="51"/>
        <v/>
      </c>
      <c r="W244" t="str">
        <f t="shared" si="52"/>
        <v/>
      </c>
      <c r="X244" t="str">
        <f t="shared" si="53"/>
        <v/>
      </c>
      <c r="Y244" t="str">
        <f t="shared" si="54"/>
        <v/>
      </c>
      <c r="Z244" t="str">
        <f t="shared" si="55"/>
        <v/>
      </c>
    </row>
    <row r="245" spans="1:26">
      <c r="A245" s="83">
        <v>215</v>
      </c>
      <c r="B245" s="189" t="str">
        <f>IF(支部用データ貼り付けシート!B234="","",支部用データ貼り付けシート!A234)</f>
        <v/>
      </c>
      <c r="C245" s="190" t="str">
        <f>IF(支部用データ貼り付けシート!B234="","",支部用データ貼り付けシート!B234)</f>
        <v/>
      </c>
      <c r="D245" s="191" t="str">
        <f>IF(支部用データ貼り付けシート!B234="","",支部用データ貼り付けシート!C234)</f>
        <v/>
      </c>
      <c r="E245" s="192" t="str">
        <f>IF(支部用データ貼り付けシート!B234="","",支部用データ貼り付けシート!D234)</f>
        <v/>
      </c>
      <c r="F245" s="193" t="str">
        <f>IF(支部用データ貼り付けシート!B234="","",IF(支部用データ貼り付けシート!M234="","",支部用データ貼り付けシート!M234))</f>
        <v/>
      </c>
      <c r="G245" s="194" t="str">
        <f>IF(支部用データ貼り付けシート!B234="","",IF(支部用データ貼り付けシート!N234="","",支部用データ貼り付けシート!N234))</f>
        <v/>
      </c>
      <c r="H245" s="37" t="str">
        <f t="shared" si="44"/>
        <v/>
      </c>
      <c r="I245" s="124" t="str">
        <f t="shared" si="45"/>
        <v/>
      </c>
      <c r="J245" s="38" t="str">
        <f t="shared" si="46"/>
        <v/>
      </c>
      <c r="K245" s="37" t="str">
        <f t="shared" si="47"/>
        <v/>
      </c>
      <c r="L245" s="124" t="str">
        <f t="shared" si="48"/>
        <v/>
      </c>
      <c r="M245" s="38" t="str">
        <f t="shared" si="49"/>
        <v/>
      </c>
      <c r="N245" s="93" t="str">
        <f>IF(支部用データ貼り付けシート!B234="","",支部用データ貼り付けシート!E234)</f>
        <v/>
      </c>
      <c r="O245" s="38" t="str">
        <f>IF(支部用データ貼り付けシート!B234="","",支部用データ貼り付けシート!F234)</f>
        <v/>
      </c>
      <c r="P245" s="37" t="str">
        <f>IF(支部用データ貼り付けシート!B234="","",支部用データ貼り付けシート!G234)</f>
        <v/>
      </c>
      <c r="Q245" s="38" t="str">
        <f>IF(支部用データ貼り付けシート!B234="","",支部用データ貼り付けシート!H234)</f>
        <v/>
      </c>
      <c r="R245" s="37" t="str">
        <f>IF(支部用データ貼り付けシート!B234="","",支部用データ貼り付けシート!I234)</f>
        <v/>
      </c>
      <c r="S245" s="38" t="str">
        <f>IF(支部用データ貼り付けシート!B234="","",支部用データ貼り付けシート!J234)</f>
        <v/>
      </c>
      <c r="T245" s="23" t="str">
        <f t="shared" si="50"/>
        <v/>
      </c>
      <c r="U245" s="24" t="str">
        <f t="shared" si="51"/>
        <v/>
      </c>
      <c r="W245" t="str">
        <f t="shared" si="52"/>
        <v/>
      </c>
      <c r="X245" t="str">
        <f t="shared" si="53"/>
        <v/>
      </c>
      <c r="Y245" t="str">
        <f t="shared" si="54"/>
        <v/>
      </c>
      <c r="Z245" t="str">
        <f t="shared" si="55"/>
        <v/>
      </c>
    </row>
    <row r="246" spans="1:26">
      <c r="A246" s="84">
        <v>216</v>
      </c>
      <c r="B246" s="189" t="str">
        <f>IF(支部用データ貼り付けシート!B235="","",支部用データ貼り付けシート!A235)</f>
        <v/>
      </c>
      <c r="C246" s="190" t="str">
        <f>IF(支部用データ貼り付けシート!B235="","",支部用データ貼り付けシート!B235)</f>
        <v/>
      </c>
      <c r="D246" s="191" t="str">
        <f>IF(支部用データ貼り付けシート!B235="","",支部用データ貼り付けシート!C235)</f>
        <v/>
      </c>
      <c r="E246" s="192" t="str">
        <f>IF(支部用データ貼り付けシート!B235="","",支部用データ貼り付けシート!D235)</f>
        <v/>
      </c>
      <c r="F246" s="193" t="str">
        <f>IF(支部用データ貼り付けシート!B235="","",IF(支部用データ貼り付けシート!M235="","",支部用データ貼り付けシート!M235))</f>
        <v/>
      </c>
      <c r="G246" s="194" t="str">
        <f>IF(支部用データ貼り付けシート!B235="","",IF(支部用データ貼り付けシート!N235="","",支部用データ貼り付けシート!N235))</f>
        <v/>
      </c>
      <c r="H246" s="37" t="str">
        <f t="shared" si="44"/>
        <v/>
      </c>
      <c r="I246" s="124" t="str">
        <f t="shared" si="45"/>
        <v/>
      </c>
      <c r="J246" s="38" t="str">
        <f t="shared" si="46"/>
        <v/>
      </c>
      <c r="K246" s="37" t="str">
        <f t="shared" si="47"/>
        <v/>
      </c>
      <c r="L246" s="124" t="str">
        <f t="shared" si="48"/>
        <v/>
      </c>
      <c r="M246" s="38" t="str">
        <f t="shared" si="49"/>
        <v/>
      </c>
      <c r="N246" s="93" t="str">
        <f>IF(支部用データ貼り付けシート!B235="","",支部用データ貼り付けシート!E235)</f>
        <v/>
      </c>
      <c r="O246" s="38" t="str">
        <f>IF(支部用データ貼り付けシート!B235="","",支部用データ貼り付けシート!F235)</f>
        <v/>
      </c>
      <c r="P246" s="37" t="str">
        <f>IF(支部用データ貼り付けシート!B235="","",支部用データ貼り付けシート!G235)</f>
        <v/>
      </c>
      <c r="Q246" s="38" t="str">
        <f>IF(支部用データ貼り付けシート!B235="","",支部用データ貼り付けシート!H235)</f>
        <v/>
      </c>
      <c r="R246" s="37" t="str">
        <f>IF(支部用データ貼り付けシート!B235="","",支部用データ貼り付けシート!I235)</f>
        <v/>
      </c>
      <c r="S246" s="38" t="str">
        <f>IF(支部用データ貼り付けシート!B235="","",支部用データ貼り付けシート!J235)</f>
        <v/>
      </c>
      <c r="T246" s="23" t="str">
        <f t="shared" si="50"/>
        <v/>
      </c>
      <c r="U246" s="24" t="str">
        <f t="shared" si="51"/>
        <v/>
      </c>
      <c r="W246" t="str">
        <f t="shared" si="52"/>
        <v/>
      </c>
      <c r="X246" t="str">
        <f t="shared" si="53"/>
        <v/>
      </c>
      <c r="Y246" t="str">
        <f t="shared" si="54"/>
        <v/>
      </c>
      <c r="Z246" t="str">
        <f t="shared" si="55"/>
        <v/>
      </c>
    </row>
    <row r="247" spans="1:26">
      <c r="A247" s="83">
        <v>217</v>
      </c>
      <c r="B247" s="189" t="str">
        <f>IF(支部用データ貼り付けシート!B236="","",支部用データ貼り付けシート!A236)</f>
        <v/>
      </c>
      <c r="C247" s="190" t="str">
        <f>IF(支部用データ貼り付けシート!B236="","",支部用データ貼り付けシート!B236)</f>
        <v/>
      </c>
      <c r="D247" s="191" t="str">
        <f>IF(支部用データ貼り付けシート!B236="","",支部用データ貼り付けシート!C236)</f>
        <v/>
      </c>
      <c r="E247" s="192" t="str">
        <f>IF(支部用データ貼り付けシート!B236="","",支部用データ貼り付けシート!D236)</f>
        <v/>
      </c>
      <c r="F247" s="193" t="str">
        <f>IF(支部用データ貼り付けシート!B236="","",IF(支部用データ貼り付けシート!M236="","",支部用データ貼り付けシート!M236))</f>
        <v/>
      </c>
      <c r="G247" s="194" t="str">
        <f>IF(支部用データ貼り付けシート!B236="","",IF(支部用データ貼り付けシート!N236="","",支部用データ貼り付けシート!N236))</f>
        <v/>
      </c>
      <c r="H247" s="37" t="str">
        <f t="shared" ref="H247:H310" si="56">IF(C247="","",IF(Z247&gt;2700,1,0))</f>
        <v/>
      </c>
      <c r="I247" s="124" t="str">
        <f t="shared" ref="I247:I310" si="57">IF(C247="","",IF(Z247&gt;4800,1,0))</f>
        <v/>
      </c>
      <c r="J247" s="38" t="str">
        <f t="shared" ref="J247:J310" si="58">IF(C247="","",IF(Z247&gt;6000,1,0))</f>
        <v/>
      </c>
      <c r="K247" s="37" t="str">
        <f t="shared" ref="K247:K310" si="59">IF(C247="","",IF((W247+X247)&gt;2700,1,0))</f>
        <v/>
      </c>
      <c r="L247" s="124" t="str">
        <f t="shared" ref="L247:L310" si="60">IF(C247="","",IF((W247+X247)&gt;4800,1,0))</f>
        <v/>
      </c>
      <c r="M247" s="38" t="str">
        <f t="shared" ref="M247:M310" si="61">IF(C247="","",IF((W247+X247)&gt;6000,1,0))</f>
        <v/>
      </c>
      <c r="N247" s="93" t="str">
        <f>IF(支部用データ貼り付けシート!B236="","",支部用データ貼り付けシート!E236)</f>
        <v/>
      </c>
      <c r="O247" s="38" t="str">
        <f>IF(支部用データ貼り付けシート!B236="","",支部用データ貼り付けシート!F236)</f>
        <v/>
      </c>
      <c r="P247" s="37" t="str">
        <f>IF(支部用データ貼り付けシート!B236="","",支部用データ貼り付けシート!G236)</f>
        <v/>
      </c>
      <c r="Q247" s="38" t="str">
        <f>IF(支部用データ貼り付けシート!B236="","",支部用データ貼り付けシート!H236)</f>
        <v/>
      </c>
      <c r="R247" s="37" t="str">
        <f>IF(支部用データ貼り付けシート!B236="","",支部用データ貼り付けシート!I236)</f>
        <v/>
      </c>
      <c r="S247" s="38" t="str">
        <f>IF(支部用データ貼り付けシート!B236="","",支部用データ貼り付けシート!J236)</f>
        <v/>
      </c>
      <c r="T247" s="23" t="str">
        <f t="shared" ref="T247:T310" si="62">IFERROR(IF(C247="","",INT(Z247/60)),"")</f>
        <v/>
      </c>
      <c r="U247" s="24" t="str">
        <f t="shared" ref="U247:U310" si="63">IFERROR(IF(C247="","",MOD(Z247,60)),"")</f>
        <v/>
      </c>
      <c r="W247" t="str">
        <f t="shared" si="52"/>
        <v/>
      </c>
      <c r="X247" t="str">
        <f t="shared" si="53"/>
        <v/>
      </c>
      <c r="Y247" t="str">
        <f t="shared" si="54"/>
        <v/>
      </c>
      <c r="Z247" t="str">
        <f t="shared" si="55"/>
        <v/>
      </c>
    </row>
    <row r="248" spans="1:26">
      <c r="A248" s="84">
        <v>218</v>
      </c>
      <c r="B248" s="189" t="str">
        <f>IF(支部用データ貼り付けシート!B237="","",支部用データ貼り付けシート!A237)</f>
        <v/>
      </c>
      <c r="C248" s="190" t="str">
        <f>IF(支部用データ貼り付けシート!B237="","",支部用データ貼り付けシート!B237)</f>
        <v/>
      </c>
      <c r="D248" s="191" t="str">
        <f>IF(支部用データ貼り付けシート!B237="","",支部用データ貼り付けシート!C237)</f>
        <v/>
      </c>
      <c r="E248" s="192" t="str">
        <f>IF(支部用データ貼り付けシート!B237="","",支部用データ貼り付けシート!D237)</f>
        <v/>
      </c>
      <c r="F248" s="193" t="str">
        <f>IF(支部用データ貼り付けシート!B237="","",IF(支部用データ貼り付けシート!M237="","",支部用データ貼り付けシート!M237))</f>
        <v/>
      </c>
      <c r="G248" s="194" t="str">
        <f>IF(支部用データ貼り付けシート!B237="","",IF(支部用データ貼り付けシート!N237="","",支部用データ貼り付けシート!N237))</f>
        <v/>
      </c>
      <c r="H248" s="37" t="str">
        <f t="shared" si="56"/>
        <v/>
      </c>
      <c r="I248" s="124" t="str">
        <f t="shared" si="57"/>
        <v/>
      </c>
      <c r="J248" s="38" t="str">
        <f t="shared" si="58"/>
        <v/>
      </c>
      <c r="K248" s="37" t="str">
        <f t="shared" si="59"/>
        <v/>
      </c>
      <c r="L248" s="124" t="str">
        <f t="shared" si="60"/>
        <v/>
      </c>
      <c r="M248" s="38" t="str">
        <f t="shared" si="61"/>
        <v/>
      </c>
      <c r="N248" s="93" t="str">
        <f>IF(支部用データ貼り付けシート!B237="","",支部用データ貼り付けシート!E237)</f>
        <v/>
      </c>
      <c r="O248" s="38" t="str">
        <f>IF(支部用データ貼り付けシート!B237="","",支部用データ貼り付けシート!F237)</f>
        <v/>
      </c>
      <c r="P248" s="37" t="str">
        <f>IF(支部用データ貼り付けシート!B237="","",支部用データ貼り付けシート!G237)</f>
        <v/>
      </c>
      <c r="Q248" s="38" t="str">
        <f>IF(支部用データ貼り付けシート!B237="","",支部用データ貼り付けシート!H237)</f>
        <v/>
      </c>
      <c r="R248" s="37" t="str">
        <f>IF(支部用データ貼り付けシート!B237="","",支部用データ貼り付けシート!I237)</f>
        <v/>
      </c>
      <c r="S248" s="38" t="str">
        <f>IF(支部用データ貼り付けシート!B237="","",支部用データ貼り付けシート!J237)</f>
        <v/>
      </c>
      <c r="T248" s="23" t="str">
        <f t="shared" si="62"/>
        <v/>
      </c>
      <c r="U248" s="24" t="str">
        <f t="shared" si="63"/>
        <v/>
      </c>
      <c r="W248" t="str">
        <f t="shared" si="52"/>
        <v/>
      </c>
      <c r="X248" t="str">
        <f t="shared" si="53"/>
        <v/>
      </c>
      <c r="Y248" t="str">
        <f t="shared" si="54"/>
        <v/>
      </c>
      <c r="Z248" t="str">
        <f t="shared" si="55"/>
        <v/>
      </c>
    </row>
    <row r="249" spans="1:26">
      <c r="A249" s="83">
        <v>219</v>
      </c>
      <c r="B249" s="189" t="str">
        <f>IF(支部用データ貼り付けシート!B238="","",支部用データ貼り付けシート!A238)</f>
        <v/>
      </c>
      <c r="C249" s="190" t="str">
        <f>IF(支部用データ貼り付けシート!B238="","",支部用データ貼り付けシート!B238)</f>
        <v/>
      </c>
      <c r="D249" s="191" t="str">
        <f>IF(支部用データ貼り付けシート!B238="","",支部用データ貼り付けシート!C238)</f>
        <v/>
      </c>
      <c r="E249" s="192" t="str">
        <f>IF(支部用データ貼り付けシート!B238="","",支部用データ貼り付けシート!D238)</f>
        <v/>
      </c>
      <c r="F249" s="193" t="str">
        <f>IF(支部用データ貼り付けシート!B238="","",IF(支部用データ貼り付けシート!M238="","",支部用データ貼り付けシート!M238))</f>
        <v/>
      </c>
      <c r="G249" s="194" t="str">
        <f>IF(支部用データ貼り付けシート!B238="","",IF(支部用データ貼り付けシート!N238="","",支部用データ貼り付けシート!N238))</f>
        <v/>
      </c>
      <c r="H249" s="37" t="str">
        <f t="shared" si="56"/>
        <v/>
      </c>
      <c r="I249" s="124" t="str">
        <f t="shared" si="57"/>
        <v/>
      </c>
      <c r="J249" s="38" t="str">
        <f t="shared" si="58"/>
        <v/>
      </c>
      <c r="K249" s="37" t="str">
        <f t="shared" si="59"/>
        <v/>
      </c>
      <c r="L249" s="124" t="str">
        <f t="shared" si="60"/>
        <v/>
      </c>
      <c r="M249" s="38" t="str">
        <f t="shared" si="61"/>
        <v/>
      </c>
      <c r="N249" s="93" t="str">
        <f>IF(支部用データ貼り付けシート!B238="","",支部用データ貼り付けシート!E238)</f>
        <v/>
      </c>
      <c r="O249" s="38" t="str">
        <f>IF(支部用データ貼り付けシート!B238="","",支部用データ貼り付けシート!F238)</f>
        <v/>
      </c>
      <c r="P249" s="37" t="str">
        <f>IF(支部用データ貼り付けシート!B238="","",支部用データ貼り付けシート!G238)</f>
        <v/>
      </c>
      <c r="Q249" s="38" t="str">
        <f>IF(支部用データ貼り付けシート!B238="","",支部用データ貼り付けシート!H238)</f>
        <v/>
      </c>
      <c r="R249" s="37" t="str">
        <f>IF(支部用データ貼り付けシート!B238="","",支部用データ貼り付けシート!I238)</f>
        <v/>
      </c>
      <c r="S249" s="38" t="str">
        <f>IF(支部用データ貼り付けシート!B238="","",支部用データ貼り付けシート!J238)</f>
        <v/>
      </c>
      <c r="T249" s="23" t="str">
        <f t="shared" si="62"/>
        <v/>
      </c>
      <c r="U249" s="24" t="str">
        <f t="shared" si="63"/>
        <v/>
      </c>
      <c r="W249" t="str">
        <f t="shared" si="52"/>
        <v/>
      </c>
      <c r="X249" t="str">
        <f t="shared" si="53"/>
        <v/>
      </c>
      <c r="Y249" t="str">
        <f t="shared" si="54"/>
        <v/>
      </c>
      <c r="Z249" t="str">
        <f t="shared" si="55"/>
        <v/>
      </c>
    </row>
    <row r="250" spans="1:26">
      <c r="A250" s="84">
        <v>220</v>
      </c>
      <c r="B250" s="189" t="str">
        <f>IF(支部用データ貼り付けシート!B239="","",支部用データ貼り付けシート!A239)</f>
        <v/>
      </c>
      <c r="C250" s="190" t="str">
        <f>IF(支部用データ貼り付けシート!B239="","",支部用データ貼り付けシート!B239)</f>
        <v/>
      </c>
      <c r="D250" s="191" t="str">
        <f>IF(支部用データ貼り付けシート!B239="","",支部用データ貼り付けシート!C239)</f>
        <v/>
      </c>
      <c r="E250" s="192" t="str">
        <f>IF(支部用データ貼り付けシート!B239="","",支部用データ貼り付けシート!D239)</f>
        <v/>
      </c>
      <c r="F250" s="193" t="str">
        <f>IF(支部用データ貼り付けシート!B239="","",IF(支部用データ貼り付けシート!M239="","",支部用データ貼り付けシート!M239))</f>
        <v/>
      </c>
      <c r="G250" s="194" t="str">
        <f>IF(支部用データ貼り付けシート!B239="","",IF(支部用データ貼り付けシート!N239="","",支部用データ貼り付けシート!N239))</f>
        <v/>
      </c>
      <c r="H250" s="37" t="str">
        <f t="shared" si="56"/>
        <v/>
      </c>
      <c r="I250" s="124" t="str">
        <f t="shared" si="57"/>
        <v/>
      </c>
      <c r="J250" s="38" t="str">
        <f t="shared" si="58"/>
        <v/>
      </c>
      <c r="K250" s="37" t="str">
        <f t="shared" si="59"/>
        <v/>
      </c>
      <c r="L250" s="124" t="str">
        <f t="shared" si="60"/>
        <v/>
      </c>
      <c r="M250" s="38" t="str">
        <f t="shared" si="61"/>
        <v/>
      </c>
      <c r="N250" s="93" t="str">
        <f>IF(支部用データ貼り付けシート!B239="","",支部用データ貼り付けシート!E239)</f>
        <v/>
      </c>
      <c r="O250" s="38" t="str">
        <f>IF(支部用データ貼り付けシート!B239="","",支部用データ貼り付けシート!F239)</f>
        <v/>
      </c>
      <c r="P250" s="37" t="str">
        <f>IF(支部用データ貼り付けシート!B239="","",支部用データ貼り付けシート!G239)</f>
        <v/>
      </c>
      <c r="Q250" s="38" t="str">
        <f>IF(支部用データ貼り付けシート!B239="","",支部用データ貼り付けシート!H239)</f>
        <v/>
      </c>
      <c r="R250" s="37" t="str">
        <f>IF(支部用データ貼り付けシート!B239="","",支部用データ貼り付けシート!I239)</f>
        <v/>
      </c>
      <c r="S250" s="38" t="str">
        <f>IF(支部用データ貼り付けシート!B239="","",支部用データ貼り付けシート!J239)</f>
        <v/>
      </c>
      <c r="T250" s="23" t="str">
        <f t="shared" si="62"/>
        <v/>
      </c>
      <c r="U250" s="24" t="str">
        <f t="shared" si="63"/>
        <v/>
      </c>
      <c r="W250" t="str">
        <f t="shared" si="52"/>
        <v/>
      </c>
      <c r="X250" t="str">
        <f t="shared" si="53"/>
        <v/>
      </c>
      <c r="Y250" t="str">
        <f t="shared" si="54"/>
        <v/>
      </c>
      <c r="Z250" t="str">
        <f t="shared" si="55"/>
        <v/>
      </c>
    </row>
    <row r="251" spans="1:26">
      <c r="A251" s="83">
        <v>221</v>
      </c>
      <c r="B251" s="189" t="str">
        <f>IF(支部用データ貼り付けシート!B240="","",支部用データ貼り付けシート!A240)</f>
        <v/>
      </c>
      <c r="C251" s="190" t="str">
        <f>IF(支部用データ貼り付けシート!B240="","",支部用データ貼り付けシート!B240)</f>
        <v/>
      </c>
      <c r="D251" s="191" t="str">
        <f>IF(支部用データ貼り付けシート!B240="","",支部用データ貼り付けシート!C240)</f>
        <v/>
      </c>
      <c r="E251" s="192" t="str">
        <f>IF(支部用データ貼り付けシート!B240="","",支部用データ貼り付けシート!D240)</f>
        <v/>
      </c>
      <c r="F251" s="193" t="str">
        <f>IF(支部用データ貼り付けシート!B240="","",IF(支部用データ貼り付けシート!M240="","",支部用データ貼り付けシート!M240))</f>
        <v/>
      </c>
      <c r="G251" s="194" t="str">
        <f>IF(支部用データ貼り付けシート!B240="","",IF(支部用データ貼り付けシート!N240="","",支部用データ貼り付けシート!N240))</f>
        <v/>
      </c>
      <c r="H251" s="37" t="str">
        <f t="shared" si="56"/>
        <v/>
      </c>
      <c r="I251" s="124" t="str">
        <f t="shared" si="57"/>
        <v/>
      </c>
      <c r="J251" s="38" t="str">
        <f t="shared" si="58"/>
        <v/>
      </c>
      <c r="K251" s="37" t="str">
        <f t="shared" si="59"/>
        <v/>
      </c>
      <c r="L251" s="124" t="str">
        <f t="shared" si="60"/>
        <v/>
      </c>
      <c r="M251" s="38" t="str">
        <f t="shared" si="61"/>
        <v/>
      </c>
      <c r="N251" s="93" t="str">
        <f>IF(支部用データ貼り付けシート!B240="","",支部用データ貼り付けシート!E240)</f>
        <v/>
      </c>
      <c r="O251" s="38" t="str">
        <f>IF(支部用データ貼り付けシート!B240="","",支部用データ貼り付けシート!F240)</f>
        <v/>
      </c>
      <c r="P251" s="37" t="str">
        <f>IF(支部用データ貼り付けシート!B240="","",支部用データ貼り付けシート!G240)</f>
        <v/>
      </c>
      <c r="Q251" s="38" t="str">
        <f>IF(支部用データ貼り付けシート!B240="","",支部用データ貼り付けシート!H240)</f>
        <v/>
      </c>
      <c r="R251" s="37" t="str">
        <f>IF(支部用データ貼り付けシート!B240="","",支部用データ貼り付けシート!I240)</f>
        <v/>
      </c>
      <c r="S251" s="38" t="str">
        <f>IF(支部用データ貼り付けシート!B240="","",支部用データ貼り付けシート!J240)</f>
        <v/>
      </c>
      <c r="T251" s="23" t="str">
        <f t="shared" si="62"/>
        <v/>
      </c>
      <c r="U251" s="24" t="str">
        <f t="shared" si="63"/>
        <v/>
      </c>
      <c r="W251" t="str">
        <f t="shared" si="52"/>
        <v/>
      </c>
      <c r="X251" t="str">
        <f t="shared" si="53"/>
        <v/>
      </c>
      <c r="Y251" t="str">
        <f t="shared" si="54"/>
        <v/>
      </c>
      <c r="Z251" t="str">
        <f t="shared" si="55"/>
        <v/>
      </c>
    </row>
    <row r="252" spans="1:26">
      <c r="A252" s="84">
        <v>222</v>
      </c>
      <c r="B252" s="189" t="str">
        <f>IF(支部用データ貼り付けシート!B241="","",支部用データ貼り付けシート!A241)</f>
        <v/>
      </c>
      <c r="C252" s="190" t="str">
        <f>IF(支部用データ貼り付けシート!B241="","",支部用データ貼り付けシート!B241)</f>
        <v/>
      </c>
      <c r="D252" s="191" t="str">
        <f>IF(支部用データ貼り付けシート!B241="","",支部用データ貼り付けシート!C241)</f>
        <v/>
      </c>
      <c r="E252" s="192" t="str">
        <f>IF(支部用データ貼り付けシート!B241="","",支部用データ貼り付けシート!D241)</f>
        <v/>
      </c>
      <c r="F252" s="193" t="str">
        <f>IF(支部用データ貼り付けシート!B241="","",IF(支部用データ貼り付けシート!M241="","",支部用データ貼り付けシート!M241))</f>
        <v/>
      </c>
      <c r="G252" s="194" t="str">
        <f>IF(支部用データ貼り付けシート!B241="","",IF(支部用データ貼り付けシート!N241="","",支部用データ貼り付けシート!N241))</f>
        <v/>
      </c>
      <c r="H252" s="37" t="str">
        <f t="shared" si="56"/>
        <v/>
      </c>
      <c r="I252" s="124" t="str">
        <f t="shared" si="57"/>
        <v/>
      </c>
      <c r="J252" s="38" t="str">
        <f t="shared" si="58"/>
        <v/>
      </c>
      <c r="K252" s="37" t="str">
        <f t="shared" si="59"/>
        <v/>
      </c>
      <c r="L252" s="124" t="str">
        <f t="shared" si="60"/>
        <v/>
      </c>
      <c r="M252" s="38" t="str">
        <f t="shared" si="61"/>
        <v/>
      </c>
      <c r="N252" s="93" t="str">
        <f>IF(支部用データ貼り付けシート!B241="","",支部用データ貼り付けシート!E241)</f>
        <v/>
      </c>
      <c r="O252" s="38" t="str">
        <f>IF(支部用データ貼り付けシート!B241="","",支部用データ貼り付けシート!F241)</f>
        <v/>
      </c>
      <c r="P252" s="37" t="str">
        <f>IF(支部用データ貼り付けシート!B241="","",支部用データ貼り付けシート!G241)</f>
        <v/>
      </c>
      <c r="Q252" s="38" t="str">
        <f>IF(支部用データ貼り付けシート!B241="","",支部用データ貼り付けシート!H241)</f>
        <v/>
      </c>
      <c r="R252" s="37" t="str">
        <f>IF(支部用データ貼り付けシート!B241="","",支部用データ貼り付けシート!I241)</f>
        <v/>
      </c>
      <c r="S252" s="38" t="str">
        <f>IF(支部用データ貼り付けシート!B241="","",支部用データ貼り付けシート!J241)</f>
        <v/>
      </c>
      <c r="T252" s="23" t="str">
        <f t="shared" si="62"/>
        <v/>
      </c>
      <c r="U252" s="24" t="str">
        <f t="shared" si="63"/>
        <v/>
      </c>
      <c r="W252" t="str">
        <f t="shared" si="52"/>
        <v/>
      </c>
      <c r="X252" t="str">
        <f t="shared" si="53"/>
        <v/>
      </c>
      <c r="Y252" t="str">
        <f t="shared" si="54"/>
        <v/>
      </c>
      <c r="Z252" t="str">
        <f t="shared" si="55"/>
        <v/>
      </c>
    </row>
    <row r="253" spans="1:26">
      <c r="A253" s="83">
        <v>223</v>
      </c>
      <c r="B253" s="189" t="str">
        <f>IF(支部用データ貼り付けシート!B242="","",支部用データ貼り付けシート!A242)</f>
        <v/>
      </c>
      <c r="C253" s="190" t="str">
        <f>IF(支部用データ貼り付けシート!B242="","",支部用データ貼り付けシート!B242)</f>
        <v/>
      </c>
      <c r="D253" s="191" t="str">
        <f>IF(支部用データ貼り付けシート!B242="","",支部用データ貼り付けシート!C242)</f>
        <v/>
      </c>
      <c r="E253" s="192" t="str">
        <f>IF(支部用データ貼り付けシート!B242="","",支部用データ貼り付けシート!D242)</f>
        <v/>
      </c>
      <c r="F253" s="193" t="str">
        <f>IF(支部用データ貼り付けシート!B242="","",IF(支部用データ貼り付けシート!M242="","",支部用データ貼り付けシート!M242))</f>
        <v/>
      </c>
      <c r="G253" s="194" t="str">
        <f>IF(支部用データ貼り付けシート!B242="","",IF(支部用データ貼り付けシート!N242="","",支部用データ貼り付けシート!N242))</f>
        <v/>
      </c>
      <c r="H253" s="37" t="str">
        <f t="shared" si="56"/>
        <v/>
      </c>
      <c r="I253" s="124" t="str">
        <f t="shared" si="57"/>
        <v/>
      </c>
      <c r="J253" s="38" t="str">
        <f t="shared" si="58"/>
        <v/>
      </c>
      <c r="K253" s="37" t="str">
        <f t="shared" si="59"/>
        <v/>
      </c>
      <c r="L253" s="124" t="str">
        <f t="shared" si="60"/>
        <v/>
      </c>
      <c r="M253" s="38" t="str">
        <f t="shared" si="61"/>
        <v/>
      </c>
      <c r="N253" s="93" t="str">
        <f>IF(支部用データ貼り付けシート!B242="","",支部用データ貼り付けシート!E242)</f>
        <v/>
      </c>
      <c r="O253" s="38" t="str">
        <f>IF(支部用データ貼り付けシート!B242="","",支部用データ貼り付けシート!F242)</f>
        <v/>
      </c>
      <c r="P253" s="37" t="str">
        <f>IF(支部用データ貼り付けシート!B242="","",支部用データ貼り付けシート!G242)</f>
        <v/>
      </c>
      <c r="Q253" s="38" t="str">
        <f>IF(支部用データ貼り付けシート!B242="","",支部用データ貼り付けシート!H242)</f>
        <v/>
      </c>
      <c r="R253" s="37" t="str">
        <f>IF(支部用データ貼り付けシート!B242="","",支部用データ貼り付けシート!I242)</f>
        <v/>
      </c>
      <c r="S253" s="38" t="str">
        <f>IF(支部用データ貼り付けシート!B242="","",支部用データ貼り付けシート!J242)</f>
        <v/>
      </c>
      <c r="T253" s="23" t="str">
        <f t="shared" si="62"/>
        <v/>
      </c>
      <c r="U253" s="24" t="str">
        <f t="shared" si="63"/>
        <v/>
      </c>
      <c r="W253" t="str">
        <f t="shared" si="52"/>
        <v/>
      </c>
      <c r="X253" t="str">
        <f t="shared" si="53"/>
        <v/>
      </c>
      <c r="Y253" t="str">
        <f t="shared" si="54"/>
        <v/>
      </c>
      <c r="Z253" t="str">
        <f t="shared" si="55"/>
        <v/>
      </c>
    </row>
    <row r="254" spans="1:26">
      <c r="A254" s="84">
        <v>224</v>
      </c>
      <c r="B254" s="189" t="str">
        <f>IF(支部用データ貼り付けシート!B243="","",支部用データ貼り付けシート!A243)</f>
        <v/>
      </c>
      <c r="C254" s="190" t="str">
        <f>IF(支部用データ貼り付けシート!B243="","",支部用データ貼り付けシート!B243)</f>
        <v/>
      </c>
      <c r="D254" s="191" t="str">
        <f>IF(支部用データ貼り付けシート!B243="","",支部用データ貼り付けシート!C243)</f>
        <v/>
      </c>
      <c r="E254" s="192" t="str">
        <f>IF(支部用データ貼り付けシート!B243="","",支部用データ貼り付けシート!D243)</f>
        <v/>
      </c>
      <c r="F254" s="193" t="str">
        <f>IF(支部用データ貼り付けシート!B243="","",IF(支部用データ貼り付けシート!M243="","",支部用データ貼り付けシート!M243))</f>
        <v/>
      </c>
      <c r="G254" s="194" t="str">
        <f>IF(支部用データ貼り付けシート!B243="","",IF(支部用データ貼り付けシート!N243="","",支部用データ貼り付けシート!N243))</f>
        <v/>
      </c>
      <c r="H254" s="37" t="str">
        <f t="shared" si="56"/>
        <v/>
      </c>
      <c r="I254" s="124" t="str">
        <f t="shared" si="57"/>
        <v/>
      </c>
      <c r="J254" s="38" t="str">
        <f t="shared" si="58"/>
        <v/>
      </c>
      <c r="K254" s="37" t="str">
        <f t="shared" si="59"/>
        <v/>
      </c>
      <c r="L254" s="124" t="str">
        <f t="shared" si="60"/>
        <v/>
      </c>
      <c r="M254" s="38" t="str">
        <f t="shared" si="61"/>
        <v/>
      </c>
      <c r="N254" s="93" t="str">
        <f>IF(支部用データ貼り付けシート!B243="","",支部用データ貼り付けシート!E243)</f>
        <v/>
      </c>
      <c r="O254" s="38" t="str">
        <f>IF(支部用データ貼り付けシート!B243="","",支部用データ貼り付けシート!F243)</f>
        <v/>
      </c>
      <c r="P254" s="37" t="str">
        <f>IF(支部用データ貼り付けシート!B243="","",支部用データ貼り付けシート!G243)</f>
        <v/>
      </c>
      <c r="Q254" s="38" t="str">
        <f>IF(支部用データ貼り付けシート!B243="","",支部用データ貼り付けシート!H243)</f>
        <v/>
      </c>
      <c r="R254" s="37" t="str">
        <f>IF(支部用データ貼り付けシート!B243="","",支部用データ貼り付けシート!I243)</f>
        <v/>
      </c>
      <c r="S254" s="38" t="str">
        <f>IF(支部用データ貼り付けシート!B243="","",支部用データ貼り付けシート!J243)</f>
        <v/>
      </c>
      <c r="T254" s="23" t="str">
        <f t="shared" si="62"/>
        <v/>
      </c>
      <c r="U254" s="24" t="str">
        <f t="shared" si="63"/>
        <v/>
      </c>
      <c r="W254" t="str">
        <f t="shared" si="52"/>
        <v/>
      </c>
      <c r="X254" t="str">
        <f t="shared" si="53"/>
        <v/>
      </c>
      <c r="Y254" t="str">
        <f t="shared" si="54"/>
        <v/>
      </c>
      <c r="Z254" t="str">
        <f t="shared" si="55"/>
        <v/>
      </c>
    </row>
    <row r="255" spans="1:26">
      <c r="A255" s="83">
        <v>225</v>
      </c>
      <c r="B255" s="189" t="str">
        <f>IF(支部用データ貼り付けシート!B244="","",支部用データ貼り付けシート!A244)</f>
        <v/>
      </c>
      <c r="C255" s="190" t="str">
        <f>IF(支部用データ貼り付けシート!B244="","",支部用データ貼り付けシート!B244)</f>
        <v/>
      </c>
      <c r="D255" s="191" t="str">
        <f>IF(支部用データ貼り付けシート!B244="","",支部用データ貼り付けシート!C244)</f>
        <v/>
      </c>
      <c r="E255" s="192" t="str">
        <f>IF(支部用データ貼り付けシート!B244="","",支部用データ貼り付けシート!D244)</f>
        <v/>
      </c>
      <c r="F255" s="193" t="str">
        <f>IF(支部用データ貼り付けシート!B244="","",IF(支部用データ貼り付けシート!M244="","",支部用データ貼り付けシート!M244))</f>
        <v/>
      </c>
      <c r="G255" s="194" t="str">
        <f>IF(支部用データ貼り付けシート!B244="","",IF(支部用データ貼り付けシート!N244="","",支部用データ貼り付けシート!N244))</f>
        <v/>
      </c>
      <c r="H255" s="37" t="str">
        <f t="shared" si="56"/>
        <v/>
      </c>
      <c r="I255" s="124" t="str">
        <f t="shared" si="57"/>
        <v/>
      </c>
      <c r="J255" s="38" t="str">
        <f t="shared" si="58"/>
        <v/>
      </c>
      <c r="K255" s="37" t="str">
        <f t="shared" si="59"/>
        <v/>
      </c>
      <c r="L255" s="124" t="str">
        <f t="shared" si="60"/>
        <v/>
      </c>
      <c r="M255" s="38" t="str">
        <f t="shared" si="61"/>
        <v/>
      </c>
      <c r="N255" s="93" t="str">
        <f>IF(支部用データ貼り付けシート!B244="","",支部用データ貼り付けシート!E244)</f>
        <v/>
      </c>
      <c r="O255" s="38" t="str">
        <f>IF(支部用データ貼り付けシート!B244="","",支部用データ貼り付けシート!F244)</f>
        <v/>
      </c>
      <c r="P255" s="37" t="str">
        <f>IF(支部用データ貼り付けシート!B244="","",支部用データ貼り付けシート!G244)</f>
        <v/>
      </c>
      <c r="Q255" s="38" t="str">
        <f>IF(支部用データ貼り付けシート!B244="","",支部用データ貼り付けシート!H244)</f>
        <v/>
      </c>
      <c r="R255" s="37" t="str">
        <f>IF(支部用データ貼り付けシート!B244="","",支部用データ貼り付けシート!I244)</f>
        <v/>
      </c>
      <c r="S255" s="38" t="str">
        <f>IF(支部用データ貼り付けシート!B244="","",支部用データ貼り付けシート!J244)</f>
        <v/>
      </c>
      <c r="T255" s="23" t="str">
        <f t="shared" si="62"/>
        <v/>
      </c>
      <c r="U255" s="24" t="str">
        <f t="shared" si="63"/>
        <v/>
      </c>
      <c r="W255" t="str">
        <f t="shared" si="52"/>
        <v/>
      </c>
      <c r="X255" t="str">
        <f t="shared" si="53"/>
        <v/>
      </c>
      <c r="Y255" t="str">
        <f t="shared" si="54"/>
        <v/>
      </c>
      <c r="Z255" t="str">
        <f t="shared" si="55"/>
        <v/>
      </c>
    </row>
    <row r="256" spans="1:26">
      <c r="A256" s="84">
        <v>226</v>
      </c>
      <c r="B256" s="189" t="str">
        <f>IF(支部用データ貼り付けシート!B245="","",支部用データ貼り付けシート!A245)</f>
        <v/>
      </c>
      <c r="C256" s="190" t="str">
        <f>IF(支部用データ貼り付けシート!B245="","",支部用データ貼り付けシート!B245)</f>
        <v/>
      </c>
      <c r="D256" s="191" t="str">
        <f>IF(支部用データ貼り付けシート!B245="","",支部用データ貼り付けシート!C245)</f>
        <v/>
      </c>
      <c r="E256" s="192" t="str">
        <f>IF(支部用データ貼り付けシート!B245="","",支部用データ貼り付けシート!D245)</f>
        <v/>
      </c>
      <c r="F256" s="193" t="str">
        <f>IF(支部用データ貼り付けシート!B245="","",IF(支部用データ貼り付けシート!M245="","",支部用データ貼り付けシート!M245))</f>
        <v/>
      </c>
      <c r="G256" s="194" t="str">
        <f>IF(支部用データ貼り付けシート!B245="","",IF(支部用データ貼り付けシート!N245="","",支部用データ貼り付けシート!N245))</f>
        <v/>
      </c>
      <c r="H256" s="37" t="str">
        <f t="shared" si="56"/>
        <v/>
      </c>
      <c r="I256" s="124" t="str">
        <f t="shared" si="57"/>
        <v/>
      </c>
      <c r="J256" s="38" t="str">
        <f t="shared" si="58"/>
        <v/>
      </c>
      <c r="K256" s="37" t="str">
        <f t="shared" si="59"/>
        <v/>
      </c>
      <c r="L256" s="124" t="str">
        <f t="shared" si="60"/>
        <v/>
      </c>
      <c r="M256" s="38" t="str">
        <f t="shared" si="61"/>
        <v/>
      </c>
      <c r="N256" s="93" t="str">
        <f>IF(支部用データ貼り付けシート!B245="","",支部用データ貼り付けシート!E245)</f>
        <v/>
      </c>
      <c r="O256" s="38" t="str">
        <f>IF(支部用データ貼り付けシート!B245="","",支部用データ貼り付けシート!F245)</f>
        <v/>
      </c>
      <c r="P256" s="37" t="str">
        <f>IF(支部用データ貼り付けシート!B245="","",支部用データ貼り付けシート!G245)</f>
        <v/>
      </c>
      <c r="Q256" s="38" t="str">
        <f>IF(支部用データ貼り付けシート!B245="","",支部用データ貼り付けシート!H245)</f>
        <v/>
      </c>
      <c r="R256" s="37" t="str">
        <f>IF(支部用データ貼り付けシート!B245="","",支部用データ貼り付けシート!I245)</f>
        <v/>
      </c>
      <c r="S256" s="38" t="str">
        <f>IF(支部用データ貼り付けシート!B245="","",支部用データ貼り付けシート!J245)</f>
        <v/>
      </c>
      <c r="T256" s="23" t="str">
        <f t="shared" si="62"/>
        <v/>
      </c>
      <c r="U256" s="24" t="str">
        <f t="shared" si="63"/>
        <v/>
      </c>
      <c r="W256" t="str">
        <f t="shared" si="52"/>
        <v/>
      </c>
      <c r="X256" t="str">
        <f t="shared" si="53"/>
        <v/>
      </c>
      <c r="Y256" t="str">
        <f t="shared" si="54"/>
        <v/>
      </c>
      <c r="Z256" t="str">
        <f t="shared" si="55"/>
        <v/>
      </c>
    </row>
    <row r="257" spans="1:26">
      <c r="A257" s="83">
        <v>227</v>
      </c>
      <c r="B257" s="189" t="str">
        <f>IF(支部用データ貼り付けシート!B246="","",支部用データ貼り付けシート!A246)</f>
        <v/>
      </c>
      <c r="C257" s="190" t="str">
        <f>IF(支部用データ貼り付けシート!B246="","",支部用データ貼り付けシート!B246)</f>
        <v/>
      </c>
      <c r="D257" s="191" t="str">
        <f>IF(支部用データ貼り付けシート!B246="","",支部用データ貼り付けシート!C246)</f>
        <v/>
      </c>
      <c r="E257" s="192" t="str">
        <f>IF(支部用データ貼り付けシート!B246="","",支部用データ貼り付けシート!D246)</f>
        <v/>
      </c>
      <c r="F257" s="193" t="str">
        <f>IF(支部用データ貼り付けシート!B246="","",IF(支部用データ貼り付けシート!M246="","",支部用データ貼り付けシート!M246))</f>
        <v/>
      </c>
      <c r="G257" s="194" t="str">
        <f>IF(支部用データ貼り付けシート!B246="","",IF(支部用データ貼り付けシート!N246="","",支部用データ貼り付けシート!N246))</f>
        <v/>
      </c>
      <c r="H257" s="37" t="str">
        <f t="shared" si="56"/>
        <v/>
      </c>
      <c r="I257" s="124" t="str">
        <f t="shared" si="57"/>
        <v/>
      </c>
      <c r="J257" s="38" t="str">
        <f t="shared" si="58"/>
        <v/>
      </c>
      <c r="K257" s="37" t="str">
        <f t="shared" si="59"/>
        <v/>
      </c>
      <c r="L257" s="124" t="str">
        <f t="shared" si="60"/>
        <v/>
      </c>
      <c r="M257" s="38" t="str">
        <f t="shared" si="61"/>
        <v/>
      </c>
      <c r="N257" s="93" t="str">
        <f>IF(支部用データ貼り付けシート!B246="","",支部用データ貼り付けシート!E246)</f>
        <v/>
      </c>
      <c r="O257" s="38" t="str">
        <f>IF(支部用データ貼り付けシート!B246="","",支部用データ貼り付けシート!F246)</f>
        <v/>
      </c>
      <c r="P257" s="37" t="str">
        <f>IF(支部用データ貼り付けシート!B246="","",支部用データ貼り付けシート!G246)</f>
        <v/>
      </c>
      <c r="Q257" s="38" t="str">
        <f>IF(支部用データ貼り付けシート!B246="","",支部用データ貼り付けシート!H246)</f>
        <v/>
      </c>
      <c r="R257" s="37" t="str">
        <f>IF(支部用データ貼り付けシート!B246="","",支部用データ貼り付けシート!I246)</f>
        <v/>
      </c>
      <c r="S257" s="38" t="str">
        <f>IF(支部用データ貼り付けシート!B246="","",支部用データ貼り付けシート!J246)</f>
        <v/>
      </c>
      <c r="T257" s="23" t="str">
        <f t="shared" si="62"/>
        <v/>
      </c>
      <c r="U257" s="24" t="str">
        <f t="shared" si="63"/>
        <v/>
      </c>
      <c r="W257" t="str">
        <f t="shared" si="52"/>
        <v/>
      </c>
      <c r="X257" t="str">
        <f t="shared" si="53"/>
        <v/>
      </c>
      <c r="Y257" t="str">
        <f t="shared" si="54"/>
        <v/>
      </c>
      <c r="Z257" t="str">
        <f t="shared" si="55"/>
        <v/>
      </c>
    </row>
    <row r="258" spans="1:26">
      <c r="A258" s="84">
        <v>228</v>
      </c>
      <c r="B258" s="189" t="str">
        <f>IF(支部用データ貼り付けシート!B247="","",支部用データ貼り付けシート!A247)</f>
        <v/>
      </c>
      <c r="C258" s="190" t="str">
        <f>IF(支部用データ貼り付けシート!B247="","",支部用データ貼り付けシート!B247)</f>
        <v/>
      </c>
      <c r="D258" s="191" t="str">
        <f>IF(支部用データ貼り付けシート!B247="","",支部用データ貼り付けシート!C247)</f>
        <v/>
      </c>
      <c r="E258" s="192" t="str">
        <f>IF(支部用データ貼り付けシート!B247="","",支部用データ貼り付けシート!D247)</f>
        <v/>
      </c>
      <c r="F258" s="193" t="str">
        <f>IF(支部用データ貼り付けシート!B247="","",IF(支部用データ貼り付けシート!M247="","",支部用データ貼り付けシート!M247))</f>
        <v/>
      </c>
      <c r="G258" s="194" t="str">
        <f>IF(支部用データ貼り付けシート!B247="","",IF(支部用データ貼り付けシート!N247="","",支部用データ貼り付けシート!N247))</f>
        <v/>
      </c>
      <c r="H258" s="37" t="str">
        <f t="shared" si="56"/>
        <v/>
      </c>
      <c r="I258" s="124" t="str">
        <f t="shared" si="57"/>
        <v/>
      </c>
      <c r="J258" s="38" t="str">
        <f t="shared" si="58"/>
        <v/>
      </c>
      <c r="K258" s="37" t="str">
        <f t="shared" si="59"/>
        <v/>
      </c>
      <c r="L258" s="124" t="str">
        <f t="shared" si="60"/>
        <v/>
      </c>
      <c r="M258" s="38" t="str">
        <f t="shared" si="61"/>
        <v/>
      </c>
      <c r="N258" s="93" t="str">
        <f>IF(支部用データ貼り付けシート!B247="","",支部用データ貼り付けシート!E247)</f>
        <v/>
      </c>
      <c r="O258" s="38" t="str">
        <f>IF(支部用データ貼り付けシート!B247="","",支部用データ貼り付けシート!F247)</f>
        <v/>
      </c>
      <c r="P258" s="37" t="str">
        <f>IF(支部用データ貼り付けシート!B247="","",支部用データ貼り付けシート!G247)</f>
        <v/>
      </c>
      <c r="Q258" s="38" t="str">
        <f>IF(支部用データ貼り付けシート!B247="","",支部用データ貼り付けシート!H247)</f>
        <v/>
      </c>
      <c r="R258" s="37" t="str">
        <f>IF(支部用データ貼り付けシート!B247="","",支部用データ貼り付けシート!I247)</f>
        <v/>
      </c>
      <c r="S258" s="38" t="str">
        <f>IF(支部用データ貼り付けシート!B247="","",支部用データ貼り付けシート!J247)</f>
        <v/>
      </c>
      <c r="T258" s="23" t="str">
        <f t="shared" si="62"/>
        <v/>
      </c>
      <c r="U258" s="24" t="str">
        <f t="shared" si="63"/>
        <v/>
      </c>
      <c r="W258" t="str">
        <f t="shared" si="52"/>
        <v/>
      </c>
      <c r="X258" t="str">
        <f t="shared" si="53"/>
        <v/>
      </c>
      <c r="Y258" t="str">
        <f t="shared" si="54"/>
        <v/>
      </c>
      <c r="Z258" t="str">
        <f t="shared" si="55"/>
        <v/>
      </c>
    </row>
    <row r="259" spans="1:26">
      <c r="A259" s="83">
        <v>229</v>
      </c>
      <c r="B259" s="189" t="str">
        <f>IF(支部用データ貼り付けシート!B248="","",支部用データ貼り付けシート!A248)</f>
        <v/>
      </c>
      <c r="C259" s="190" t="str">
        <f>IF(支部用データ貼り付けシート!B248="","",支部用データ貼り付けシート!B248)</f>
        <v/>
      </c>
      <c r="D259" s="191" t="str">
        <f>IF(支部用データ貼り付けシート!B248="","",支部用データ貼り付けシート!C248)</f>
        <v/>
      </c>
      <c r="E259" s="192" t="str">
        <f>IF(支部用データ貼り付けシート!B248="","",支部用データ貼り付けシート!D248)</f>
        <v/>
      </c>
      <c r="F259" s="193" t="str">
        <f>IF(支部用データ貼り付けシート!B248="","",IF(支部用データ貼り付けシート!M248="","",支部用データ貼り付けシート!M248))</f>
        <v/>
      </c>
      <c r="G259" s="194" t="str">
        <f>IF(支部用データ貼り付けシート!B248="","",IF(支部用データ貼り付けシート!N248="","",支部用データ貼り付けシート!N248))</f>
        <v/>
      </c>
      <c r="H259" s="37" t="str">
        <f t="shared" si="56"/>
        <v/>
      </c>
      <c r="I259" s="124" t="str">
        <f t="shared" si="57"/>
        <v/>
      </c>
      <c r="J259" s="38" t="str">
        <f t="shared" si="58"/>
        <v/>
      </c>
      <c r="K259" s="37" t="str">
        <f t="shared" si="59"/>
        <v/>
      </c>
      <c r="L259" s="124" t="str">
        <f t="shared" si="60"/>
        <v/>
      </c>
      <c r="M259" s="38" t="str">
        <f t="shared" si="61"/>
        <v/>
      </c>
      <c r="N259" s="93" t="str">
        <f>IF(支部用データ貼り付けシート!B248="","",支部用データ貼り付けシート!E248)</f>
        <v/>
      </c>
      <c r="O259" s="38" t="str">
        <f>IF(支部用データ貼り付けシート!B248="","",支部用データ貼り付けシート!F248)</f>
        <v/>
      </c>
      <c r="P259" s="37" t="str">
        <f>IF(支部用データ貼り付けシート!B248="","",支部用データ貼り付けシート!G248)</f>
        <v/>
      </c>
      <c r="Q259" s="38" t="str">
        <f>IF(支部用データ貼り付けシート!B248="","",支部用データ貼り付けシート!H248)</f>
        <v/>
      </c>
      <c r="R259" s="37" t="str">
        <f>IF(支部用データ貼り付けシート!B248="","",支部用データ貼り付けシート!I248)</f>
        <v/>
      </c>
      <c r="S259" s="38" t="str">
        <f>IF(支部用データ貼り付けシート!B248="","",支部用データ貼り付けシート!J248)</f>
        <v/>
      </c>
      <c r="T259" s="23" t="str">
        <f t="shared" si="62"/>
        <v/>
      </c>
      <c r="U259" s="24" t="str">
        <f t="shared" si="63"/>
        <v/>
      </c>
      <c r="W259" t="str">
        <f t="shared" si="52"/>
        <v/>
      </c>
      <c r="X259" t="str">
        <f t="shared" si="53"/>
        <v/>
      </c>
      <c r="Y259" t="str">
        <f t="shared" si="54"/>
        <v/>
      </c>
      <c r="Z259" t="str">
        <f t="shared" si="55"/>
        <v/>
      </c>
    </row>
    <row r="260" spans="1:26">
      <c r="A260" s="84">
        <v>230</v>
      </c>
      <c r="B260" s="189" t="str">
        <f>IF(支部用データ貼り付けシート!B249="","",支部用データ貼り付けシート!A249)</f>
        <v/>
      </c>
      <c r="C260" s="190" t="str">
        <f>IF(支部用データ貼り付けシート!B249="","",支部用データ貼り付けシート!B249)</f>
        <v/>
      </c>
      <c r="D260" s="191" t="str">
        <f>IF(支部用データ貼り付けシート!B249="","",支部用データ貼り付けシート!C249)</f>
        <v/>
      </c>
      <c r="E260" s="192" t="str">
        <f>IF(支部用データ貼り付けシート!B249="","",支部用データ貼り付けシート!D249)</f>
        <v/>
      </c>
      <c r="F260" s="193" t="str">
        <f>IF(支部用データ貼り付けシート!B249="","",IF(支部用データ貼り付けシート!M249="","",支部用データ貼り付けシート!M249))</f>
        <v/>
      </c>
      <c r="G260" s="194" t="str">
        <f>IF(支部用データ貼り付けシート!B249="","",IF(支部用データ貼り付けシート!N249="","",支部用データ貼り付けシート!N249))</f>
        <v/>
      </c>
      <c r="H260" s="37" t="str">
        <f t="shared" si="56"/>
        <v/>
      </c>
      <c r="I260" s="124" t="str">
        <f t="shared" si="57"/>
        <v/>
      </c>
      <c r="J260" s="38" t="str">
        <f t="shared" si="58"/>
        <v/>
      </c>
      <c r="K260" s="37" t="str">
        <f t="shared" si="59"/>
        <v/>
      </c>
      <c r="L260" s="124" t="str">
        <f t="shared" si="60"/>
        <v/>
      </c>
      <c r="M260" s="38" t="str">
        <f t="shared" si="61"/>
        <v/>
      </c>
      <c r="N260" s="93" t="str">
        <f>IF(支部用データ貼り付けシート!B249="","",支部用データ貼り付けシート!E249)</f>
        <v/>
      </c>
      <c r="O260" s="38" t="str">
        <f>IF(支部用データ貼り付けシート!B249="","",支部用データ貼り付けシート!F249)</f>
        <v/>
      </c>
      <c r="P260" s="37" t="str">
        <f>IF(支部用データ貼り付けシート!B249="","",支部用データ貼り付けシート!G249)</f>
        <v/>
      </c>
      <c r="Q260" s="38" t="str">
        <f>IF(支部用データ貼り付けシート!B249="","",支部用データ貼り付けシート!H249)</f>
        <v/>
      </c>
      <c r="R260" s="37" t="str">
        <f>IF(支部用データ貼り付けシート!B249="","",支部用データ貼り付けシート!I249)</f>
        <v/>
      </c>
      <c r="S260" s="38" t="str">
        <f>IF(支部用データ貼り付けシート!B249="","",支部用データ貼り付けシート!J249)</f>
        <v/>
      </c>
      <c r="T260" s="23" t="str">
        <f t="shared" si="62"/>
        <v/>
      </c>
      <c r="U260" s="24" t="str">
        <f t="shared" si="63"/>
        <v/>
      </c>
      <c r="W260" t="str">
        <f t="shared" si="52"/>
        <v/>
      </c>
      <c r="X260" t="str">
        <f t="shared" si="53"/>
        <v/>
      </c>
      <c r="Y260" t="str">
        <f t="shared" si="54"/>
        <v/>
      </c>
      <c r="Z260" t="str">
        <f t="shared" si="55"/>
        <v/>
      </c>
    </row>
    <row r="261" spans="1:26">
      <c r="A261" s="83">
        <v>231</v>
      </c>
      <c r="B261" s="189" t="str">
        <f>IF(支部用データ貼り付けシート!B250="","",支部用データ貼り付けシート!A250)</f>
        <v/>
      </c>
      <c r="C261" s="190" t="str">
        <f>IF(支部用データ貼り付けシート!B250="","",支部用データ貼り付けシート!B250)</f>
        <v/>
      </c>
      <c r="D261" s="191" t="str">
        <f>IF(支部用データ貼り付けシート!B250="","",支部用データ貼り付けシート!C250)</f>
        <v/>
      </c>
      <c r="E261" s="192" t="str">
        <f>IF(支部用データ貼り付けシート!B250="","",支部用データ貼り付けシート!D250)</f>
        <v/>
      </c>
      <c r="F261" s="193" t="str">
        <f>IF(支部用データ貼り付けシート!B250="","",IF(支部用データ貼り付けシート!M250="","",支部用データ貼り付けシート!M250))</f>
        <v/>
      </c>
      <c r="G261" s="194" t="str">
        <f>IF(支部用データ貼り付けシート!B250="","",IF(支部用データ貼り付けシート!N250="","",支部用データ貼り付けシート!N250))</f>
        <v/>
      </c>
      <c r="H261" s="37" t="str">
        <f t="shared" si="56"/>
        <v/>
      </c>
      <c r="I261" s="124" t="str">
        <f t="shared" si="57"/>
        <v/>
      </c>
      <c r="J261" s="38" t="str">
        <f t="shared" si="58"/>
        <v/>
      </c>
      <c r="K261" s="37" t="str">
        <f t="shared" si="59"/>
        <v/>
      </c>
      <c r="L261" s="124" t="str">
        <f t="shared" si="60"/>
        <v/>
      </c>
      <c r="M261" s="38" t="str">
        <f t="shared" si="61"/>
        <v/>
      </c>
      <c r="N261" s="93" t="str">
        <f>IF(支部用データ貼り付けシート!B250="","",支部用データ貼り付けシート!E250)</f>
        <v/>
      </c>
      <c r="O261" s="38" t="str">
        <f>IF(支部用データ貼り付けシート!B250="","",支部用データ貼り付けシート!F250)</f>
        <v/>
      </c>
      <c r="P261" s="37" t="str">
        <f>IF(支部用データ貼り付けシート!B250="","",支部用データ貼り付けシート!G250)</f>
        <v/>
      </c>
      <c r="Q261" s="38" t="str">
        <f>IF(支部用データ貼り付けシート!B250="","",支部用データ貼り付けシート!H250)</f>
        <v/>
      </c>
      <c r="R261" s="37" t="str">
        <f>IF(支部用データ貼り付けシート!B250="","",支部用データ貼り付けシート!I250)</f>
        <v/>
      </c>
      <c r="S261" s="38" t="str">
        <f>IF(支部用データ貼り付けシート!B250="","",支部用データ貼り付けシート!J250)</f>
        <v/>
      </c>
      <c r="T261" s="23" t="str">
        <f t="shared" si="62"/>
        <v/>
      </c>
      <c r="U261" s="24" t="str">
        <f t="shared" si="63"/>
        <v/>
      </c>
      <c r="W261" t="str">
        <f t="shared" si="52"/>
        <v/>
      </c>
      <c r="X261" t="str">
        <f t="shared" si="53"/>
        <v/>
      </c>
      <c r="Y261" t="str">
        <f t="shared" si="54"/>
        <v/>
      </c>
      <c r="Z261" t="str">
        <f t="shared" si="55"/>
        <v/>
      </c>
    </row>
    <row r="262" spans="1:26">
      <c r="A262" s="84">
        <v>232</v>
      </c>
      <c r="B262" s="189" t="str">
        <f>IF(支部用データ貼り付けシート!B251="","",支部用データ貼り付けシート!A251)</f>
        <v/>
      </c>
      <c r="C262" s="190" t="str">
        <f>IF(支部用データ貼り付けシート!B251="","",支部用データ貼り付けシート!B251)</f>
        <v/>
      </c>
      <c r="D262" s="191" t="str">
        <f>IF(支部用データ貼り付けシート!B251="","",支部用データ貼り付けシート!C251)</f>
        <v/>
      </c>
      <c r="E262" s="192" t="str">
        <f>IF(支部用データ貼り付けシート!B251="","",支部用データ貼り付けシート!D251)</f>
        <v/>
      </c>
      <c r="F262" s="193" t="str">
        <f>IF(支部用データ貼り付けシート!B251="","",IF(支部用データ貼り付けシート!M251="","",支部用データ貼り付けシート!M251))</f>
        <v/>
      </c>
      <c r="G262" s="194" t="str">
        <f>IF(支部用データ貼り付けシート!B251="","",IF(支部用データ貼り付けシート!N251="","",支部用データ貼り付けシート!N251))</f>
        <v/>
      </c>
      <c r="H262" s="37" t="str">
        <f t="shared" si="56"/>
        <v/>
      </c>
      <c r="I262" s="124" t="str">
        <f t="shared" si="57"/>
        <v/>
      </c>
      <c r="J262" s="38" t="str">
        <f t="shared" si="58"/>
        <v/>
      </c>
      <c r="K262" s="37" t="str">
        <f t="shared" si="59"/>
        <v/>
      </c>
      <c r="L262" s="124" t="str">
        <f t="shared" si="60"/>
        <v/>
      </c>
      <c r="M262" s="38" t="str">
        <f t="shared" si="61"/>
        <v/>
      </c>
      <c r="N262" s="93" t="str">
        <f>IF(支部用データ貼り付けシート!B251="","",支部用データ貼り付けシート!E251)</f>
        <v/>
      </c>
      <c r="O262" s="38" t="str">
        <f>IF(支部用データ貼り付けシート!B251="","",支部用データ貼り付けシート!F251)</f>
        <v/>
      </c>
      <c r="P262" s="37" t="str">
        <f>IF(支部用データ貼り付けシート!B251="","",支部用データ貼り付けシート!G251)</f>
        <v/>
      </c>
      <c r="Q262" s="38" t="str">
        <f>IF(支部用データ貼り付けシート!B251="","",支部用データ貼り付けシート!H251)</f>
        <v/>
      </c>
      <c r="R262" s="37" t="str">
        <f>IF(支部用データ貼り付けシート!B251="","",支部用データ貼り付けシート!I251)</f>
        <v/>
      </c>
      <c r="S262" s="38" t="str">
        <f>IF(支部用データ貼り付けシート!B251="","",支部用データ貼り付けシート!J251)</f>
        <v/>
      </c>
      <c r="T262" s="23" t="str">
        <f t="shared" si="62"/>
        <v/>
      </c>
      <c r="U262" s="24" t="str">
        <f t="shared" si="63"/>
        <v/>
      </c>
      <c r="W262" t="str">
        <f t="shared" si="52"/>
        <v/>
      </c>
      <c r="X262" t="str">
        <f t="shared" si="53"/>
        <v/>
      </c>
      <c r="Y262" t="str">
        <f t="shared" si="54"/>
        <v/>
      </c>
      <c r="Z262" t="str">
        <f t="shared" si="55"/>
        <v/>
      </c>
    </row>
    <row r="263" spans="1:26">
      <c r="A263" s="83">
        <v>233</v>
      </c>
      <c r="B263" s="189" t="str">
        <f>IF(支部用データ貼り付けシート!B252="","",支部用データ貼り付けシート!A252)</f>
        <v/>
      </c>
      <c r="C263" s="190" t="str">
        <f>IF(支部用データ貼り付けシート!B252="","",支部用データ貼り付けシート!B252)</f>
        <v/>
      </c>
      <c r="D263" s="191" t="str">
        <f>IF(支部用データ貼り付けシート!B252="","",支部用データ貼り付けシート!C252)</f>
        <v/>
      </c>
      <c r="E263" s="192" t="str">
        <f>IF(支部用データ貼り付けシート!B252="","",支部用データ貼り付けシート!D252)</f>
        <v/>
      </c>
      <c r="F263" s="193" t="str">
        <f>IF(支部用データ貼り付けシート!B252="","",IF(支部用データ貼り付けシート!M252="","",支部用データ貼り付けシート!M252))</f>
        <v/>
      </c>
      <c r="G263" s="194" t="str">
        <f>IF(支部用データ貼り付けシート!B252="","",IF(支部用データ貼り付けシート!N252="","",支部用データ貼り付けシート!N252))</f>
        <v/>
      </c>
      <c r="H263" s="37" t="str">
        <f t="shared" si="56"/>
        <v/>
      </c>
      <c r="I263" s="124" t="str">
        <f t="shared" si="57"/>
        <v/>
      </c>
      <c r="J263" s="38" t="str">
        <f t="shared" si="58"/>
        <v/>
      </c>
      <c r="K263" s="37" t="str">
        <f t="shared" si="59"/>
        <v/>
      </c>
      <c r="L263" s="124" t="str">
        <f t="shared" si="60"/>
        <v/>
      </c>
      <c r="M263" s="38" t="str">
        <f t="shared" si="61"/>
        <v/>
      </c>
      <c r="N263" s="93" t="str">
        <f>IF(支部用データ貼り付けシート!B252="","",支部用データ貼り付けシート!E252)</f>
        <v/>
      </c>
      <c r="O263" s="38" t="str">
        <f>IF(支部用データ貼り付けシート!B252="","",支部用データ貼り付けシート!F252)</f>
        <v/>
      </c>
      <c r="P263" s="37" t="str">
        <f>IF(支部用データ貼り付けシート!B252="","",支部用データ貼り付けシート!G252)</f>
        <v/>
      </c>
      <c r="Q263" s="38" t="str">
        <f>IF(支部用データ貼り付けシート!B252="","",支部用データ貼り付けシート!H252)</f>
        <v/>
      </c>
      <c r="R263" s="37" t="str">
        <f>IF(支部用データ貼り付けシート!B252="","",支部用データ貼り付けシート!I252)</f>
        <v/>
      </c>
      <c r="S263" s="38" t="str">
        <f>IF(支部用データ貼り付けシート!B252="","",支部用データ貼り付けシート!J252)</f>
        <v/>
      </c>
      <c r="T263" s="23" t="str">
        <f t="shared" si="62"/>
        <v/>
      </c>
      <c r="U263" s="24" t="str">
        <f t="shared" si="63"/>
        <v/>
      </c>
      <c r="W263" t="str">
        <f t="shared" si="52"/>
        <v/>
      </c>
      <c r="X263" t="str">
        <f t="shared" si="53"/>
        <v/>
      </c>
      <c r="Y263" t="str">
        <f t="shared" si="54"/>
        <v/>
      </c>
      <c r="Z263" t="str">
        <f t="shared" si="55"/>
        <v/>
      </c>
    </row>
    <row r="264" spans="1:26">
      <c r="A264" s="84">
        <v>234</v>
      </c>
      <c r="B264" s="189" t="str">
        <f>IF(支部用データ貼り付けシート!B253="","",支部用データ貼り付けシート!A253)</f>
        <v/>
      </c>
      <c r="C264" s="190" t="str">
        <f>IF(支部用データ貼り付けシート!B253="","",支部用データ貼り付けシート!B253)</f>
        <v/>
      </c>
      <c r="D264" s="191" t="str">
        <f>IF(支部用データ貼り付けシート!B253="","",支部用データ貼り付けシート!C253)</f>
        <v/>
      </c>
      <c r="E264" s="192" t="str">
        <f>IF(支部用データ貼り付けシート!B253="","",支部用データ貼り付けシート!D253)</f>
        <v/>
      </c>
      <c r="F264" s="193" t="str">
        <f>IF(支部用データ貼り付けシート!B253="","",IF(支部用データ貼り付けシート!M253="","",支部用データ貼り付けシート!M253))</f>
        <v/>
      </c>
      <c r="G264" s="194" t="str">
        <f>IF(支部用データ貼り付けシート!B253="","",IF(支部用データ貼り付けシート!N253="","",支部用データ貼り付けシート!N253))</f>
        <v/>
      </c>
      <c r="H264" s="37" t="str">
        <f t="shared" si="56"/>
        <v/>
      </c>
      <c r="I264" s="124" t="str">
        <f t="shared" si="57"/>
        <v/>
      </c>
      <c r="J264" s="38" t="str">
        <f t="shared" si="58"/>
        <v/>
      </c>
      <c r="K264" s="37" t="str">
        <f t="shared" si="59"/>
        <v/>
      </c>
      <c r="L264" s="124" t="str">
        <f t="shared" si="60"/>
        <v/>
      </c>
      <c r="M264" s="38" t="str">
        <f t="shared" si="61"/>
        <v/>
      </c>
      <c r="N264" s="93" t="str">
        <f>IF(支部用データ貼り付けシート!B253="","",支部用データ貼り付けシート!E253)</f>
        <v/>
      </c>
      <c r="O264" s="38" t="str">
        <f>IF(支部用データ貼り付けシート!B253="","",支部用データ貼り付けシート!F253)</f>
        <v/>
      </c>
      <c r="P264" s="37" t="str">
        <f>IF(支部用データ貼り付けシート!B253="","",支部用データ貼り付けシート!G253)</f>
        <v/>
      </c>
      <c r="Q264" s="38" t="str">
        <f>IF(支部用データ貼り付けシート!B253="","",支部用データ貼り付けシート!H253)</f>
        <v/>
      </c>
      <c r="R264" s="37" t="str">
        <f>IF(支部用データ貼り付けシート!B253="","",支部用データ貼り付けシート!I253)</f>
        <v/>
      </c>
      <c r="S264" s="38" t="str">
        <f>IF(支部用データ貼り付けシート!B253="","",支部用データ貼り付けシート!J253)</f>
        <v/>
      </c>
      <c r="T264" s="23" t="str">
        <f t="shared" si="62"/>
        <v/>
      </c>
      <c r="U264" s="24" t="str">
        <f t="shared" si="63"/>
        <v/>
      </c>
      <c r="W264" t="str">
        <f t="shared" si="52"/>
        <v/>
      </c>
      <c r="X264" t="str">
        <f t="shared" si="53"/>
        <v/>
      </c>
      <c r="Y264" t="str">
        <f t="shared" si="54"/>
        <v/>
      </c>
      <c r="Z264" t="str">
        <f t="shared" si="55"/>
        <v/>
      </c>
    </row>
    <row r="265" spans="1:26">
      <c r="A265" s="83">
        <v>235</v>
      </c>
      <c r="B265" s="189" t="str">
        <f>IF(支部用データ貼り付けシート!B254="","",支部用データ貼り付けシート!A254)</f>
        <v/>
      </c>
      <c r="C265" s="190" t="str">
        <f>IF(支部用データ貼り付けシート!B254="","",支部用データ貼り付けシート!B254)</f>
        <v/>
      </c>
      <c r="D265" s="191" t="str">
        <f>IF(支部用データ貼り付けシート!B254="","",支部用データ貼り付けシート!C254)</f>
        <v/>
      </c>
      <c r="E265" s="192" t="str">
        <f>IF(支部用データ貼り付けシート!B254="","",支部用データ貼り付けシート!D254)</f>
        <v/>
      </c>
      <c r="F265" s="193" t="str">
        <f>IF(支部用データ貼り付けシート!B254="","",IF(支部用データ貼り付けシート!M254="","",支部用データ貼り付けシート!M254))</f>
        <v/>
      </c>
      <c r="G265" s="194" t="str">
        <f>IF(支部用データ貼り付けシート!B254="","",IF(支部用データ貼り付けシート!N254="","",支部用データ貼り付けシート!N254))</f>
        <v/>
      </c>
      <c r="H265" s="37" t="str">
        <f t="shared" si="56"/>
        <v/>
      </c>
      <c r="I265" s="124" t="str">
        <f t="shared" si="57"/>
        <v/>
      </c>
      <c r="J265" s="38" t="str">
        <f t="shared" si="58"/>
        <v/>
      </c>
      <c r="K265" s="37" t="str">
        <f t="shared" si="59"/>
        <v/>
      </c>
      <c r="L265" s="124" t="str">
        <f t="shared" si="60"/>
        <v/>
      </c>
      <c r="M265" s="38" t="str">
        <f t="shared" si="61"/>
        <v/>
      </c>
      <c r="N265" s="93" t="str">
        <f>IF(支部用データ貼り付けシート!B254="","",支部用データ貼り付けシート!E254)</f>
        <v/>
      </c>
      <c r="O265" s="38" t="str">
        <f>IF(支部用データ貼り付けシート!B254="","",支部用データ貼り付けシート!F254)</f>
        <v/>
      </c>
      <c r="P265" s="37" t="str">
        <f>IF(支部用データ貼り付けシート!B254="","",支部用データ貼り付けシート!G254)</f>
        <v/>
      </c>
      <c r="Q265" s="38" t="str">
        <f>IF(支部用データ貼り付けシート!B254="","",支部用データ貼り付けシート!H254)</f>
        <v/>
      </c>
      <c r="R265" s="37" t="str">
        <f>IF(支部用データ貼り付けシート!B254="","",支部用データ貼り付けシート!I254)</f>
        <v/>
      </c>
      <c r="S265" s="38" t="str">
        <f>IF(支部用データ貼り付けシート!B254="","",支部用データ貼り付けシート!J254)</f>
        <v/>
      </c>
      <c r="T265" s="23" t="str">
        <f t="shared" si="62"/>
        <v/>
      </c>
      <c r="U265" s="24" t="str">
        <f t="shared" si="63"/>
        <v/>
      </c>
      <c r="W265" t="str">
        <f t="shared" si="52"/>
        <v/>
      </c>
      <c r="X265" t="str">
        <f t="shared" si="53"/>
        <v/>
      </c>
      <c r="Y265" t="str">
        <f t="shared" si="54"/>
        <v/>
      </c>
      <c r="Z265" t="str">
        <f t="shared" si="55"/>
        <v/>
      </c>
    </row>
    <row r="266" spans="1:26">
      <c r="A266" s="84">
        <v>236</v>
      </c>
      <c r="B266" s="189" t="str">
        <f>IF(支部用データ貼り付けシート!B255="","",支部用データ貼り付けシート!A255)</f>
        <v/>
      </c>
      <c r="C266" s="190" t="str">
        <f>IF(支部用データ貼り付けシート!B255="","",支部用データ貼り付けシート!B255)</f>
        <v/>
      </c>
      <c r="D266" s="191" t="str">
        <f>IF(支部用データ貼り付けシート!B255="","",支部用データ貼り付けシート!C255)</f>
        <v/>
      </c>
      <c r="E266" s="192" t="str">
        <f>IF(支部用データ貼り付けシート!B255="","",支部用データ貼り付けシート!D255)</f>
        <v/>
      </c>
      <c r="F266" s="193" t="str">
        <f>IF(支部用データ貼り付けシート!B255="","",IF(支部用データ貼り付けシート!M255="","",支部用データ貼り付けシート!M255))</f>
        <v/>
      </c>
      <c r="G266" s="194" t="str">
        <f>IF(支部用データ貼り付けシート!B255="","",IF(支部用データ貼り付けシート!N255="","",支部用データ貼り付けシート!N255))</f>
        <v/>
      </c>
      <c r="H266" s="37" t="str">
        <f t="shared" si="56"/>
        <v/>
      </c>
      <c r="I266" s="124" t="str">
        <f t="shared" si="57"/>
        <v/>
      </c>
      <c r="J266" s="38" t="str">
        <f t="shared" si="58"/>
        <v/>
      </c>
      <c r="K266" s="37" t="str">
        <f t="shared" si="59"/>
        <v/>
      </c>
      <c r="L266" s="124" t="str">
        <f t="shared" si="60"/>
        <v/>
      </c>
      <c r="M266" s="38" t="str">
        <f t="shared" si="61"/>
        <v/>
      </c>
      <c r="N266" s="93" t="str">
        <f>IF(支部用データ貼り付けシート!B255="","",支部用データ貼り付けシート!E255)</f>
        <v/>
      </c>
      <c r="O266" s="38" t="str">
        <f>IF(支部用データ貼り付けシート!B255="","",支部用データ貼り付けシート!F255)</f>
        <v/>
      </c>
      <c r="P266" s="37" t="str">
        <f>IF(支部用データ貼り付けシート!B255="","",支部用データ貼り付けシート!G255)</f>
        <v/>
      </c>
      <c r="Q266" s="38" t="str">
        <f>IF(支部用データ貼り付けシート!B255="","",支部用データ貼り付けシート!H255)</f>
        <v/>
      </c>
      <c r="R266" s="37" t="str">
        <f>IF(支部用データ貼り付けシート!B255="","",支部用データ貼り付けシート!I255)</f>
        <v/>
      </c>
      <c r="S266" s="38" t="str">
        <f>IF(支部用データ貼り付けシート!B255="","",支部用データ貼り付けシート!J255)</f>
        <v/>
      </c>
      <c r="T266" s="23" t="str">
        <f t="shared" si="62"/>
        <v/>
      </c>
      <c r="U266" s="24" t="str">
        <f t="shared" si="63"/>
        <v/>
      </c>
      <c r="W266" t="str">
        <f t="shared" si="52"/>
        <v/>
      </c>
      <c r="X266" t="str">
        <f t="shared" si="53"/>
        <v/>
      </c>
      <c r="Y266" t="str">
        <f t="shared" si="54"/>
        <v/>
      </c>
      <c r="Z266" t="str">
        <f t="shared" si="55"/>
        <v/>
      </c>
    </row>
    <row r="267" spans="1:26">
      <c r="A267" s="83">
        <v>237</v>
      </c>
      <c r="B267" s="189" t="str">
        <f>IF(支部用データ貼り付けシート!B256="","",支部用データ貼り付けシート!A256)</f>
        <v/>
      </c>
      <c r="C267" s="190" t="str">
        <f>IF(支部用データ貼り付けシート!B256="","",支部用データ貼り付けシート!B256)</f>
        <v/>
      </c>
      <c r="D267" s="191" t="str">
        <f>IF(支部用データ貼り付けシート!B256="","",支部用データ貼り付けシート!C256)</f>
        <v/>
      </c>
      <c r="E267" s="192" t="str">
        <f>IF(支部用データ貼り付けシート!B256="","",支部用データ貼り付けシート!D256)</f>
        <v/>
      </c>
      <c r="F267" s="193" t="str">
        <f>IF(支部用データ貼り付けシート!B256="","",IF(支部用データ貼り付けシート!M256="","",支部用データ貼り付けシート!M256))</f>
        <v/>
      </c>
      <c r="G267" s="194" t="str">
        <f>IF(支部用データ貼り付けシート!B256="","",IF(支部用データ貼り付けシート!N256="","",支部用データ貼り付けシート!N256))</f>
        <v/>
      </c>
      <c r="H267" s="37" t="str">
        <f t="shared" si="56"/>
        <v/>
      </c>
      <c r="I267" s="124" t="str">
        <f t="shared" si="57"/>
        <v/>
      </c>
      <c r="J267" s="38" t="str">
        <f t="shared" si="58"/>
        <v/>
      </c>
      <c r="K267" s="37" t="str">
        <f t="shared" si="59"/>
        <v/>
      </c>
      <c r="L267" s="124" t="str">
        <f t="shared" si="60"/>
        <v/>
      </c>
      <c r="M267" s="38" t="str">
        <f t="shared" si="61"/>
        <v/>
      </c>
      <c r="N267" s="93" t="str">
        <f>IF(支部用データ貼り付けシート!B256="","",支部用データ貼り付けシート!E256)</f>
        <v/>
      </c>
      <c r="O267" s="38" t="str">
        <f>IF(支部用データ貼り付けシート!B256="","",支部用データ貼り付けシート!F256)</f>
        <v/>
      </c>
      <c r="P267" s="37" t="str">
        <f>IF(支部用データ貼り付けシート!B256="","",支部用データ貼り付けシート!G256)</f>
        <v/>
      </c>
      <c r="Q267" s="38" t="str">
        <f>IF(支部用データ貼り付けシート!B256="","",支部用データ貼り付けシート!H256)</f>
        <v/>
      </c>
      <c r="R267" s="37" t="str">
        <f>IF(支部用データ貼り付けシート!B256="","",支部用データ貼り付けシート!I256)</f>
        <v/>
      </c>
      <c r="S267" s="38" t="str">
        <f>IF(支部用データ貼り付けシート!B256="","",支部用データ貼り付けシート!J256)</f>
        <v/>
      </c>
      <c r="T267" s="23" t="str">
        <f t="shared" si="62"/>
        <v/>
      </c>
      <c r="U267" s="24" t="str">
        <f t="shared" si="63"/>
        <v/>
      </c>
      <c r="W267" t="str">
        <f t="shared" si="52"/>
        <v/>
      </c>
      <c r="X267" t="str">
        <f t="shared" si="53"/>
        <v/>
      </c>
      <c r="Y267" t="str">
        <f t="shared" si="54"/>
        <v/>
      </c>
      <c r="Z267" t="str">
        <f t="shared" si="55"/>
        <v/>
      </c>
    </row>
    <row r="268" spans="1:26">
      <c r="A268" s="84">
        <v>238</v>
      </c>
      <c r="B268" s="189" t="str">
        <f>IF(支部用データ貼り付けシート!B257="","",支部用データ貼り付けシート!A257)</f>
        <v/>
      </c>
      <c r="C268" s="190" t="str">
        <f>IF(支部用データ貼り付けシート!B257="","",支部用データ貼り付けシート!B257)</f>
        <v/>
      </c>
      <c r="D268" s="191" t="str">
        <f>IF(支部用データ貼り付けシート!B257="","",支部用データ貼り付けシート!C257)</f>
        <v/>
      </c>
      <c r="E268" s="192" t="str">
        <f>IF(支部用データ貼り付けシート!B257="","",支部用データ貼り付けシート!D257)</f>
        <v/>
      </c>
      <c r="F268" s="193" t="str">
        <f>IF(支部用データ貼り付けシート!B257="","",IF(支部用データ貼り付けシート!M257="","",支部用データ貼り付けシート!M257))</f>
        <v/>
      </c>
      <c r="G268" s="194" t="str">
        <f>IF(支部用データ貼り付けシート!B257="","",IF(支部用データ貼り付けシート!N257="","",支部用データ貼り付けシート!N257))</f>
        <v/>
      </c>
      <c r="H268" s="37" t="str">
        <f t="shared" si="56"/>
        <v/>
      </c>
      <c r="I268" s="124" t="str">
        <f t="shared" si="57"/>
        <v/>
      </c>
      <c r="J268" s="38" t="str">
        <f t="shared" si="58"/>
        <v/>
      </c>
      <c r="K268" s="37" t="str">
        <f t="shared" si="59"/>
        <v/>
      </c>
      <c r="L268" s="124" t="str">
        <f t="shared" si="60"/>
        <v/>
      </c>
      <c r="M268" s="38" t="str">
        <f t="shared" si="61"/>
        <v/>
      </c>
      <c r="N268" s="93" t="str">
        <f>IF(支部用データ貼り付けシート!B257="","",支部用データ貼り付けシート!E257)</f>
        <v/>
      </c>
      <c r="O268" s="38" t="str">
        <f>IF(支部用データ貼り付けシート!B257="","",支部用データ貼り付けシート!F257)</f>
        <v/>
      </c>
      <c r="P268" s="37" t="str">
        <f>IF(支部用データ貼り付けシート!B257="","",支部用データ貼り付けシート!G257)</f>
        <v/>
      </c>
      <c r="Q268" s="38" t="str">
        <f>IF(支部用データ貼り付けシート!B257="","",支部用データ貼り付けシート!H257)</f>
        <v/>
      </c>
      <c r="R268" s="37" t="str">
        <f>IF(支部用データ貼り付けシート!B257="","",支部用データ貼り付けシート!I257)</f>
        <v/>
      </c>
      <c r="S268" s="38" t="str">
        <f>IF(支部用データ貼り付けシート!B257="","",支部用データ貼り付けシート!J257)</f>
        <v/>
      </c>
      <c r="T268" s="23" t="str">
        <f t="shared" si="62"/>
        <v/>
      </c>
      <c r="U268" s="24" t="str">
        <f t="shared" si="63"/>
        <v/>
      </c>
      <c r="W268" t="str">
        <f t="shared" si="52"/>
        <v/>
      </c>
      <c r="X268" t="str">
        <f t="shared" si="53"/>
        <v/>
      </c>
      <c r="Y268" t="str">
        <f t="shared" si="54"/>
        <v/>
      </c>
      <c r="Z268" t="str">
        <f t="shared" si="55"/>
        <v/>
      </c>
    </row>
    <row r="269" spans="1:26">
      <c r="A269" s="83">
        <v>239</v>
      </c>
      <c r="B269" s="189" t="str">
        <f>IF(支部用データ貼り付けシート!B258="","",支部用データ貼り付けシート!A258)</f>
        <v/>
      </c>
      <c r="C269" s="190" t="str">
        <f>IF(支部用データ貼り付けシート!B258="","",支部用データ貼り付けシート!B258)</f>
        <v/>
      </c>
      <c r="D269" s="191" t="str">
        <f>IF(支部用データ貼り付けシート!B258="","",支部用データ貼り付けシート!C258)</f>
        <v/>
      </c>
      <c r="E269" s="192" t="str">
        <f>IF(支部用データ貼り付けシート!B258="","",支部用データ貼り付けシート!D258)</f>
        <v/>
      </c>
      <c r="F269" s="193" t="str">
        <f>IF(支部用データ貼り付けシート!B258="","",IF(支部用データ貼り付けシート!M258="","",支部用データ貼り付けシート!M258))</f>
        <v/>
      </c>
      <c r="G269" s="194" t="str">
        <f>IF(支部用データ貼り付けシート!B258="","",IF(支部用データ貼り付けシート!N258="","",支部用データ貼り付けシート!N258))</f>
        <v/>
      </c>
      <c r="H269" s="37" t="str">
        <f t="shared" si="56"/>
        <v/>
      </c>
      <c r="I269" s="124" t="str">
        <f t="shared" si="57"/>
        <v/>
      </c>
      <c r="J269" s="38" t="str">
        <f t="shared" si="58"/>
        <v/>
      </c>
      <c r="K269" s="37" t="str">
        <f t="shared" si="59"/>
        <v/>
      </c>
      <c r="L269" s="124" t="str">
        <f t="shared" si="60"/>
        <v/>
      </c>
      <c r="M269" s="38" t="str">
        <f t="shared" si="61"/>
        <v/>
      </c>
      <c r="N269" s="93" t="str">
        <f>IF(支部用データ貼り付けシート!B258="","",支部用データ貼り付けシート!E258)</f>
        <v/>
      </c>
      <c r="O269" s="38" t="str">
        <f>IF(支部用データ貼り付けシート!B258="","",支部用データ貼り付けシート!F258)</f>
        <v/>
      </c>
      <c r="P269" s="37" t="str">
        <f>IF(支部用データ貼り付けシート!B258="","",支部用データ貼り付けシート!G258)</f>
        <v/>
      </c>
      <c r="Q269" s="38" t="str">
        <f>IF(支部用データ貼り付けシート!B258="","",支部用データ貼り付けシート!H258)</f>
        <v/>
      </c>
      <c r="R269" s="37" t="str">
        <f>IF(支部用データ貼り付けシート!B258="","",支部用データ貼り付けシート!I258)</f>
        <v/>
      </c>
      <c r="S269" s="38" t="str">
        <f>IF(支部用データ貼り付けシート!B258="","",支部用データ貼り付けシート!J258)</f>
        <v/>
      </c>
      <c r="T269" s="23" t="str">
        <f t="shared" si="62"/>
        <v/>
      </c>
      <c r="U269" s="24" t="str">
        <f t="shared" si="63"/>
        <v/>
      </c>
      <c r="W269" t="str">
        <f t="shared" si="52"/>
        <v/>
      </c>
      <c r="X269" t="str">
        <f t="shared" si="53"/>
        <v/>
      </c>
      <c r="Y269" t="str">
        <f t="shared" si="54"/>
        <v/>
      </c>
      <c r="Z269" t="str">
        <f t="shared" si="55"/>
        <v/>
      </c>
    </row>
    <row r="270" spans="1:26">
      <c r="A270" s="84">
        <v>240</v>
      </c>
      <c r="B270" s="189" t="str">
        <f>IF(支部用データ貼り付けシート!B259="","",支部用データ貼り付けシート!A259)</f>
        <v/>
      </c>
      <c r="C270" s="190" t="str">
        <f>IF(支部用データ貼り付けシート!B259="","",支部用データ貼り付けシート!B259)</f>
        <v/>
      </c>
      <c r="D270" s="191" t="str">
        <f>IF(支部用データ貼り付けシート!B259="","",支部用データ貼り付けシート!C259)</f>
        <v/>
      </c>
      <c r="E270" s="192" t="str">
        <f>IF(支部用データ貼り付けシート!B259="","",支部用データ貼り付けシート!D259)</f>
        <v/>
      </c>
      <c r="F270" s="193" t="str">
        <f>IF(支部用データ貼り付けシート!B259="","",IF(支部用データ貼り付けシート!M259="","",支部用データ貼り付けシート!M259))</f>
        <v/>
      </c>
      <c r="G270" s="194" t="str">
        <f>IF(支部用データ貼り付けシート!B259="","",IF(支部用データ貼り付けシート!N259="","",支部用データ貼り付けシート!N259))</f>
        <v/>
      </c>
      <c r="H270" s="37" t="str">
        <f t="shared" si="56"/>
        <v/>
      </c>
      <c r="I270" s="124" t="str">
        <f t="shared" si="57"/>
        <v/>
      </c>
      <c r="J270" s="38" t="str">
        <f t="shared" si="58"/>
        <v/>
      </c>
      <c r="K270" s="37" t="str">
        <f t="shared" si="59"/>
        <v/>
      </c>
      <c r="L270" s="124" t="str">
        <f t="shared" si="60"/>
        <v/>
      </c>
      <c r="M270" s="38" t="str">
        <f t="shared" si="61"/>
        <v/>
      </c>
      <c r="N270" s="93" t="str">
        <f>IF(支部用データ貼り付けシート!B259="","",支部用データ貼り付けシート!E259)</f>
        <v/>
      </c>
      <c r="O270" s="38" t="str">
        <f>IF(支部用データ貼り付けシート!B259="","",支部用データ貼り付けシート!F259)</f>
        <v/>
      </c>
      <c r="P270" s="37" t="str">
        <f>IF(支部用データ貼り付けシート!B259="","",支部用データ貼り付けシート!G259)</f>
        <v/>
      </c>
      <c r="Q270" s="38" t="str">
        <f>IF(支部用データ貼り付けシート!B259="","",支部用データ貼り付けシート!H259)</f>
        <v/>
      </c>
      <c r="R270" s="37" t="str">
        <f>IF(支部用データ貼り付けシート!B259="","",支部用データ貼り付けシート!I259)</f>
        <v/>
      </c>
      <c r="S270" s="38" t="str">
        <f>IF(支部用データ貼り付けシート!B259="","",支部用データ貼り付けシート!J259)</f>
        <v/>
      </c>
      <c r="T270" s="23" t="str">
        <f t="shared" si="62"/>
        <v/>
      </c>
      <c r="U270" s="24" t="str">
        <f t="shared" si="63"/>
        <v/>
      </c>
      <c r="W270" t="str">
        <f t="shared" si="52"/>
        <v/>
      </c>
      <c r="X270" t="str">
        <f t="shared" si="53"/>
        <v/>
      </c>
      <c r="Y270" t="str">
        <f t="shared" si="54"/>
        <v/>
      </c>
      <c r="Z270" t="str">
        <f t="shared" si="55"/>
        <v/>
      </c>
    </row>
    <row r="271" spans="1:26">
      <c r="A271" s="83">
        <v>241</v>
      </c>
      <c r="B271" s="189" t="str">
        <f>IF(支部用データ貼り付けシート!B260="","",支部用データ貼り付けシート!A260)</f>
        <v/>
      </c>
      <c r="C271" s="190" t="str">
        <f>IF(支部用データ貼り付けシート!B260="","",支部用データ貼り付けシート!B260)</f>
        <v/>
      </c>
      <c r="D271" s="191" t="str">
        <f>IF(支部用データ貼り付けシート!B260="","",支部用データ貼り付けシート!C260)</f>
        <v/>
      </c>
      <c r="E271" s="192" t="str">
        <f>IF(支部用データ貼り付けシート!B260="","",支部用データ貼り付けシート!D260)</f>
        <v/>
      </c>
      <c r="F271" s="193" t="str">
        <f>IF(支部用データ貼り付けシート!B260="","",IF(支部用データ貼り付けシート!M260="","",支部用データ貼り付けシート!M260))</f>
        <v/>
      </c>
      <c r="G271" s="194" t="str">
        <f>IF(支部用データ貼り付けシート!B260="","",IF(支部用データ貼り付けシート!N260="","",支部用データ貼り付けシート!N260))</f>
        <v/>
      </c>
      <c r="H271" s="37" t="str">
        <f t="shared" si="56"/>
        <v/>
      </c>
      <c r="I271" s="124" t="str">
        <f t="shared" si="57"/>
        <v/>
      </c>
      <c r="J271" s="38" t="str">
        <f t="shared" si="58"/>
        <v/>
      </c>
      <c r="K271" s="37" t="str">
        <f t="shared" si="59"/>
        <v/>
      </c>
      <c r="L271" s="124" t="str">
        <f t="shared" si="60"/>
        <v/>
      </c>
      <c r="M271" s="38" t="str">
        <f t="shared" si="61"/>
        <v/>
      </c>
      <c r="N271" s="93" t="str">
        <f>IF(支部用データ貼り付けシート!B260="","",支部用データ貼り付けシート!E260)</f>
        <v/>
      </c>
      <c r="O271" s="38" t="str">
        <f>IF(支部用データ貼り付けシート!B260="","",支部用データ貼り付けシート!F260)</f>
        <v/>
      </c>
      <c r="P271" s="37" t="str">
        <f>IF(支部用データ貼り付けシート!B260="","",支部用データ貼り付けシート!G260)</f>
        <v/>
      </c>
      <c r="Q271" s="38" t="str">
        <f>IF(支部用データ貼り付けシート!B260="","",支部用データ貼り付けシート!H260)</f>
        <v/>
      </c>
      <c r="R271" s="37" t="str">
        <f>IF(支部用データ貼り付けシート!B260="","",支部用データ貼り付けシート!I260)</f>
        <v/>
      </c>
      <c r="S271" s="38" t="str">
        <f>IF(支部用データ貼り付けシート!B260="","",支部用データ貼り付けシート!J260)</f>
        <v/>
      </c>
      <c r="T271" s="23" t="str">
        <f t="shared" si="62"/>
        <v/>
      </c>
      <c r="U271" s="24" t="str">
        <f t="shared" si="63"/>
        <v/>
      </c>
      <c r="W271" t="str">
        <f t="shared" si="52"/>
        <v/>
      </c>
      <c r="X271" t="str">
        <f t="shared" si="53"/>
        <v/>
      </c>
      <c r="Y271" t="str">
        <f t="shared" si="54"/>
        <v/>
      </c>
      <c r="Z271" t="str">
        <f t="shared" si="55"/>
        <v/>
      </c>
    </row>
    <row r="272" spans="1:26">
      <c r="A272" s="84">
        <v>242</v>
      </c>
      <c r="B272" s="189" t="str">
        <f>IF(支部用データ貼り付けシート!B261="","",支部用データ貼り付けシート!A261)</f>
        <v/>
      </c>
      <c r="C272" s="190" t="str">
        <f>IF(支部用データ貼り付けシート!B261="","",支部用データ貼り付けシート!B261)</f>
        <v/>
      </c>
      <c r="D272" s="191" t="str">
        <f>IF(支部用データ貼り付けシート!B261="","",支部用データ貼り付けシート!C261)</f>
        <v/>
      </c>
      <c r="E272" s="192" t="str">
        <f>IF(支部用データ貼り付けシート!B261="","",支部用データ貼り付けシート!D261)</f>
        <v/>
      </c>
      <c r="F272" s="193" t="str">
        <f>IF(支部用データ貼り付けシート!B261="","",IF(支部用データ貼り付けシート!M261="","",支部用データ貼り付けシート!M261))</f>
        <v/>
      </c>
      <c r="G272" s="194" t="str">
        <f>IF(支部用データ貼り付けシート!B261="","",IF(支部用データ貼り付けシート!N261="","",支部用データ貼り付けシート!N261))</f>
        <v/>
      </c>
      <c r="H272" s="37" t="str">
        <f t="shared" si="56"/>
        <v/>
      </c>
      <c r="I272" s="124" t="str">
        <f t="shared" si="57"/>
        <v/>
      </c>
      <c r="J272" s="38" t="str">
        <f t="shared" si="58"/>
        <v/>
      </c>
      <c r="K272" s="37" t="str">
        <f t="shared" si="59"/>
        <v/>
      </c>
      <c r="L272" s="124" t="str">
        <f t="shared" si="60"/>
        <v/>
      </c>
      <c r="M272" s="38" t="str">
        <f t="shared" si="61"/>
        <v/>
      </c>
      <c r="N272" s="93" t="str">
        <f>IF(支部用データ貼り付けシート!B261="","",支部用データ貼り付けシート!E261)</f>
        <v/>
      </c>
      <c r="O272" s="38" t="str">
        <f>IF(支部用データ貼り付けシート!B261="","",支部用データ貼り付けシート!F261)</f>
        <v/>
      </c>
      <c r="P272" s="37" t="str">
        <f>IF(支部用データ貼り付けシート!B261="","",支部用データ貼り付けシート!G261)</f>
        <v/>
      </c>
      <c r="Q272" s="38" t="str">
        <f>IF(支部用データ貼り付けシート!B261="","",支部用データ貼り付けシート!H261)</f>
        <v/>
      </c>
      <c r="R272" s="37" t="str">
        <f>IF(支部用データ貼り付けシート!B261="","",支部用データ貼り付けシート!I261)</f>
        <v/>
      </c>
      <c r="S272" s="38" t="str">
        <f>IF(支部用データ貼り付けシート!B261="","",支部用データ貼り付けシート!J261)</f>
        <v/>
      </c>
      <c r="T272" s="23" t="str">
        <f t="shared" si="62"/>
        <v/>
      </c>
      <c r="U272" s="24" t="str">
        <f t="shared" si="63"/>
        <v/>
      </c>
      <c r="W272" t="str">
        <f t="shared" si="52"/>
        <v/>
      </c>
      <c r="X272" t="str">
        <f t="shared" si="53"/>
        <v/>
      </c>
      <c r="Y272" t="str">
        <f t="shared" si="54"/>
        <v/>
      </c>
      <c r="Z272" t="str">
        <f t="shared" si="55"/>
        <v/>
      </c>
    </row>
    <row r="273" spans="1:26">
      <c r="A273" s="83">
        <v>243</v>
      </c>
      <c r="B273" s="189" t="str">
        <f>IF(支部用データ貼り付けシート!B262="","",支部用データ貼り付けシート!A262)</f>
        <v/>
      </c>
      <c r="C273" s="190" t="str">
        <f>IF(支部用データ貼り付けシート!B262="","",支部用データ貼り付けシート!B262)</f>
        <v/>
      </c>
      <c r="D273" s="191" t="str">
        <f>IF(支部用データ貼り付けシート!B262="","",支部用データ貼り付けシート!C262)</f>
        <v/>
      </c>
      <c r="E273" s="192" t="str">
        <f>IF(支部用データ貼り付けシート!B262="","",支部用データ貼り付けシート!D262)</f>
        <v/>
      </c>
      <c r="F273" s="193" t="str">
        <f>IF(支部用データ貼り付けシート!B262="","",IF(支部用データ貼り付けシート!M262="","",支部用データ貼り付けシート!M262))</f>
        <v/>
      </c>
      <c r="G273" s="194" t="str">
        <f>IF(支部用データ貼り付けシート!B262="","",IF(支部用データ貼り付けシート!N262="","",支部用データ貼り付けシート!N262))</f>
        <v/>
      </c>
      <c r="H273" s="37" t="str">
        <f t="shared" si="56"/>
        <v/>
      </c>
      <c r="I273" s="124" t="str">
        <f t="shared" si="57"/>
        <v/>
      </c>
      <c r="J273" s="38" t="str">
        <f t="shared" si="58"/>
        <v/>
      </c>
      <c r="K273" s="37" t="str">
        <f t="shared" si="59"/>
        <v/>
      </c>
      <c r="L273" s="124" t="str">
        <f t="shared" si="60"/>
        <v/>
      </c>
      <c r="M273" s="38" t="str">
        <f t="shared" si="61"/>
        <v/>
      </c>
      <c r="N273" s="93" t="str">
        <f>IF(支部用データ貼り付けシート!B262="","",支部用データ貼り付けシート!E262)</f>
        <v/>
      </c>
      <c r="O273" s="38" t="str">
        <f>IF(支部用データ貼り付けシート!B262="","",支部用データ貼り付けシート!F262)</f>
        <v/>
      </c>
      <c r="P273" s="37" t="str">
        <f>IF(支部用データ貼り付けシート!B262="","",支部用データ貼り付けシート!G262)</f>
        <v/>
      </c>
      <c r="Q273" s="38" t="str">
        <f>IF(支部用データ貼り付けシート!B262="","",支部用データ貼り付けシート!H262)</f>
        <v/>
      </c>
      <c r="R273" s="37" t="str">
        <f>IF(支部用データ貼り付けシート!B262="","",支部用データ貼り付けシート!I262)</f>
        <v/>
      </c>
      <c r="S273" s="38" t="str">
        <f>IF(支部用データ貼り付けシート!B262="","",支部用データ貼り付けシート!J262)</f>
        <v/>
      </c>
      <c r="T273" s="23" t="str">
        <f t="shared" si="62"/>
        <v/>
      </c>
      <c r="U273" s="24" t="str">
        <f t="shared" si="63"/>
        <v/>
      </c>
      <c r="W273" t="str">
        <f t="shared" si="52"/>
        <v/>
      </c>
      <c r="X273" t="str">
        <f t="shared" si="53"/>
        <v/>
      </c>
      <c r="Y273" t="str">
        <f t="shared" si="54"/>
        <v/>
      </c>
      <c r="Z273" t="str">
        <f t="shared" si="55"/>
        <v/>
      </c>
    </row>
    <row r="274" spans="1:26">
      <c r="A274" s="84">
        <v>244</v>
      </c>
      <c r="B274" s="189" t="str">
        <f>IF(支部用データ貼り付けシート!B263="","",支部用データ貼り付けシート!A263)</f>
        <v/>
      </c>
      <c r="C274" s="190" t="str">
        <f>IF(支部用データ貼り付けシート!B263="","",支部用データ貼り付けシート!B263)</f>
        <v/>
      </c>
      <c r="D274" s="191" t="str">
        <f>IF(支部用データ貼り付けシート!B263="","",支部用データ貼り付けシート!C263)</f>
        <v/>
      </c>
      <c r="E274" s="192" t="str">
        <f>IF(支部用データ貼り付けシート!B263="","",支部用データ貼り付けシート!D263)</f>
        <v/>
      </c>
      <c r="F274" s="193" t="str">
        <f>IF(支部用データ貼り付けシート!B263="","",IF(支部用データ貼り付けシート!M263="","",支部用データ貼り付けシート!M263))</f>
        <v/>
      </c>
      <c r="G274" s="194" t="str">
        <f>IF(支部用データ貼り付けシート!B263="","",IF(支部用データ貼り付けシート!N263="","",支部用データ貼り付けシート!N263))</f>
        <v/>
      </c>
      <c r="H274" s="37" t="str">
        <f t="shared" si="56"/>
        <v/>
      </c>
      <c r="I274" s="124" t="str">
        <f t="shared" si="57"/>
        <v/>
      </c>
      <c r="J274" s="38" t="str">
        <f t="shared" si="58"/>
        <v/>
      </c>
      <c r="K274" s="37" t="str">
        <f t="shared" si="59"/>
        <v/>
      </c>
      <c r="L274" s="124" t="str">
        <f t="shared" si="60"/>
        <v/>
      </c>
      <c r="M274" s="38" t="str">
        <f t="shared" si="61"/>
        <v/>
      </c>
      <c r="N274" s="93" t="str">
        <f>IF(支部用データ貼り付けシート!B263="","",支部用データ貼り付けシート!E263)</f>
        <v/>
      </c>
      <c r="O274" s="38" t="str">
        <f>IF(支部用データ貼り付けシート!B263="","",支部用データ貼り付けシート!F263)</f>
        <v/>
      </c>
      <c r="P274" s="37" t="str">
        <f>IF(支部用データ貼り付けシート!B263="","",支部用データ貼り付けシート!G263)</f>
        <v/>
      </c>
      <c r="Q274" s="38" t="str">
        <f>IF(支部用データ貼り付けシート!B263="","",支部用データ貼り付けシート!H263)</f>
        <v/>
      </c>
      <c r="R274" s="37" t="str">
        <f>IF(支部用データ貼り付けシート!B263="","",支部用データ貼り付けシート!I263)</f>
        <v/>
      </c>
      <c r="S274" s="38" t="str">
        <f>IF(支部用データ貼り付けシート!B263="","",支部用データ貼り付けシート!J263)</f>
        <v/>
      </c>
      <c r="T274" s="23" t="str">
        <f t="shared" si="62"/>
        <v/>
      </c>
      <c r="U274" s="24" t="str">
        <f t="shared" si="63"/>
        <v/>
      </c>
      <c r="W274" t="str">
        <f t="shared" si="52"/>
        <v/>
      </c>
      <c r="X274" t="str">
        <f t="shared" si="53"/>
        <v/>
      </c>
      <c r="Y274" t="str">
        <f t="shared" si="54"/>
        <v/>
      </c>
      <c r="Z274" t="str">
        <f t="shared" si="55"/>
        <v/>
      </c>
    </row>
    <row r="275" spans="1:26">
      <c r="A275" s="83">
        <v>245</v>
      </c>
      <c r="B275" s="189" t="str">
        <f>IF(支部用データ貼り付けシート!B264="","",支部用データ貼り付けシート!A264)</f>
        <v/>
      </c>
      <c r="C275" s="190" t="str">
        <f>IF(支部用データ貼り付けシート!B264="","",支部用データ貼り付けシート!B264)</f>
        <v/>
      </c>
      <c r="D275" s="191" t="str">
        <f>IF(支部用データ貼り付けシート!B264="","",支部用データ貼り付けシート!C264)</f>
        <v/>
      </c>
      <c r="E275" s="192" t="str">
        <f>IF(支部用データ貼り付けシート!B264="","",支部用データ貼り付けシート!D264)</f>
        <v/>
      </c>
      <c r="F275" s="193" t="str">
        <f>IF(支部用データ貼り付けシート!B264="","",IF(支部用データ貼り付けシート!M264="","",支部用データ貼り付けシート!M264))</f>
        <v/>
      </c>
      <c r="G275" s="194" t="str">
        <f>IF(支部用データ貼り付けシート!B264="","",IF(支部用データ貼り付けシート!N264="","",支部用データ貼り付けシート!N264))</f>
        <v/>
      </c>
      <c r="H275" s="37" t="str">
        <f t="shared" si="56"/>
        <v/>
      </c>
      <c r="I275" s="124" t="str">
        <f t="shared" si="57"/>
        <v/>
      </c>
      <c r="J275" s="38" t="str">
        <f t="shared" si="58"/>
        <v/>
      </c>
      <c r="K275" s="37" t="str">
        <f t="shared" si="59"/>
        <v/>
      </c>
      <c r="L275" s="124" t="str">
        <f t="shared" si="60"/>
        <v/>
      </c>
      <c r="M275" s="38" t="str">
        <f t="shared" si="61"/>
        <v/>
      </c>
      <c r="N275" s="93" t="str">
        <f>IF(支部用データ貼り付けシート!B264="","",支部用データ貼り付けシート!E264)</f>
        <v/>
      </c>
      <c r="O275" s="38" t="str">
        <f>IF(支部用データ貼り付けシート!B264="","",支部用データ貼り付けシート!F264)</f>
        <v/>
      </c>
      <c r="P275" s="37" t="str">
        <f>IF(支部用データ貼り付けシート!B264="","",支部用データ貼り付けシート!G264)</f>
        <v/>
      </c>
      <c r="Q275" s="38" t="str">
        <f>IF(支部用データ貼り付けシート!B264="","",支部用データ貼り付けシート!H264)</f>
        <v/>
      </c>
      <c r="R275" s="37" t="str">
        <f>IF(支部用データ貼り付けシート!B264="","",支部用データ貼り付けシート!I264)</f>
        <v/>
      </c>
      <c r="S275" s="38" t="str">
        <f>IF(支部用データ貼り付けシート!B264="","",支部用データ貼り付けシート!J264)</f>
        <v/>
      </c>
      <c r="T275" s="23" t="str">
        <f t="shared" si="62"/>
        <v/>
      </c>
      <c r="U275" s="24" t="str">
        <f t="shared" si="63"/>
        <v/>
      </c>
      <c r="W275" t="str">
        <f t="shared" si="52"/>
        <v/>
      </c>
      <c r="X275" t="str">
        <f t="shared" si="53"/>
        <v/>
      </c>
      <c r="Y275" t="str">
        <f t="shared" si="54"/>
        <v/>
      </c>
      <c r="Z275" t="str">
        <f t="shared" si="55"/>
        <v/>
      </c>
    </row>
    <row r="276" spans="1:26">
      <c r="A276" s="84">
        <v>246</v>
      </c>
      <c r="B276" s="189" t="str">
        <f>IF(支部用データ貼り付けシート!B265="","",支部用データ貼り付けシート!A265)</f>
        <v/>
      </c>
      <c r="C276" s="190" t="str">
        <f>IF(支部用データ貼り付けシート!B265="","",支部用データ貼り付けシート!B265)</f>
        <v/>
      </c>
      <c r="D276" s="191" t="str">
        <f>IF(支部用データ貼り付けシート!B265="","",支部用データ貼り付けシート!C265)</f>
        <v/>
      </c>
      <c r="E276" s="192" t="str">
        <f>IF(支部用データ貼り付けシート!B265="","",支部用データ貼り付けシート!D265)</f>
        <v/>
      </c>
      <c r="F276" s="193" t="str">
        <f>IF(支部用データ貼り付けシート!B265="","",IF(支部用データ貼り付けシート!M265="","",支部用データ貼り付けシート!M265))</f>
        <v/>
      </c>
      <c r="G276" s="194" t="str">
        <f>IF(支部用データ貼り付けシート!B265="","",IF(支部用データ貼り付けシート!N265="","",支部用データ貼り付けシート!N265))</f>
        <v/>
      </c>
      <c r="H276" s="37" t="str">
        <f t="shared" si="56"/>
        <v/>
      </c>
      <c r="I276" s="124" t="str">
        <f t="shared" si="57"/>
        <v/>
      </c>
      <c r="J276" s="38" t="str">
        <f t="shared" si="58"/>
        <v/>
      </c>
      <c r="K276" s="37" t="str">
        <f t="shared" si="59"/>
        <v/>
      </c>
      <c r="L276" s="124" t="str">
        <f t="shared" si="60"/>
        <v/>
      </c>
      <c r="M276" s="38" t="str">
        <f t="shared" si="61"/>
        <v/>
      </c>
      <c r="N276" s="93" t="str">
        <f>IF(支部用データ貼り付けシート!B265="","",支部用データ貼り付けシート!E265)</f>
        <v/>
      </c>
      <c r="O276" s="38" t="str">
        <f>IF(支部用データ貼り付けシート!B265="","",支部用データ貼り付けシート!F265)</f>
        <v/>
      </c>
      <c r="P276" s="37" t="str">
        <f>IF(支部用データ貼り付けシート!B265="","",支部用データ貼り付けシート!G265)</f>
        <v/>
      </c>
      <c r="Q276" s="38" t="str">
        <f>IF(支部用データ貼り付けシート!B265="","",支部用データ貼り付けシート!H265)</f>
        <v/>
      </c>
      <c r="R276" s="37" t="str">
        <f>IF(支部用データ貼り付けシート!B265="","",支部用データ貼り付けシート!I265)</f>
        <v/>
      </c>
      <c r="S276" s="38" t="str">
        <f>IF(支部用データ貼り付けシート!B265="","",支部用データ貼り付けシート!J265)</f>
        <v/>
      </c>
      <c r="T276" s="23" t="str">
        <f t="shared" si="62"/>
        <v/>
      </c>
      <c r="U276" s="24" t="str">
        <f t="shared" si="63"/>
        <v/>
      </c>
      <c r="W276" t="str">
        <f t="shared" si="52"/>
        <v/>
      </c>
      <c r="X276" t="str">
        <f t="shared" si="53"/>
        <v/>
      </c>
      <c r="Y276" t="str">
        <f t="shared" si="54"/>
        <v/>
      </c>
      <c r="Z276" t="str">
        <f t="shared" si="55"/>
        <v/>
      </c>
    </row>
    <row r="277" spans="1:26">
      <c r="A277" s="83">
        <v>247</v>
      </c>
      <c r="B277" s="189" t="str">
        <f>IF(支部用データ貼り付けシート!B266="","",支部用データ貼り付けシート!A266)</f>
        <v/>
      </c>
      <c r="C277" s="190" t="str">
        <f>IF(支部用データ貼り付けシート!B266="","",支部用データ貼り付けシート!B266)</f>
        <v/>
      </c>
      <c r="D277" s="191" t="str">
        <f>IF(支部用データ貼り付けシート!B266="","",支部用データ貼り付けシート!C266)</f>
        <v/>
      </c>
      <c r="E277" s="192" t="str">
        <f>IF(支部用データ貼り付けシート!B266="","",支部用データ貼り付けシート!D266)</f>
        <v/>
      </c>
      <c r="F277" s="193" t="str">
        <f>IF(支部用データ貼り付けシート!B266="","",IF(支部用データ貼り付けシート!M266="","",支部用データ貼り付けシート!M266))</f>
        <v/>
      </c>
      <c r="G277" s="194" t="str">
        <f>IF(支部用データ貼り付けシート!B266="","",IF(支部用データ貼り付けシート!N266="","",支部用データ貼り付けシート!N266))</f>
        <v/>
      </c>
      <c r="H277" s="37" t="str">
        <f t="shared" si="56"/>
        <v/>
      </c>
      <c r="I277" s="124" t="str">
        <f t="shared" si="57"/>
        <v/>
      </c>
      <c r="J277" s="38" t="str">
        <f t="shared" si="58"/>
        <v/>
      </c>
      <c r="K277" s="37" t="str">
        <f t="shared" si="59"/>
        <v/>
      </c>
      <c r="L277" s="124" t="str">
        <f t="shared" si="60"/>
        <v/>
      </c>
      <c r="M277" s="38" t="str">
        <f t="shared" si="61"/>
        <v/>
      </c>
      <c r="N277" s="93" t="str">
        <f>IF(支部用データ貼り付けシート!B266="","",支部用データ貼り付けシート!E266)</f>
        <v/>
      </c>
      <c r="O277" s="38" t="str">
        <f>IF(支部用データ貼り付けシート!B266="","",支部用データ貼り付けシート!F266)</f>
        <v/>
      </c>
      <c r="P277" s="37" t="str">
        <f>IF(支部用データ貼り付けシート!B266="","",支部用データ貼り付けシート!G266)</f>
        <v/>
      </c>
      <c r="Q277" s="38" t="str">
        <f>IF(支部用データ貼り付けシート!B266="","",支部用データ貼り付けシート!H266)</f>
        <v/>
      </c>
      <c r="R277" s="37" t="str">
        <f>IF(支部用データ貼り付けシート!B266="","",支部用データ貼り付けシート!I266)</f>
        <v/>
      </c>
      <c r="S277" s="38" t="str">
        <f>IF(支部用データ貼り付けシート!B266="","",支部用データ貼り付けシート!J266)</f>
        <v/>
      </c>
      <c r="T277" s="23" t="str">
        <f t="shared" si="62"/>
        <v/>
      </c>
      <c r="U277" s="24" t="str">
        <f t="shared" si="63"/>
        <v/>
      </c>
      <c r="W277" t="str">
        <f t="shared" si="52"/>
        <v/>
      </c>
      <c r="X277" t="str">
        <f t="shared" si="53"/>
        <v/>
      </c>
      <c r="Y277" t="str">
        <f t="shared" si="54"/>
        <v/>
      </c>
      <c r="Z277" t="str">
        <f t="shared" si="55"/>
        <v/>
      </c>
    </row>
    <row r="278" spans="1:26">
      <c r="A278" s="84">
        <v>248</v>
      </c>
      <c r="B278" s="189" t="str">
        <f>IF(支部用データ貼り付けシート!B267="","",支部用データ貼り付けシート!A267)</f>
        <v/>
      </c>
      <c r="C278" s="190" t="str">
        <f>IF(支部用データ貼り付けシート!B267="","",支部用データ貼り付けシート!B267)</f>
        <v/>
      </c>
      <c r="D278" s="191" t="str">
        <f>IF(支部用データ貼り付けシート!B267="","",支部用データ貼り付けシート!C267)</f>
        <v/>
      </c>
      <c r="E278" s="192" t="str">
        <f>IF(支部用データ貼り付けシート!B267="","",支部用データ貼り付けシート!D267)</f>
        <v/>
      </c>
      <c r="F278" s="193" t="str">
        <f>IF(支部用データ貼り付けシート!B267="","",IF(支部用データ貼り付けシート!M267="","",支部用データ貼り付けシート!M267))</f>
        <v/>
      </c>
      <c r="G278" s="194" t="str">
        <f>IF(支部用データ貼り付けシート!B267="","",IF(支部用データ貼り付けシート!N267="","",支部用データ貼り付けシート!N267))</f>
        <v/>
      </c>
      <c r="H278" s="37" t="str">
        <f t="shared" si="56"/>
        <v/>
      </c>
      <c r="I278" s="124" t="str">
        <f t="shared" si="57"/>
        <v/>
      </c>
      <c r="J278" s="38" t="str">
        <f t="shared" si="58"/>
        <v/>
      </c>
      <c r="K278" s="37" t="str">
        <f t="shared" si="59"/>
        <v/>
      </c>
      <c r="L278" s="124" t="str">
        <f t="shared" si="60"/>
        <v/>
      </c>
      <c r="M278" s="38" t="str">
        <f t="shared" si="61"/>
        <v/>
      </c>
      <c r="N278" s="93" t="str">
        <f>IF(支部用データ貼り付けシート!B267="","",支部用データ貼り付けシート!E267)</f>
        <v/>
      </c>
      <c r="O278" s="38" t="str">
        <f>IF(支部用データ貼り付けシート!B267="","",支部用データ貼り付けシート!F267)</f>
        <v/>
      </c>
      <c r="P278" s="37" t="str">
        <f>IF(支部用データ貼り付けシート!B267="","",支部用データ貼り付けシート!G267)</f>
        <v/>
      </c>
      <c r="Q278" s="38" t="str">
        <f>IF(支部用データ貼り付けシート!B267="","",支部用データ貼り付けシート!H267)</f>
        <v/>
      </c>
      <c r="R278" s="37" t="str">
        <f>IF(支部用データ貼り付けシート!B267="","",支部用データ貼り付けシート!I267)</f>
        <v/>
      </c>
      <c r="S278" s="38" t="str">
        <f>IF(支部用データ貼り付けシート!B267="","",支部用データ貼り付けシート!J267)</f>
        <v/>
      </c>
      <c r="T278" s="23" t="str">
        <f t="shared" si="62"/>
        <v/>
      </c>
      <c r="U278" s="24" t="str">
        <f t="shared" si="63"/>
        <v/>
      </c>
      <c r="W278" t="str">
        <f t="shared" si="52"/>
        <v/>
      </c>
      <c r="X278" t="str">
        <f t="shared" si="53"/>
        <v/>
      </c>
      <c r="Y278" t="str">
        <f t="shared" si="54"/>
        <v/>
      </c>
      <c r="Z278" t="str">
        <f t="shared" si="55"/>
        <v/>
      </c>
    </row>
    <row r="279" spans="1:26">
      <c r="A279" s="83">
        <v>249</v>
      </c>
      <c r="B279" s="189" t="str">
        <f>IF(支部用データ貼り付けシート!B268="","",支部用データ貼り付けシート!A268)</f>
        <v/>
      </c>
      <c r="C279" s="190" t="str">
        <f>IF(支部用データ貼り付けシート!B268="","",支部用データ貼り付けシート!B268)</f>
        <v/>
      </c>
      <c r="D279" s="191" t="str">
        <f>IF(支部用データ貼り付けシート!B268="","",支部用データ貼り付けシート!C268)</f>
        <v/>
      </c>
      <c r="E279" s="192" t="str">
        <f>IF(支部用データ貼り付けシート!B268="","",支部用データ貼り付けシート!D268)</f>
        <v/>
      </c>
      <c r="F279" s="193" t="str">
        <f>IF(支部用データ貼り付けシート!B268="","",IF(支部用データ貼り付けシート!M268="","",支部用データ貼り付けシート!M268))</f>
        <v/>
      </c>
      <c r="G279" s="194" t="str">
        <f>IF(支部用データ貼り付けシート!B268="","",IF(支部用データ貼り付けシート!N268="","",支部用データ貼り付けシート!N268))</f>
        <v/>
      </c>
      <c r="H279" s="37" t="str">
        <f t="shared" si="56"/>
        <v/>
      </c>
      <c r="I279" s="124" t="str">
        <f t="shared" si="57"/>
        <v/>
      </c>
      <c r="J279" s="38" t="str">
        <f t="shared" si="58"/>
        <v/>
      </c>
      <c r="K279" s="37" t="str">
        <f t="shared" si="59"/>
        <v/>
      </c>
      <c r="L279" s="124" t="str">
        <f t="shared" si="60"/>
        <v/>
      </c>
      <c r="M279" s="38" t="str">
        <f t="shared" si="61"/>
        <v/>
      </c>
      <c r="N279" s="93" t="str">
        <f>IF(支部用データ貼り付けシート!B268="","",支部用データ貼り付けシート!E268)</f>
        <v/>
      </c>
      <c r="O279" s="38" t="str">
        <f>IF(支部用データ貼り付けシート!B268="","",支部用データ貼り付けシート!F268)</f>
        <v/>
      </c>
      <c r="P279" s="37" t="str">
        <f>IF(支部用データ貼り付けシート!B268="","",支部用データ貼り付けシート!G268)</f>
        <v/>
      </c>
      <c r="Q279" s="38" t="str">
        <f>IF(支部用データ貼り付けシート!B268="","",支部用データ貼り付けシート!H268)</f>
        <v/>
      </c>
      <c r="R279" s="37" t="str">
        <f>IF(支部用データ貼り付けシート!B268="","",支部用データ貼り付けシート!I268)</f>
        <v/>
      </c>
      <c r="S279" s="38" t="str">
        <f>IF(支部用データ貼り付けシート!B268="","",支部用データ貼り付けシート!J268)</f>
        <v/>
      </c>
      <c r="T279" s="23" t="str">
        <f t="shared" si="62"/>
        <v/>
      </c>
      <c r="U279" s="24" t="str">
        <f t="shared" si="63"/>
        <v/>
      </c>
      <c r="W279" t="str">
        <f t="shared" si="52"/>
        <v/>
      </c>
      <c r="X279" t="str">
        <f t="shared" si="53"/>
        <v/>
      </c>
      <c r="Y279" t="str">
        <f t="shared" si="54"/>
        <v/>
      </c>
      <c r="Z279" t="str">
        <f t="shared" si="55"/>
        <v/>
      </c>
    </row>
    <row r="280" spans="1:26">
      <c r="A280" s="84">
        <v>250</v>
      </c>
      <c r="B280" s="189" t="str">
        <f>IF(支部用データ貼り付けシート!B269="","",支部用データ貼り付けシート!A269)</f>
        <v/>
      </c>
      <c r="C280" s="190" t="str">
        <f>IF(支部用データ貼り付けシート!B269="","",支部用データ貼り付けシート!B269)</f>
        <v/>
      </c>
      <c r="D280" s="191" t="str">
        <f>IF(支部用データ貼り付けシート!B269="","",支部用データ貼り付けシート!C269)</f>
        <v/>
      </c>
      <c r="E280" s="192" t="str">
        <f>IF(支部用データ貼り付けシート!B269="","",支部用データ貼り付けシート!D269)</f>
        <v/>
      </c>
      <c r="F280" s="193" t="str">
        <f>IF(支部用データ貼り付けシート!B269="","",IF(支部用データ貼り付けシート!M269="","",支部用データ貼り付けシート!M269))</f>
        <v/>
      </c>
      <c r="G280" s="194" t="str">
        <f>IF(支部用データ貼り付けシート!B269="","",IF(支部用データ貼り付けシート!N269="","",支部用データ貼り付けシート!N269))</f>
        <v/>
      </c>
      <c r="H280" s="37" t="str">
        <f t="shared" si="56"/>
        <v/>
      </c>
      <c r="I280" s="124" t="str">
        <f t="shared" si="57"/>
        <v/>
      </c>
      <c r="J280" s="38" t="str">
        <f t="shared" si="58"/>
        <v/>
      </c>
      <c r="K280" s="37" t="str">
        <f t="shared" si="59"/>
        <v/>
      </c>
      <c r="L280" s="124" t="str">
        <f t="shared" si="60"/>
        <v/>
      </c>
      <c r="M280" s="38" t="str">
        <f t="shared" si="61"/>
        <v/>
      </c>
      <c r="N280" s="93" t="str">
        <f>IF(支部用データ貼り付けシート!B269="","",支部用データ貼り付けシート!E269)</f>
        <v/>
      </c>
      <c r="O280" s="38" t="str">
        <f>IF(支部用データ貼り付けシート!B269="","",支部用データ貼り付けシート!F269)</f>
        <v/>
      </c>
      <c r="P280" s="37" t="str">
        <f>IF(支部用データ貼り付けシート!B269="","",支部用データ貼り付けシート!G269)</f>
        <v/>
      </c>
      <c r="Q280" s="38" t="str">
        <f>IF(支部用データ貼り付けシート!B269="","",支部用データ貼り付けシート!H269)</f>
        <v/>
      </c>
      <c r="R280" s="37" t="str">
        <f>IF(支部用データ貼り付けシート!B269="","",支部用データ貼り付けシート!I269)</f>
        <v/>
      </c>
      <c r="S280" s="38" t="str">
        <f>IF(支部用データ貼り付けシート!B269="","",支部用データ貼り付けシート!J269)</f>
        <v/>
      </c>
      <c r="T280" s="23" t="str">
        <f t="shared" si="62"/>
        <v/>
      </c>
      <c r="U280" s="24" t="str">
        <f t="shared" si="63"/>
        <v/>
      </c>
      <c r="W280" t="str">
        <f t="shared" si="52"/>
        <v/>
      </c>
      <c r="X280" t="str">
        <f t="shared" si="53"/>
        <v/>
      </c>
      <c r="Y280" t="str">
        <f t="shared" si="54"/>
        <v/>
      </c>
      <c r="Z280" t="str">
        <f t="shared" si="55"/>
        <v/>
      </c>
    </row>
    <row r="281" spans="1:26">
      <c r="A281" s="83">
        <v>251</v>
      </c>
      <c r="B281" s="189" t="str">
        <f>IF(支部用データ貼り付けシート!B270="","",支部用データ貼り付けシート!A270)</f>
        <v/>
      </c>
      <c r="C281" s="190" t="str">
        <f>IF(支部用データ貼り付けシート!B270="","",支部用データ貼り付けシート!B270)</f>
        <v/>
      </c>
      <c r="D281" s="191" t="str">
        <f>IF(支部用データ貼り付けシート!B270="","",支部用データ貼り付けシート!C270)</f>
        <v/>
      </c>
      <c r="E281" s="192" t="str">
        <f>IF(支部用データ貼り付けシート!B270="","",支部用データ貼り付けシート!D270)</f>
        <v/>
      </c>
      <c r="F281" s="193" t="str">
        <f>IF(支部用データ貼り付けシート!B270="","",IF(支部用データ貼り付けシート!M270="","",支部用データ貼り付けシート!M270))</f>
        <v/>
      </c>
      <c r="G281" s="194" t="str">
        <f>IF(支部用データ貼り付けシート!B270="","",IF(支部用データ貼り付けシート!N270="","",支部用データ貼り付けシート!N270))</f>
        <v/>
      </c>
      <c r="H281" s="37" t="str">
        <f t="shared" si="56"/>
        <v/>
      </c>
      <c r="I281" s="124" t="str">
        <f t="shared" si="57"/>
        <v/>
      </c>
      <c r="J281" s="38" t="str">
        <f t="shared" si="58"/>
        <v/>
      </c>
      <c r="K281" s="37" t="str">
        <f t="shared" si="59"/>
        <v/>
      </c>
      <c r="L281" s="124" t="str">
        <f t="shared" si="60"/>
        <v/>
      </c>
      <c r="M281" s="38" t="str">
        <f t="shared" si="61"/>
        <v/>
      </c>
      <c r="N281" s="93" t="str">
        <f>IF(支部用データ貼り付けシート!B270="","",支部用データ貼り付けシート!E270)</f>
        <v/>
      </c>
      <c r="O281" s="38" t="str">
        <f>IF(支部用データ貼り付けシート!B270="","",支部用データ貼り付けシート!F270)</f>
        <v/>
      </c>
      <c r="P281" s="37" t="str">
        <f>IF(支部用データ貼り付けシート!B270="","",支部用データ貼り付けシート!G270)</f>
        <v/>
      </c>
      <c r="Q281" s="38" t="str">
        <f>IF(支部用データ貼り付けシート!B270="","",支部用データ貼り付けシート!H270)</f>
        <v/>
      </c>
      <c r="R281" s="37" t="str">
        <f>IF(支部用データ貼り付けシート!B270="","",支部用データ貼り付けシート!I270)</f>
        <v/>
      </c>
      <c r="S281" s="38" t="str">
        <f>IF(支部用データ貼り付けシート!B270="","",支部用データ貼り付けシート!J270)</f>
        <v/>
      </c>
      <c r="T281" s="23" t="str">
        <f t="shared" si="62"/>
        <v/>
      </c>
      <c r="U281" s="24" t="str">
        <f t="shared" si="63"/>
        <v/>
      </c>
      <c r="W281" t="str">
        <f t="shared" si="52"/>
        <v/>
      </c>
      <c r="X281" t="str">
        <f t="shared" si="53"/>
        <v/>
      </c>
      <c r="Y281" t="str">
        <f t="shared" si="54"/>
        <v/>
      </c>
      <c r="Z281" t="str">
        <f t="shared" si="55"/>
        <v/>
      </c>
    </row>
    <row r="282" spans="1:26">
      <c r="A282" s="84">
        <v>252</v>
      </c>
      <c r="B282" s="189" t="str">
        <f>IF(支部用データ貼り付けシート!B271="","",支部用データ貼り付けシート!A271)</f>
        <v/>
      </c>
      <c r="C282" s="190" t="str">
        <f>IF(支部用データ貼り付けシート!B271="","",支部用データ貼り付けシート!B271)</f>
        <v/>
      </c>
      <c r="D282" s="191" t="str">
        <f>IF(支部用データ貼り付けシート!B271="","",支部用データ貼り付けシート!C271)</f>
        <v/>
      </c>
      <c r="E282" s="192" t="str">
        <f>IF(支部用データ貼り付けシート!B271="","",支部用データ貼り付けシート!D271)</f>
        <v/>
      </c>
      <c r="F282" s="193" t="str">
        <f>IF(支部用データ貼り付けシート!B271="","",IF(支部用データ貼り付けシート!M271="","",支部用データ貼り付けシート!M271))</f>
        <v/>
      </c>
      <c r="G282" s="194" t="str">
        <f>IF(支部用データ貼り付けシート!B271="","",IF(支部用データ貼り付けシート!N271="","",支部用データ貼り付けシート!N271))</f>
        <v/>
      </c>
      <c r="H282" s="37" t="str">
        <f t="shared" si="56"/>
        <v/>
      </c>
      <c r="I282" s="124" t="str">
        <f t="shared" si="57"/>
        <v/>
      </c>
      <c r="J282" s="38" t="str">
        <f t="shared" si="58"/>
        <v/>
      </c>
      <c r="K282" s="37" t="str">
        <f t="shared" si="59"/>
        <v/>
      </c>
      <c r="L282" s="124" t="str">
        <f t="shared" si="60"/>
        <v/>
      </c>
      <c r="M282" s="38" t="str">
        <f t="shared" si="61"/>
        <v/>
      </c>
      <c r="N282" s="93" t="str">
        <f>IF(支部用データ貼り付けシート!B271="","",支部用データ貼り付けシート!E271)</f>
        <v/>
      </c>
      <c r="O282" s="38" t="str">
        <f>IF(支部用データ貼り付けシート!B271="","",支部用データ貼り付けシート!F271)</f>
        <v/>
      </c>
      <c r="P282" s="37" t="str">
        <f>IF(支部用データ貼り付けシート!B271="","",支部用データ貼り付けシート!G271)</f>
        <v/>
      </c>
      <c r="Q282" s="38" t="str">
        <f>IF(支部用データ貼り付けシート!B271="","",支部用データ貼り付けシート!H271)</f>
        <v/>
      </c>
      <c r="R282" s="37" t="str">
        <f>IF(支部用データ貼り付けシート!B271="","",支部用データ貼り付けシート!I271)</f>
        <v/>
      </c>
      <c r="S282" s="38" t="str">
        <f>IF(支部用データ貼り付けシート!B271="","",支部用データ貼り付けシート!J271)</f>
        <v/>
      </c>
      <c r="T282" s="23" t="str">
        <f t="shared" si="62"/>
        <v/>
      </c>
      <c r="U282" s="24" t="str">
        <f t="shared" si="63"/>
        <v/>
      </c>
      <c r="W282" t="str">
        <f t="shared" si="52"/>
        <v/>
      </c>
      <c r="X282" t="str">
        <f t="shared" si="53"/>
        <v/>
      </c>
      <c r="Y282" t="str">
        <f t="shared" si="54"/>
        <v/>
      </c>
      <c r="Z282" t="str">
        <f t="shared" si="55"/>
        <v/>
      </c>
    </row>
    <row r="283" spans="1:26">
      <c r="A283" s="83">
        <v>253</v>
      </c>
      <c r="B283" s="189" t="str">
        <f>IF(支部用データ貼り付けシート!B272="","",支部用データ貼り付けシート!A272)</f>
        <v/>
      </c>
      <c r="C283" s="190" t="str">
        <f>IF(支部用データ貼り付けシート!B272="","",支部用データ貼り付けシート!B272)</f>
        <v/>
      </c>
      <c r="D283" s="191" t="str">
        <f>IF(支部用データ貼り付けシート!B272="","",支部用データ貼り付けシート!C272)</f>
        <v/>
      </c>
      <c r="E283" s="192" t="str">
        <f>IF(支部用データ貼り付けシート!B272="","",支部用データ貼り付けシート!D272)</f>
        <v/>
      </c>
      <c r="F283" s="193" t="str">
        <f>IF(支部用データ貼り付けシート!B272="","",IF(支部用データ貼り付けシート!M272="","",支部用データ貼り付けシート!M272))</f>
        <v/>
      </c>
      <c r="G283" s="194" t="str">
        <f>IF(支部用データ貼り付けシート!B272="","",IF(支部用データ貼り付けシート!N272="","",支部用データ貼り付けシート!N272))</f>
        <v/>
      </c>
      <c r="H283" s="37" t="str">
        <f t="shared" si="56"/>
        <v/>
      </c>
      <c r="I283" s="124" t="str">
        <f t="shared" si="57"/>
        <v/>
      </c>
      <c r="J283" s="38" t="str">
        <f t="shared" si="58"/>
        <v/>
      </c>
      <c r="K283" s="37" t="str">
        <f t="shared" si="59"/>
        <v/>
      </c>
      <c r="L283" s="124" t="str">
        <f t="shared" si="60"/>
        <v/>
      </c>
      <c r="M283" s="38" t="str">
        <f t="shared" si="61"/>
        <v/>
      </c>
      <c r="N283" s="93" t="str">
        <f>IF(支部用データ貼り付けシート!B272="","",支部用データ貼り付けシート!E272)</f>
        <v/>
      </c>
      <c r="O283" s="38" t="str">
        <f>IF(支部用データ貼り付けシート!B272="","",支部用データ貼り付けシート!F272)</f>
        <v/>
      </c>
      <c r="P283" s="37" t="str">
        <f>IF(支部用データ貼り付けシート!B272="","",支部用データ貼り付けシート!G272)</f>
        <v/>
      </c>
      <c r="Q283" s="38" t="str">
        <f>IF(支部用データ貼り付けシート!B272="","",支部用データ貼り付けシート!H272)</f>
        <v/>
      </c>
      <c r="R283" s="37" t="str">
        <f>IF(支部用データ貼り付けシート!B272="","",支部用データ貼り付けシート!I272)</f>
        <v/>
      </c>
      <c r="S283" s="38" t="str">
        <f>IF(支部用データ貼り付けシート!B272="","",支部用データ貼り付けシート!J272)</f>
        <v/>
      </c>
      <c r="T283" s="23" t="str">
        <f t="shared" si="62"/>
        <v/>
      </c>
      <c r="U283" s="24" t="str">
        <f t="shared" si="63"/>
        <v/>
      </c>
      <c r="W283" t="str">
        <f t="shared" si="52"/>
        <v/>
      </c>
      <c r="X283" t="str">
        <f t="shared" si="53"/>
        <v/>
      </c>
      <c r="Y283" t="str">
        <f t="shared" si="54"/>
        <v/>
      </c>
      <c r="Z283" t="str">
        <f t="shared" si="55"/>
        <v/>
      </c>
    </row>
    <row r="284" spans="1:26">
      <c r="A284" s="84">
        <v>254</v>
      </c>
      <c r="B284" s="189" t="str">
        <f>IF(支部用データ貼り付けシート!B273="","",支部用データ貼り付けシート!A273)</f>
        <v/>
      </c>
      <c r="C284" s="190" t="str">
        <f>IF(支部用データ貼り付けシート!B273="","",支部用データ貼り付けシート!B273)</f>
        <v/>
      </c>
      <c r="D284" s="191" t="str">
        <f>IF(支部用データ貼り付けシート!B273="","",支部用データ貼り付けシート!C273)</f>
        <v/>
      </c>
      <c r="E284" s="192" t="str">
        <f>IF(支部用データ貼り付けシート!B273="","",支部用データ貼り付けシート!D273)</f>
        <v/>
      </c>
      <c r="F284" s="193" t="str">
        <f>IF(支部用データ貼り付けシート!B273="","",IF(支部用データ貼り付けシート!M273="","",支部用データ貼り付けシート!M273))</f>
        <v/>
      </c>
      <c r="G284" s="194" t="str">
        <f>IF(支部用データ貼り付けシート!B273="","",IF(支部用データ貼り付けシート!N273="","",支部用データ貼り付けシート!N273))</f>
        <v/>
      </c>
      <c r="H284" s="37" t="str">
        <f t="shared" si="56"/>
        <v/>
      </c>
      <c r="I284" s="124" t="str">
        <f t="shared" si="57"/>
        <v/>
      </c>
      <c r="J284" s="38" t="str">
        <f t="shared" si="58"/>
        <v/>
      </c>
      <c r="K284" s="37" t="str">
        <f t="shared" si="59"/>
        <v/>
      </c>
      <c r="L284" s="124" t="str">
        <f t="shared" si="60"/>
        <v/>
      </c>
      <c r="M284" s="38" t="str">
        <f t="shared" si="61"/>
        <v/>
      </c>
      <c r="N284" s="93" t="str">
        <f>IF(支部用データ貼り付けシート!B273="","",支部用データ貼り付けシート!E273)</f>
        <v/>
      </c>
      <c r="O284" s="38" t="str">
        <f>IF(支部用データ貼り付けシート!B273="","",支部用データ貼り付けシート!F273)</f>
        <v/>
      </c>
      <c r="P284" s="37" t="str">
        <f>IF(支部用データ貼り付けシート!B273="","",支部用データ貼り付けシート!G273)</f>
        <v/>
      </c>
      <c r="Q284" s="38" t="str">
        <f>IF(支部用データ貼り付けシート!B273="","",支部用データ貼り付けシート!H273)</f>
        <v/>
      </c>
      <c r="R284" s="37" t="str">
        <f>IF(支部用データ貼り付けシート!B273="","",支部用データ貼り付けシート!I273)</f>
        <v/>
      </c>
      <c r="S284" s="38" t="str">
        <f>IF(支部用データ貼り付けシート!B273="","",支部用データ貼り付けシート!J273)</f>
        <v/>
      </c>
      <c r="T284" s="23" t="str">
        <f t="shared" si="62"/>
        <v/>
      </c>
      <c r="U284" s="24" t="str">
        <f t="shared" si="63"/>
        <v/>
      </c>
      <c r="W284" t="str">
        <f t="shared" si="52"/>
        <v/>
      </c>
      <c r="X284" t="str">
        <f t="shared" si="53"/>
        <v/>
      </c>
      <c r="Y284" t="str">
        <f t="shared" si="54"/>
        <v/>
      </c>
      <c r="Z284" t="str">
        <f t="shared" si="55"/>
        <v/>
      </c>
    </row>
    <row r="285" spans="1:26">
      <c r="A285" s="83">
        <v>255</v>
      </c>
      <c r="B285" s="189" t="str">
        <f>IF(支部用データ貼り付けシート!B274="","",支部用データ貼り付けシート!A274)</f>
        <v/>
      </c>
      <c r="C285" s="190" t="str">
        <f>IF(支部用データ貼り付けシート!B274="","",支部用データ貼り付けシート!B274)</f>
        <v/>
      </c>
      <c r="D285" s="191" t="str">
        <f>IF(支部用データ貼り付けシート!B274="","",支部用データ貼り付けシート!C274)</f>
        <v/>
      </c>
      <c r="E285" s="192" t="str">
        <f>IF(支部用データ貼り付けシート!B274="","",支部用データ貼り付けシート!D274)</f>
        <v/>
      </c>
      <c r="F285" s="193" t="str">
        <f>IF(支部用データ貼り付けシート!B274="","",IF(支部用データ貼り付けシート!M274="","",支部用データ貼り付けシート!M274))</f>
        <v/>
      </c>
      <c r="G285" s="194" t="str">
        <f>IF(支部用データ貼り付けシート!B274="","",IF(支部用データ貼り付けシート!N274="","",支部用データ貼り付けシート!N274))</f>
        <v/>
      </c>
      <c r="H285" s="37" t="str">
        <f t="shared" si="56"/>
        <v/>
      </c>
      <c r="I285" s="124" t="str">
        <f t="shared" si="57"/>
        <v/>
      </c>
      <c r="J285" s="38" t="str">
        <f t="shared" si="58"/>
        <v/>
      </c>
      <c r="K285" s="37" t="str">
        <f t="shared" si="59"/>
        <v/>
      </c>
      <c r="L285" s="124" t="str">
        <f t="shared" si="60"/>
        <v/>
      </c>
      <c r="M285" s="38" t="str">
        <f t="shared" si="61"/>
        <v/>
      </c>
      <c r="N285" s="93" t="str">
        <f>IF(支部用データ貼り付けシート!B274="","",支部用データ貼り付けシート!E274)</f>
        <v/>
      </c>
      <c r="O285" s="38" t="str">
        <f>IF(支部用データ貼り付けシート!B274="","",支部用データ貼り付けシート!F274)</f>
        <v/>
      </c>
      <c r="P285" s="37" t="str">
        <f>IF(支部用データ貼り付けシート!B274="","",支部用データ貼り付けシート!G274)</f>
        <v/>
      </c>
      <c r="Q285" s="38" t="str">
        <f>IF(支部用データ貼り付けシート!B274="","",支部用データ貼り付けシート!H274)</f>
        <v/>
      </c>
      <c r="R285" s="37" t="str">
        <f>IF(支部用データ貼り付けシート!B274="","",支部用データ貼り付けシート!I274)</f>
        <v/>
      </c>
      <c r="S285" s="38" t="str">
        <f>IF(支部用データ貼り付けシート!B274="","",支部用データ貼り付けシート!J274)</f>
        <v/>
      </c>
      <c r="T285" s="23" t="str">
        <f t="shared" si="62"/>
        <v/>
      </c>
      <c r="U285" s="24" t="str">
        <f t="shared" si="63"/>
        <v/>
      </c>
      <c r="W285" t="str">
        <f t="shared" si="52"/>
        <v/>
      </c>
      <c r="X285" t="str">
        <f t="shared" si="53"/>
        <v/>
      </c>
      <c r="Y285" t="str">
        <f t="shared" si="54"/>
        <v/>
      </c>
      <c r="Z285" t="str">
        <f t="shared" si="55"/>
        <v/>
      </c>
    </row>
    <row r="286" spans="1:26">
      <c r="A286" s="84">
        <v>256</v>
      </c>
      <c r="B286" s="189" t="str">
        <f>IF(支部用データ貼り付けシート!B275="","",支部用データ貼り付けシート!A275)</f>
        <v/>
      </c>
      <c r="C286" s="190" t="str">
        <f>IF(支部用データ貼り付けシート!B275="","",支部用データ貼り付けシート!B275)</f>
        <v/>
      </c>
      <c r="D286" s="191" t="str">
        <f>IF(支部用データ貼り付けシート!B275="","",支部用データ貼り付けシート!C275)</f>
        <v/>
      </c>
      <c r="E286" s="192" t="str">
        <f>IF(支部用データ貼り付けシート!B275="","",支部用データ貼り付けシート!D275)</f>
        <v/>
      </c>
      <c r="F286" s="193" t="str">
        <f>IF(支部用データ貼り付けシート!B275="","",IF(支部用データ貼り付けシート!M275="","",支部用データ貼り付けシート!M275))</f>
        <v/>
      </c>
      <c r="G286" s="194" t="str">
        <f>IF(支部用データ貼り付けシート!B275="","",IF(支部用データ貼り付けシート!N275="","",支部用データ貼り付けシート!N275))</f>
        <v/>
      </c>
      <c r="H286" s="37" t="str">
        <f t="shared" si="56"/>
        <v/>
      </c>
      <c r="I286" s="124" t="str">
        <f t="shared" si="57"/>
        <v/>
      </c>
      <c r="J286" s="38" t="str">
        <f t="shared" si="58"/>
        <v/>
      </c>
      <c r="K286" s="37" t="str">
        <f t="shared" si="59"/>
        <v/>
      </c>
      <c r="L286" s="124" t="str">
        <f t="shared" si="60"/>
        <v/>
      </c>
      <c r="M286" s="38" t="str">
        <f t="shared" si="61"/>
        <v/>
      </c>
      <c r="N286" s="93" t="str">
        <f>IF(支部用データ貼り付けシート!B275="","",支部用データ貼り付けシート!E275)</f>
        <v/>
      </c>
      <c r="O286" s="38" t="str">
        <f>IF(支部用データ貼り付けシート!B275="","",支部用データ貼り付けシート!F275)</f>
        <v/>
      </c>
      <c r="P286" s="37" t="str">
        <f>IF(支部用データ貼り付けシート!B275="","",支部用データ貼り付けシート!G275)</f>
        <v/>
      </c>
      <c r="Q286" s="38" t="str">
        <f>IF(支部用データ貼り付けシート!B275="","",支部用データ貼り付けシート!H275)</f>
        <v/>
      </c>
      <c r="R286" s="37" t="str">
        <f>IF(支部用データ貼り付けシート!B275="","",支部用データ貼り付けシート!I275)</f>
        <v/>
      </c>
      <c r="S286" s="38" t="str">
        <f>IF(支部用データ貼り付けシート!B275="","",支部用データ貼り付けシート!J275)</f>
        <v/>
      </c>
      <c r="T286" s="23" t="str">
        <f t="shared" si="62"/>
        <v/>
      </c>
      <c r="U286" s="24" t="str">
        <f t="shared" si="63"/>
        <v/>
      </c>
      <c r="W286" t="str">
        <f t="shared" si="52"/>
        <v/>
      </c>
      <c r="X286" t="str">
        <f t="shared" si="53"/>
        <v/>
      </c>
      <c r="Y286" t="str">
        <f t="shared" si="54"/>
        <v/>
      </c>
      <c r="Z286" t="str">
        <f t="shared" si="55"/>
        <v/>
      </c>
    </row>
    <row r="287" spans="1:26">
      <c r="A287" s="83">
        <v>257</v>
      </c>
      <c r="B287" s="189" t="str">
        <f>IF(支部用データ貼り付けシート!B276="","",支部用データ貼り付けシート!A276)</f>
        <v/>
      </c>
      <c r="C287" s="190" t="str">
        <f>IF(支部用データ貼り付けシート!B276="","",支部用データ貼り付けシート!B276)</f>
        <v/>
      </c>
      <c r="D287" s="191" t="str">
        <f>IF(支部用データ貼り付けシート!B276="","",支部用データ貼り付けシート!C276)</f>
        <v/>
      </c>
      <c r="E287" s="192" t="str">
        <f>IF(支部用データ貼り付けシート!B276="","",支部用データ貼り付けシート!D276)</f>
        <v/>
      </c>
      <c r="F287" s="193" t="str">
        <f>IF(支部用データ貼り付けシート!B276="","",IF(支部用データ貼り付けシート!M276="","",支部用データ貼り付けシート!M276))</f>
        <v/>
      </c>
      <c r="G287" s="194" t="str">
        <f>IF(支部用データ貼り付けシート!B276="","",IF(支部用データ貼り付けシート!N276="","",支部用データ貼り付けシート!N276))</f>
        <v/>
      </c>
      <c r="H287" s="37" t="str">
        <f t="shared" si="56"/>
        <v/>
      </c>
      <c r="I287" s="124" t="str">
        <f t="shared" si="57"/>
        <v/>
      </c>
      <c r="J287" s="38" t="str">
        <f t="shared" si="58"/>
        <v/>
      </c>
      <c r="K287" s="37" t="str">
        <f t="shared" si="59"/>
        <v/>
      </c>
      <c r="L287" s="124" t="str">
        <f t="shared" si="60"/>
        <v/>
      </c>
      <c r="M287" s="38" t="str">
        <f t="shared" si="61"/>
        <v/>
      </c>
      <c r="N287" s="93" t="str">
        <f>IF(支部用データ貼り付けシート!B276="","",支部用データ貼り付けシート!E276)</f>
        <v/>
      </c>
      <c r="O287" s="38" t="str">
        <f>IF(支部用データ貼り付けシート!B276="","",支部用データ貼り付けシート!F276)</f>
        <v/>
      </c>
      <c r="P287" s="37" t="str">
        <f>IF(支部用データ貼り付けシート!B276="","",支部用データ貼り付けシート!G276)</f>
        <v/>
      </c>
      <c r="Q287" s="38" t="str">
        <f>IF(支部用データ貼り付けシート!B276="","",支部用データ貼り付けシート!H276)</f>
        <v/>
      </c>
      <c r="R287" s="37" t="str">
        <f>IF(支部用データ貼り付けシート!B276="","",支部用データ貼り付けシート!I276)</f>
        <v/>
      </c>
      <c r="S287" s="38" t="str">
        <f>IF(支部用データ貼り付けシート!B276="","",支部用データ貼り付けシート!J276)</f>
        <v/>
      </c>
      <c r="T287" s="23" t="str">
        <f t="shared" si="62"/>
        <v/>
      </c>
      <c r="U287" s="24" t="str">
        <f t="shared" si="63"/>
        <v/>
      </c>
      <c r="W287" t="str">
        <f t="shared" si="52"/>
        <v/>
      </c>
      <c r="X287" t="str">
        <f t="shared" si="53"/>
        <v/>
      </c>
      <c r="Y287" t="str">
        <f t="shared" si="54"/>
        <v/>
      </c>
      <c r="Z287" t="str">
        <f t="shared" si="55"/>
        <v/>
      </c>
    </row>
    <row r="288" spans="1:26">
      <c r="A288" s="84">
        <v>258</v>
      </c>
      <c r="B288" s="189" t="str">
        <f>IF(支部用データ貼り付けシート!B277="","",支部用データ貼り付けシート!A277)</f>
        <v/>
      </c>
      <c r="C288" s="190" t="str">
        <f>IF(支部用データ貼り付けシート!B277="","",支部用データ貼り付けシート!B277)</f>
        <v/>
      </c>
      <c r="D288" s="191" t="str">
        <f>IF(支部用データ貼り付けシート!B277="","",支部用データ貼り付けシート!C277)</f>
        <v/>
      </c>
      <c r="E288" s="192" t="str">
        <f>IF(支部用データ貼り付けシート!B277="","",支部用データ貼り付けシート!D277)</f>
        <v/>
      </c>
      <c r="F288" s="193" t="str">
        <f>IF(支部用データ貼り付けシート!B277="","",IF(支部用データ貼り付けシート!M277="","",支部用データ貼り付けシート!M277))</f>
        <v/>
      </c>
      <c r="G288" s="194" t="str">
        <f>IF(支部用データ貼り付けシート!B277="","",IF(支部用データ貼り付けシート!N277="","",支部用データ貼り付けシート!N277))</f>
        <v/>
      </c>
      <c r="H288" s="37" t="str">
        <f t="shared" si="56"/>
        <v/>
      </c>
      <c r="I288" s="124" t="str">
        <f t="shared" si="57"/>
        <v/>
      </c>
      <c r="J288" s="38" t="str">
        <f t="shared" si="58"/>
        <v/>
      </c>
      <c r="K288" s="37" t="str">
        <f t="shared" si="59"/>
        <v/>
      </c>
      <c r="L288" s="124" t="str">
        <f t="shared" si="60"/>
        <v/>
      </c>
      <c r="M288" s="38" t="str">
        <f t="shared" si="61"/>
        <v/>
      </c>
      <c r="N288" s="93" t="str">
        <f>IF(支部用データ貼り付けシート!B277="","",支部用データ貼り付けシート!E277)</f>
        <v/>
      </c>
      <c r="O288" s="38" t="str">
        <f>IF(支部用データ貼り付けシート!B277="","",支部用データ貼り付けシート!F277)</f>
        <v/>
      </c>
      <c r="P288" s="37" t="str">
        <f>IF(支部用データ貼り付けシート!B277="","",支部用データ貼り付けシート!G277)</f>
        <v/>
      </c>
      <c r="Q288" s="38" t="str">
        <f>IF(支部用データ貼り付けシート!B277="","",支部用データ貼り付けシート!H277)</f>
        <v/>
      </c>
      <c r="R288" s="37" t="str">
        <f>IF(支部用データ貼り付けシート!B277="","",支部用データ貼り付けシート!I277)</f>
        <v/>
      </c>
      <c r="S288" s="38" t="str">
        <f>IF(支部用データ貼り付けシート!B277="","",支部用データ貼り付けシート!J277)</f>
        <v/>
      </c>
      <c r="T288" s="23" t="str">
        <f t="shared" si="62"/>
        <v/>
      </c>
      <c r="U288" s="24" t="str">
        <f t="shared" si="63"/>
        <v/>
      </c>
      <c r="W288" t="str">
        <f t="shared" si="52"/>
        <v/>
      </c>
      <c r="X288" t="str">
        <f t="shared" si="53"/>
        <v/>
      </c>
      <c r="Y288" t="str">
        <f t="shared" si="54"/>
        <v/>
      </c>
      <c r="Z288" t="str">
        <f t="shared" si="55"/>
        <v/>
      </c>
    </row>
    <row r="289" spans="1:26">
      <c r="A289" s="83">
        <v>259</v>
      </c>
      <c r="B289" s="189" t="str">
        <f>IF(支部用データ貼り付けシート!B278="","",支部用データ貼り付けシート!A278)</f>
        <v/>
      </c>
      <c r="C289" s="190" t="str">
        <f>IF(支部用データ貼り付けシート!B278="","",支部用データ貼り付けシート!B278)</f>
        <v/>
      </c>
      <c r="D289" s="191" t="str">
        <f>IF(支部用データ貼り付けシート!B278="","",支部用データ貼り付けシート!C278)</f>
        <v/>
      </c>
      <c r="E289" s="192" t="str">
        <f>IF(支部用データ貼り付けシート!B278="","",支部用データ貼り付けシート!D278)</f>
        <v/>
      </c>
      <c r="F289" s="193" t="str">
        <f>IF(支部用データ貼り付けシート!B278="","",IF(支部用データ貼り付けシート!M278="","",支部用データ貼り付けシート!M278))</f>
        <v/>
      </c>
      <c r="G289" s="194" t="str">
        <f>IF(支部用データ貼り付けシート!B278="","",IF(支部用データ貼り付けシート!N278="","",支部用データ貼り付けシート!N278))</f>
        <v/>
      </c>
      <c r="H289" s="37" t="str">
        <f t="shared" si="56"/>
        <v/>
      </c>
      <c r="I289" s="124" t="str">
        <f t="shared" si="57"/>
        <v/>
      </c>
      <c r="J289" s="38" t="str">
        <f t="shared" si="58"/>
        <v/>
      </c>
      <c r="K289" s="37" t="str">
        <f t="shared" si="59"/>
        <v/>
      </c>
      <c r="L289" s="124" t="str">
        <f t="shared" si="60"/>
        <v/>
      </c>
      <c r="M289" s="38" t="str">
        <f t="shared" si="61"/>
        <v/>
      </c>
      <c r="N289" s="93" t="str">
        <f>IF(支部用データ貼り付けシート!B278="","",支部用データ貼り付けシート!E278)</f>
        <v/>
      </c>
      <c r="O289" s="38" t="str">
        <f>IF(支部用データ貼り付けシート!B278="","",支部用データ貼り付けシート!F278)</f>
        <v/>
      </c>
      <c r="P289" s="37" t="str">
        <f>IF(支部用データ貼り付けシート!B278="","",支部用データ貼り付けシート!G278)</f>
        <v/>
      </c>
      <c r="Q289" s="38" t="str">
        <f>IF(支部用データ貼り付けシート!B278="","",支部用データ貼り付けシート!H278)</f>
        <v/>
      </c>
      <c r="R289" s="37" t="str">
        <f>IF(支部用データ貼り付けシート!B278="","",支部用データ貼り付けシート!I278)</f>
        <v/>
      </c>
      <c r="S289" s="38" t="str">
        <f>IF(支部用データ貼り付けシート!B278="","",支部用データ貼り付けシート!J278)</f>
        <v/>
      </c>
      <c r="T289" s="23" t="str">
        <f t="shared" si="62"/>
        <v/>
      </c>
      <c r="U289" s="24" t="str">
        <f t="shared" si="63"/>
        <v/>
      </c>
      <c r="W289" t="str">
        <f t="shared" si="52"/>
        <v/>
      </c>
      <c r="X289" t="str">
        <f t="shared" si="53"/>
        <v/>
      </c>
      <c r="Y289" t="str">
        <f t="shared" si="54"/>
        <v/>
      </c>
      <c r="Z289" t="str">
        <f t="shared" si="55"/>
        <v/>
      </c>
    </row>
    <row r="290" spans="1:26">
      <c r="A290" s="84">
        <v>260</v>
      </c>
      <c r="B290" s="189" t="str">
        <f>IF(支部用データ貼り付けシート!B279="","",支部用データ貼り付けシート!A279)</f>
        <v/>
      </c>
      <c r="C290" s="190" t="str">
        <f>IF(支部用データ貼り付けシート!B279="","",支部用データ貼り付けシート!B279)</f>
        <v/>
      </c>
      <c r="D290" s="191" t="str">
        <f>IF(支部用データ貼り付けシート!B279="","",支部用データ貼り付けシート!C279)</f>
        <v/>
      </c>
      <c r="E290" s="192" t="str">
        <f>IF(支部用データ貼り付けシート!B279="","",支部用データ貼り付けシート!D279)</f>
        <v/>
      </c>
      <c r="F290" s="193" t="str">
        <f>IF(支部用データ貼り付けシート!B279="","",IF(支部用データ貼り付けシート!M279="","",支部用データ貼り付けシート!M279))</f>
        <v/>
      </c>
      <c r="G290" s="194" t="str">
        <f>IF(支部用データ貼り付けシート!B279="","",IF(支部用データ貼り付けシート!N279="","",支部用データ貼り付けシート!N279))</f>
        <v/>
      </c>
      <c r="H290" s="37" t="str">
        <f t="shared" si="56"/>
        <v/>
      </c>
      <c r="I290" s="124" t="str">
        <f t="shared" si="57"/>
        <v/>
      </c>
      <c r="J290" s="38" t="str">
        <f t="shared" si="58"/>
        <v/>
      </c>
      <c r="K290" s="37" t="str">
        <f t="shared" si="59"/>
        <v/>
      </c>
      <c r="L290" s="124" t="str">
        <f t="shared" si="60"/>
        <v/>
      </c>
      <c r="M290" s="38" t="str">
        <f t="shared" si="61"/>
        <v/>
      </c>
      <c r="N290" s="93" t="str">
        <f>IF(支部用データ貼り付けシート!B279="","",支部用データ貼り付けシート!E279)</f>
        <v/>
      </c>
      <c r="O290" s="38" t="str">
        <f>IF(支部用データ貼り付けシート!B279="","",支部用データ貼り付けシート!F279)</f>
        <v/>
      </c>
      <c r="P290" s="37" t="str">
        <f>IF(支部用データ貼り付けシート!B279="","",支部用データ貼り付けシート!G279)</f>
        <v/>
      </c>
      <c r="Q290" s="38" t="str">
        <f>IF(支部用データ貼り付けシート!B279="","",支部用データ貼り付けシート!H279)</f>
        <v/>
      </c>
      <c r="R290" s="37" t="str">
        <f>IF(支部用データ貼り付けシート!B279="","",支部用データ貼り付けシート!I279)</f>
        <v/>
      </c>
      <c r="S290" s="38" t="str">
        <f>IF(支部用データ貼り付けシート!B279="","",支部用データ貼り付けシート!J279)</f>
        <v/>
      </c>
      <c r="T290" s="23" t="str">
        <f t="shared" si="62"/>
        <v/>
      </c>
      <c r="U290" s="24" t="str">
        <f t="shared" si="63"/>
        <v/>
      </c>
      <c r="W290" t="str">
        <f t="shared" ref="W290:W353" si="64">IFERROR(IF(C290="","",N290*60+O290),"")</f>
        <v/>
      </c>
      <c r="X290" t="str">
        <f t="shared" ref="X290:X353" si="65">IFERROR(IF(C290="","",P290*60+Q290),"")</f>
        <v/>
      </c>
      <c r="Y290" t="str">
        <f t="shared" ref="Y290:Y353" si="66">IFERROR(IF(C290="","",R290*60+S290),"")</f>
        <v/>
      </c>
      <c r="Z290" t="str">
        <f t="shared" ref="Z290:Z353" si="67">IFERROR(IF(C290="","",W290+X290+Y290),"")</f>
        <v/>
      </c>
    </row>
    <row r="291" spans="1:26">
      <c r="A291" s="83">
        <v>261</v>
      </c>
      <c r="B291" s="189" t="str">
        <f>IF(支部用データ貼り付けシート!B280="","",支部用データ貼り付けシート!A280)</f>
        <v/>
      </c>
      <c r="C291" s="190" t="str">
        <f>IF(支部用データ貼り付けシート!B280="","",支部用データ貼り付けシート!B280)</f>
        <v/>
      </c>
      <c r="D291" s="191" t="str">
        <f>IF(支部用データ貼り付けシート!B280="","",支部用データ貼り付けシート!C280)</f>
        <v/>
      </c>
      <c r="E291" s="192" t="str">
        <f>IF(支部用データ貼り付けシート!B280="","",支部用データ貼り付けシート!D280)</f>
        <v/>
      </c>
      <c r="F291" s="193" t="str">
        <f>IF(支部用データ貼り付けシート!B280="","",IF(支部用データ貼り付けシート!M280="","",支部用データ貼り付けシート!M280))</f>
        <v/>
      </c>
      <c r="G291" s="194" t="str">
        <f>IF(支部用データ貼り付けシート!B280="","",IF(支部用データ貼り付けシート!N280="","",支部用データ貼り付けシート!N280))</f>
        <v/>
      </c>
      <c r="H291" s="37" t="str">
        <f t="shared" si="56"/>
        <v/>
      </c>
      <c r="I291" s="124" t="str">
        <f t="shared" si="57"/>
        <v/>
      </c>
      <c r="J291" s="38" t="str">
        <f t="shared" si="58"/>
        <v/>
      </c>
      <c r="K291" s="37" t="str">
        <f t="shared" si="59"/>
        <v/>
      </c>
      <c r="L291" s="124" t="str">
        <f t="shared" si="60"/>
        <v/>
      </c>
      <c r="M291" s="38" t="str">
        <f t="shared" si="61"/>
        <v/>
      </c>
      <c r="N291" s="93" t="str">
        <f>IF(支部用データ貼り付けシート!B280="","",支部用データ貼り付けシート!E280)</f>
        <v/>
      </c>
      <c r="O291" s="38" t="str">
        <f>IF(支部用データ貼り付けシート!B280="","",支部用データ貼り付けシート!F280)</f>
        <v/>
      </c>
      <c r="P291" s="37" t="str">
        <f>IF(支部用データ貼り付けシート!B280="","",支部用データ貼り付けシート!G280)</f>
        <v/>
      </c>
      <c r="Q291" s="38" t="str">
        <f>IF(支部用データ貼り付けシート!B280="","",支部用データ貼り付けシート!H280)</f>
        <v/>
      </c>
      <c r="R291" s="37" t="str">
        <f>IF(支部用データ貼り付けシート!B280="","",支部用データ貼り付けシート!I280)</f>
        <v/>
      </c>
      <c r="S291" s="38" t="str">
        <f>IF(支部用データ貼り付けシート!B280="","",支部用データ貼り付けシート!J280)</f>
        <v/>
      </c>
      <c r="T291" s="23" t="str">
        <f t="shared" si="62"/>
        <v/>
      </c>
      <c r="U291" s="24" t="str">
        <f t="shared" si="63"/>
        <v/>
      </c>
      <c r="W291" t="str">
        <f t="shared" si="64"/>
        <v/>
      </c>
      <c r="X291" t="str">
        <f t="shared" si="65"/>
        <v/>
      </c>
      <c r="Y291" t="str">
        <f t="shared" si="66"/>
        <v/>
      </c>
      <c r="Z291" t="str">
        <f t="shared" si="67"/>
        <v/>
      </c>
    </row>
    <row r="292" spans="1:26">
      <c r="A292" s="84">
        <v>262</v>
      </c>
      <c r="B292" s="189" t="str">
        <f>IF(支部用データ貼り付けシート!B281="","",支部用データ貼り付けシート!A281)</f>
        <v/>
      </c>
      <c r="C292" s="190" t="str">
        <f>IF(支部用データ貼り付けシート!B281="","",支部用データ貼り付けシート!B281)</f>
        <v/>
      </c>
      <c r="D292" s="191" t="str">
        <f>IF(支部用データ貼り付けシート!B281="","",支部用データ貼り付けシート!C281)</f>
        <v/>
      </c>
      <c r="E292" s="192" t="str">
        <f>IF(支部用データ貼り付けシート!B281="","",支部用データ貼り付けシート!D281)</f>
        <v/>
      </c>
      <c r="F292" s="193" t="str">
        <f>IF(支部用データ貼り付けシート!B281="","",IF(支部用データ貼り付けシート!M281="","",支部用データ貼り付けシート!M281))</f>
        <v/>
      </c>
      <c r="G292" s="194" t="str">
        <f>IF(支部用データ貼り付けシート!B281="","",IF(支部用データ貼り付けシート!N281="","",支部用データ貼り付けシート!N281))</f>
        <v/>
      </c>
      <c r="H292" s="37" t="str">
        <f t="shared" si="56"/>
        <v/>
      </c>
      <c r="I292" s="124" t="str">
        <f t="shared" si="57"/>
        <v/>
      </c>
      <c r="J292" s="38" t="str">
        <f t="shared" si="58"/>
        <v/>
      </c>
      <c r="K292" s="37" t="str">
        <f t="shared" si="59"/>
        <v/>
      </c>
      <c r="L292" s="124" t="str">
        <f t="shared" si="60"/>
        <v/>
      </c>
      <c r="M292" s="38" t="str">
        <f t="shared" si="61"/>
        <v/>
      </c>
      <c r="N292" s="93" t="str">
        <f>IF(支部用データ貼り付けシート!B281="","",支部用データ貼り付けシート!E281)</f>
        <v/>
      </c>
      <c r="O292" s="38" t="str">
        <f>IF(支部用データ貼り付けシート!B281="","",支部用データ貼り付けシート!F281)</f>
        <v/>
      </c>
      <c r="P292" s="37" t="str">
        <f>IF(支部用データ貼り付けシート!B281="","",支部用データ貼り付けシート!G281)</f>
        <v/>
      </c>
      <c r="Q292" s="38" t="str">
        <f>IF(支部用データ貼り付けシート!B281="","",支部用データ貼り付けシート!H281)</f>
        <v/>
      </c>
      <c r="R292" s="37" t="str">
        <f>IF(支部用データ貼り付けシート!B281="","",支部用データ貼り付けシート!I281)</f>
        <v/>
      </c>
      <c r="S292" s="38" t="str">
        <f>IF(支部用データ貼り付けシート!B281="","",支部用データ貼り付けシート!J281)</f>
        <v/>
      </c>
      <c r="T292" s="23" t="str">
        <f t="shared" si="62"/>
        <v/>
      </c>
      <c r="U292" s="24" t="str">
        <f t="shared" si="63"/>
        <v/>
      </c>
      <c r="W292" t="str">
        <f t="shared" si="64"/>
        <v/>
      </c>
      <c r="X292" t="str">
        <f t="shared" si="65"/>
        <v/>
      </c>
      <c r="Y292" t="str">
        <f t="shared" si="66"/>
        <v/>
      </c>
      <c r="Z292" t="str">
        <f t="shared" si="67"/>
        <v/>
      </c>
    </row>
    <row r="293" spans="1:26">
      <c r="A293" s="83">
        <v>263</v>
      </c>
      <c r="B293" s="189" t="str">
        <f>IF(支部用データ貼り付けシート!B282="","",支部用データ貼り付けシート!A282)</f>
        <v/>
      </c>
      <c r="C293" s="190" t="str">
        <f>IF(支部用データ貼り付けシート!B282="","",支部用データ貼り付けシート!B282)</f>
        <v/>
      </c>
      <c r="D293" s="191" t="str">
        <f>IF(支部用データ貼り付けシート!B282="","",支部用データ貼り付けシート!C282)</f>
        <v/>
      </c>
      <c r="E293" s="192" t="str">
        <f>IF(支部用データ貼り付けシート!B282="","",支部用データ貼り付けシート!D282)</f>
        <v/>
      </c>
      <c r="F293" s="193" t="str">
        <f>IF(支部用データ貼り付けシート!B282="","",IF(支部用データ貼り付けシート!M282="","",支部用データ貼り付けシート!M282))</f>
        <v/>
      </c>
      <c r="G293" s="194" t="str">
        <f>IF(支部用データ貼り付けシート!B282="","",IF(支部用データ貼り付けシート!N282="","",支部用データ貼り付けシート!N282))</f>
        <v/>
      </c>
      <c r="H293" s="37" t="str">
        <f t="shared" si="56"/>
        <v/>
      </c>
      <c r="I293" s="124" t="str">
        <f t="shared" si="57"/>
        <v/>
      </c>
      <c r="J293" s="38" t="str">
        <f t="shared" si="58"/>
        <v/>
      </c>
      <c r="K293" s="37" t="str">
        <f t="shared" si="59"/>
        <v/>
      </c>
      <c r="L293" s="124" t="str">
        <f t="shared" si="60"/>
        <v/>
      </c>
      <c r="M293" s="38" t="str">
        <f t="shared" si="61"/>
        <v/>
      </c>
      <c r="N293" s="93" t="str">
        <f>IF(支部用データ貼り付けシート!B282="","",支部用データ貼り付けシート!E282)</f>
        <v/>
      </c>
      <c r="O293" s="38" t="str">
        <f>IF(支部用データ貼り付けシート!B282="","",支部用データ貼り付けシート!F282)</f>
        <v/>
      </c>
      <c r="P293" s="37" t="str">
        <f>IF(支部用データ貼り付けシート!B282="","",支部用データ貼り付けシート!G282)</f>
        <v/>
      </c>
      <c r="Q293" s="38" t="str">
        <f>IF(支部用データ貼り付けシート!B282="","",支部用データ貼り付けシート!H282)</f>
        <v/>
      </c>
      <c r="R293" s="37" t="str">
        <f>IF(支部用データ貼り付けシート!B282="","",支部用データ貼り付けシート!I282)</f>
        <v/>
      </c>
      <c r="S293" s="38" t="str">
        <f>IF(支部用データ貼り付けシート!B282="","",支部用データ貼り付けシート!J282)</f>
        <v/>
      </c>
      <c r="T293" s="23" t="str">
        <f t="shared" si="62"/>
        <v/>
      </c>
      <c r="U293" s="24" t="str">
        <f t="shared" si="63"/>
        <v/>
      </c>
      <c r="W293" t="str">
        <f t="shared" si="64"/>
        <v/>
      </c>
      <c r="X293" t="str">
        <f t="shared" si="65"/>
        <v/>
      </c>
      <c r="Y293" t="str">
        <f t="shared" si="66"/>
        <v/>
      </c>
      <c r="Z293" t="str">
        <f t="shared" si="67"/>
        <v/>
      </c>
    </row>
    <row r="294" spans="1:26">
      <c r="A294" s="84">
        <v>264</v>
      </c>
      <c r="B294" s="189" t="str">
        <f>IF(支部用データ貼り付けシート!B283="","",支部用データ貼り付けシート!A283)</f>
        <v/>
      </c>
      <c r="C294" s="190" t="str">
        <f>IF(支部用データ貼り付けシート!B283="","",支部用データ貼り付けシート!B283)</f>
        <v/>
      </c>
      <c r="D294" s="191" t="str">
        <f>IF(支部用データ貼り付けシート!B283="","",支部用データ貼り付けシート!C283)</f>
        <v/>
      </c>
      <c r="E294" s="192" t="str">
        <f>IF(支部用データ貼り付けシート!B283="","",支部用データ貼り付けシート!D283)</f>
        <v/>
      </c>
      <c r="F294" s="193" t="str">
        <f>IF(支部用データ貼り付けシート!B283="","",IF(支部用データ貼り付けシート!M283="","",支部用データ貼り付けシート!M283))</f>
        <v/>
      </c>
      <c r="G294" s="194" t="str">
        <f>IF(支部用データ貼り付けシート!B283="","",IF(支部用データ貼り付けシート!N283="","",支部用データ貼り付けシート!N283))</f>
        <v/>
      </c>
      <c r="H294" s="37" t="str">
        <f t="shared" si="56"/>
        <v/>
      </c>
      <c r="I294" s="124" t="str">
        <f t="shared" si="57"/>
        <v/>
      </c>
      <c r="J294" s="38" t="str">
        <f t="shared" si="58"/>
        <v/>
      </c>
      <c r="K294" s="37" t="str">
        <f t="shared" si="59"/>
        <v/>
      </c>
      <c r="L294" s="124" t="str">
        <f t="shared" si="60"/>
        <v/>
      </c>
      <c r="M294" s="38" t="str">
        <f t="shared" si="61"/>
        <v/>
      </c>
      <c r="N294" s="93" t="str">
        <f>IF(支部用データ貼り付けシート!B283="","",支部用データ貼り付けシート!E283)</f>
        <v/>
      </c>
      <c r="O294" s="38" t="str">
        <f>IF(支部用データ貼り付けシート!B283="","",支部用データ貼り付けシート!F283)</f>
        <v/>
      </c>
      <c r="P294" s="37" t="str">
        <f>IF(支部用データ貼り付けシート!B283="","",支部用データ貼り付けシート!G283)</f>
        <v/>
      </c>
      <c r="Q294" s="38" t="str">
        <f>IF(支部用データ貼り付けシート!B283="","",支部用データ貼り付けシート!H283)</f>
        <v/>
      </c>
      <c r="R294" s="37" t="str">
        <f>IF(支部用データ貼り付けシート!B283="","",支部用データ貼り付けシート!I283)</f>
        <v/>
      </c>
      <c r="S294" s="38" t="str">
        <f>IF(支部用データ貼り付けシート!B283="","",支部用データ貼り付けシート!J283)</f>
        <v/>
      </c>
      <c r="T294" s="23" t="str">
        <f t="shared" si="62"/>
        <v/>
      </c>
      <c r="U294" s="24" t="str">
        <f t="shared" si="63"/>
        <v/>
      </c>
      <c r="W294" t="str">
        <f t="shared" si="64"/>
        <v/>
      </c>
      <c r="X294" t="str">
        <f t="shared" si="65"/>
        <v/>
      </c>
      <c r="Y294" t="str">
        <f t="shared" si="66"/>
        <v/>
      </c>
      <c r="Z294" t="str">
        <f t="shared" si="67"/>
        <v/>
      </c>
    </row>
    <row r="295" spans="1:26">
      <c r="A295" s="83">
        <v>265</v>
      </c>
      <c r="B295" s="189" t="str">
        <f>IF(支部用データ貼り付けシート!B284="","",支部用データ貼り付けシート!A284)</f>
        <v/>
      </c>
      <c r="C295" s="190" t="str">
        <f>IF(支部用データ貼り付けシート!B284="","",支部用データ貼り付けシート!B284)</f>
        <v/>
      </c>
      <c r="D295" s="191" t="str">
        <f>IF(支部用データ貼り付けシート!B284="","",支部用データ貼り付けシート!C284)</f>
        <v/>
      </c>
      <c r="E295" s="192" t="str">
        <f>IF(支部用データ貼り付けシート!B284="","",支部用データ貼り付けシート!D284)</f>
        <v/>
      </c>
      <c r="F295" s="193" t="str">
        <f>IF(支部用データ貼り付けシート!B284="","",IF(支部用データ貼り付けシート!M284="","",支部用データ貼り付けシート!M284))</f>
        <v/>
      </c>
      <c r="G295" s="194" t="str">
        <f>IF(支部用データ貼り付けシート!B284="","",IF(支部用データ貼り付けシート!N284="","",支部用データ貼り付けシート!N284))</f>
        <v/>
      </c>
      <c r="H295" s="37" t="str">
        <f t="shared" si="56"/>
        <v/>
      </c>
      <c r="I295" s="124" t="str">
        <f t="shared" si="57"/>
        <v/>
      </c>
      <c r="J295" s="38" t="str">
        <f t="shared" si="58"/>
        <v/>
      </c>
      <c r="K295" s="37" t="str">
        <f t="shared" si="59"/>
        <v/>
      </c>
      <c r="L295" s="124" t="str">
        <f t="shared" si="60"/>
        <v/>
      </c>
      <c r="M295" s="38" t="str">
        <f t="shared" si="61"/>
        <v/>
      </c>
      <c r="N295" s="93" t="str">
        <f>IF(支部用データ貼り付けシート!B284="","",支部用データ貼り付けシート!E284)</f>
        <v/>
      </c>
      <c r="O295" s="38" t="str">
        <f>IF(支部用データ貼り付けシート!B284="","",支部用データ貼り付けシート!F284)</f>
        <v/>
      </c>
      <c r="P295" s="37" t="str">
        <f>IF(支部用データ貼り付けシート!B284="","",支部用データ貼り付けシート!G284)</f>
        <v/>
      </c>
      <c r="Q295" s="38" t="str">
        <f>IF(支部用データ貼り付けシート!B284="","",支部用データ貼り付けシート!H284)</f>
        <v/>
      </c>
      <c r="R295" s="37" t="str">
        <f>IF(支部用データ貼り付けシート!B284="","",支部用データ貼り付けシート!I284)</f>
        <v/>
      </c>
      <c r="S295" s="38" t="str">
        <f>IF(支部用データ貼り付けシート!B284="","",支部用データ貼り付けシート!J284)</f>
        <v/>
      </c>
      <c r="T295" s="23" t="str">
        <f t="shared" si="62"/>
        <v/>
      </c>
      <c r="U295" s="24" t="str">
        <f t="shared" si="63"/>
        <v/>
      </c>
      <c r="W295" t="str">
        <f t="shared" si="64"/>
        <v/>
      </c>
      <c r="X295" t="str">
        <f t="shared" si="65"/>
        <v/>
      </c>
      <c r="Y295" t="str">
        <f t="shared" si="66"/>
        <v/>
      </c>
      <c r="Z295" t="str">
        <f t="shared" si="67"/>
        <v/>
      </c>
    </row>
    <row r="296" spans="1:26">
      <c r="A296" s="84">
        <v>266</v>
      </c>
      <c r="B296" s="189" t="str">
        <f>IF(支部用データ貼り付けシート!B285="","",支部用データ貼り付けシート!A285)</f>
        <v/>
      </c>
      <c r="C296" s="190" t="str">
        <f>IF(支部用データ貼り付けシート!B285="","",支部用データ貼り付けシート!B285)</f>
        <v/>
      </c>
      <c r="D296" s="191" t="str">
        <f>IF(支部用データ貼り付けシート!B285="","",支部用データ貼り付けシート!C285)</f>
        <v/>
      </c>
      <c r="E296" s="192" t="str">
        <f>IF(支部用データ貼り付けシート!B285="","",支部用データ貼り付けシート!D285)</f>
        <v/>
      </c>
      <c r="F296" s="193" t="str">
        <f>IF(支部用データ貼り付けシート!B285="","",IF(支部用データ貼り付けシート!M285="","",支部用データ貼り付けシート!M285))</f>
        <v/>
      </c>
      <c r="G296" s="194" t="str">
        <f>IF(支部用データ貼り付けシート!B285="","",IF(支部用データ貼り付けシート!N285="","",支部用データ貼り付けシート!N285))</f>
        <v/>
      </c>
      <c r="H296" s="37" t="str">
        <f t="shared" si="56"/>
        <v/>
      </c>
      <c r="I296" s="124" t="str">
        <f t="shared" si="57"/>
        <v/>
      </c>
      <c r="J296" s="38" t="str">
        <f t="shared" si="58"/>
        <v/>
      </c>
      <c r="K296" s="37" t="str">
        <f t="shared" si="59"/>
        <v/>
      </c>
      <c r="L296" s="124" t="str">
        <f t="shared" si="60"/>
        <v/>
      </c>
      <c r="M296" s="38" t="str">
        <f t="shared" si="61"/>
        <v/>
      </c>
      <c r="N296" s="93" t="str">
        <f>IF(支部用データ貼り付けシート!B285="","",支部用データ貼り付けシート!E285)</f>
        <v/>
      </c>
      <c r="O296" s="38" t="str">
        <f>IF(支部用データ貼り付けシート!B285="","",支部用データ貼り付けシート!F285)</f>
        <v/>
      </c>
      <c r="P296" s="37" t="str">
        <f>IF(支部用データ貼り付けシート!B285="","",支部用データ貼り付けシート!G285)</f>
        <v/>
      </c>
      <c r="Q296" s="38" t="str">
        <f>IF(支部用データ貼り付けシート!B285="","",支部用データ貼り付けシート!H285)</f>
        <v/>
      </c>
      <c r="R296" s="37" t="str">
        <f>IF(支部用データ貼り付けシート!B285="","",支部用データ貼り付けシート!I285)</f>
        <v/>
      </c>
      <c r="S296" s="38" t="str">
        <f>IF(支部用データ貼り付けシート!B285="","",支部用データ貼り付けシート!J285)</f>
        <v/>
      </c>
      <c r="T296" s="23" t="str">
        <f t="shared" si="62"/>
        <v/>
      </c>
      <c r="U296" s="24" t="str">
        <f t="shared" si="63"/>
        <v/>
      </c>
      <c r="W296" t="str">
        <f t="shared" si="64"/>
        <v/>
      </c>
      <c r="X296" t="str">
        <f t="shared" si="65"/>
        <v/>
      </c>
      <c r="Y296" t="str">
        <f t="shared" si="66"/>
        <v/>
      </c>
      <c r="Z296" t="str">
        <f t="shared" si="67"/>
        <v/>
      </c>
    </row>
    <row r="297" spans="1:26">
      <c r="A297" s="83">
        <v>267</v>
      </c>
      <c r="B297" s="189" t="str">
        <f>IF(支部用データ貼り付けシート!B286="","",支部用データ貼り付けシート!A286)</f>
        <v/>
      </c>
      <c r="C297" s="190" t="str">
        <f>IF(支部用データ貼り付けシート!B286="","",支部用データ貼り付けシート!B286)</f>
        <v/>
      </c>
      <c r="D297" s="191" t="str">
        <f>IF(支部用データ貼り付けシート!B286="","",支部用データ貼り付けシート!C286)</f>
        <v/>
      </c>
      <c r="E297" s="192" t="str">
        <f>IF(支部用データ貼り付けシート!B286="","",支部用データ貼り付けシート!D286)</f>
        <v/>
      </c>
      <c r="F297" s="193" t="str">
        <f>IF(支部用データ貼り付けシート!B286="","",IF(支部用データ貼り付けシート!M286="","",支部用データ貼り付けシート!M286))</f>
        <v/>
      </c>
      <c r="G297" s="194" t="str">
        <f>IF(支部用データ貼り付けシート!B286="","",IF(支部用データ貼り付けシート!N286="","",支部用データ貼り付けシート!N286))</f>
        <v/>
      </c>
      <c r="H297" s="37" t="str">
        <f t="shared" si="56"/>
        <v/>
      </c>
      <c r="I297" s="124" t="str">
        <f t="shared" si="57"/>
        <v/>
      </c>
      <c r="J297" s="38" t="str">
        <f t="shared" si="58"/>
        <v/>
      </c>
      <c r="K297" s="37" t="str">
        <f t="shared" si="59"/>
        <v/>
      </c>
      <c r="L297" s="124" t="str">
        <f t="shared" si="60"/>
        <v/>
      </c>
      <c r="M297" s="38" t="str">
        <f t="shared" si="61"/>
        <v/>
      </c>
      <c r="N297" s="93" t="str">
        <f>IF(支部用データ貼り付けシート!B286="","",支部用データ貼り付けシート!E286)</f>
        <v/>
      </c>
      <c r="O297" s="38" t="str">
        <f>IF(支部用データ貼り付けシート!B286="","",支部用データ貼り付けシート!F286)</f>
        <v/>
      </c>
      <c r="P297" s="37" t="str">
        <f>IF(支部用データ貼り付けシート!B286="","",支部用データ貼り付けシート!G286)</f>
        <v/>
      </c>
      <c r="Q297" s="38" t="str">
        <f>IF(支部用データ貼り付けシート!B286="","",支部用データ貼り付けシート!H286)</f>
        <v/>
      </c>
      <c r="R297" s="37" t="str">
        <f>IF(支部用データ貼り付けシート!B286="","",支部用データ貼り付けシート!I286)</f>
        <v/>
      </c>
      <c r="S297" s="38" t="str">
        <f>IF(支部用データ貼り付けシート!B286="","",支部用データ貼り付けシート!J286)</f>
        <v/>
      </c>
      <c r="T297" s="23" t="str">
        <f t="shared" si="62"/>
        <v/>
      </c>
      <c r="U297" s="24" t="str">
        <f t="shared" si="63"/>
        <v/>
      </c>
      <c r="W297" t="str">
        <f t="shared" si="64"/>
        <v/>
      </c>
      <c r="X297" t="str">
        <f t="shared" si="65"/>
        <v/>
      </c>
      <c r="Y297" t="str">
        <f t="shared" si="66"/>
        <v/>
      </c>
      <c r="Z297" t="str">
        <f t="shared" si="67"/>
        <v/>
      </c>
    </row>
    <row r="298" spans="1:26">
      <c r="A298" s="84">
        <v>268</v>
      </c>
      <c r="B298" s="189" t="str">
        <f>IF(支部用データ貼り付けシート!B287="","",支部用データ貼り付けシート!A287)</f>
        <v/>
      </c>
      <c r="C298" s="190" t="str">
        <f>IF(支部用データ貼り付けシート!B287="","",支部用データ貼り付けシート!B287)</f>
        <v/>
      </c>
      <c r="D298" s="191" t="str">
        <f>IF(支部用データ貼り付けシート!B287="","",支部用データ貼り付けシート!C287)</f>
        <v/>
      </c>
      <c r="E298" s="192" t="str">
        <f>IF(支部用データ貼り付けシート!B287="","",支部用データ貼り付けシート!D287)</f>
        <v/>
      </c>
      <c r="F298" s="193" t="str">
        <f>IF(支部用データ貼り付けシート!B287="","",IF(支部用データ貼り付けシート!M287="","",支部用データ貼り付けシート!M287))</f>
        <v/>
      </c>
      <c r="G298" s="194" t="str">
        <f>IF(支部用データ貼り付けシート!B287="","",IF(支部用データ貼り付けシート!N287="","",支部用データ貼り付けシート!N287))</f>
        <v/>
      </c>
      <c r="H298" s="37" t="str">
        <f t="shared" si="56"/>
        <v/>
      </c>
      <c r="I298" s="124" t="str">
        <f t="shared" si="57"/>
        <v/>
      </c>
      <c r="J298" s="38" t="str">
        <f t="shared" si="58"/>
        <v/>
      </c>
      <c r="K298" s="37" t="str">
        <f t="shared" si="59"/>
        <v/>
      </c>
      <c r="L298" s="124" t="str">
        <f t="shared" si="60"/>
        <v/>
      </c>
      <c r="M298" s="38" t="str">
        <f t="shared" si="61"/>
        <v/>
      </c>
      <c r="N298" s="93" t="str">
        <f>IF(支部用データ貼り付けシート!B287="","",支部用データ貼り付けシート!E287)</f>
        <v/>
      </c>
      <c r="O298" s="38" t="str">
        <f>IF(支部用データ貼り付けシート!B287="","",支部用データ貼り付けシート!F287)</f>
        <v/>
      </c>
      <c r="P298" s="37" t="str">
        <f>IF(支部用データ貼り付けシート!B287="","",支部用データ貼り付けシート!G287)</f>
        <v/>
      </c>
      <c r="Q298" s="38" t="str">
        <f>IF(支部用データ貼り付けシート!B287="","",支部用データ貼り付けシート!H287)</f>
        <v/>
      </c>
      <c r="R298" s="37" t="str">
        <f>IF(支部用データ貼り付けシート!B287="","",支部用データ貼り付けシート!I287)</f>
        <v/>
      </c>
      <c r="S298" s="38" t="str">
        <f>IF(支部用データ貼り付けシート!B287="","",支部用データ貼り付けシート!J287)</f>
        <v/>
      </c>
      <c r="T298" s="23" t="str">
        <f t="shared" si="62"/>
        <v/>
      </c>
      <c r="U298" s="24" t="str">
        <f t="shared" si="63"/>
        <v/>
      </c>
      <c r="W298" t="str">
        <f t="shared" si="64"/>
        <v/>
      </c>
      <c r="X298" t="str">
        <f t="shared" si="65"/>
        <v/>
      </c>
      <c r="Y298" t="str">
        <f t="shared" si="66"/>
        <v/>
      </c>
      <c r="Z298" t="str">
        <f t="shared" si="67"/>
        <v/>
      </c>
    </row>
    <row r="299" spans="1:26">
      <c r="A299" s="83">
        <v>269</v>
      </c>
      <c r="B299" s="189" t="str">
        <f>IF(支部用データ貼り付けシート!B288="","",支部用データ貼り付けシート!A288)</f>
        <v/>
      </c>
      <c r="C299" s="190" t="str">
        <f>IF(支部用データ貼り付けシート!B288="","",支部用データ貼り付けシート!B288)</f>
        <v/>
      </c>
      <c r="D299" s="191" t="str">
        <f>IF(支部用データ貼り付けシート!B288="","",支部用データ貼り付けシート!C288)</f>
        <v/>
      </c>
      <c r="E299" s="192" t="str">
        <f>IF(支部用データ貼り付けシート!B288="","",支部用データ貼り付けシート!D288)</f>
        <v/>
      </c>
      <c r="F299" s="193" t="str">
        <f>IF(支部用データ貼り付けシート!B288="","",IF(支部用データ貼り付けシート!M288="","",支部用データ貼り付けシート!M288))</f>
        <v/>
      </c>
      <c r="G299" s="194" t="str">
        <f>IF(支部用データ貼り付けシート!B288="","",IF(支部用データ貼り付けシート!N288="","",支部用データ貼り付けシート!N288))</f>
        <v/>
      </c>
      <c r="H299" s="37" t="str">
        <f t="shared" si="56"/>
        <v/>
      </c>
      <c r="I299" s="124" t="str">
        <f t="shared" si="57"/>
        <v/>
      </c>
      <c r="J299" s="38" t="str">
        <f t="shared" si="58"/>
        <v/>
      </c>
      <c r="K299" s="37" t="str">
        <f t="shared" si="59"/>
        <v/>
      </c>
      <c r="L299" s="124" t="str">
        <f t="shared" si="60"/>
        <v/>
      </c>
      <c r="M299" s="38" t="str">
        <f t="shared" si="61"/>
        <v/>
      </c>
      <c r="N299" s="93" t="str">
        <f>IF(支部用データ貼り付けシート!B288="","",支部用データ貼り付けシート!E288)</f>
        <v/>
      </c>
      <c r="O299" s="38" t="str">
        <f>IF(支部用データ貼り付けシート!B288="","",支部用データ貼り付けシート!F288)</f>
        <v/>
      </c>
      <c r="P299" s="37" t="str">
        <f>IF(支部用データ貼り付けシート!B288="","",支部用データ貼り付けシート!G288)</f>
        <v/>
      </c>
      <c r="Q299" s="38" t="str">
        <f>IF(支部用データ貼り付けシート!B288="","",支部用データ貼り付けシート!H288)</f>
        <v/>
      </c>
      <c r="R299" s="37" t="str">
        <f>IF(支部用データ貼り付けシート!B288="","",支部用データ貼り付けシート!I288)</f>
        <v/>
      </c>
      <c r="S299" s="38" t="str">
        <f>IF(支部用データ貼り付けシート!B288="","",支部用データ貼り付けシート!J288)</f>
        <v/>
      </c>
      <c r="T299" s="23" t="str">
        <f t="shared" si="62"/>
        <v/>
      </c>
      <c r="U299" s="24" t="str">
        <f t="shared" si="63"/>
        <v/>
      </c>
      <c r="W299" t="str">
        <f t="shared" si="64"/>
        <v/>
      </c>
      <c r="X299" t="str">
        <f t="shared" si="65"/>
        <v/>
      </c>
      <c r="Y299" t="str">
        <f t="shared" si="66"/>
        <v/>
      </c>
      <c r="Z299" t="str">
        <f t="shared" si="67"/>
        <v/>
      </c>
    </row>
    <row r="300" spans="1:26">
      <c r="A300" s="84">
        <v>270</v>
      </c>
      <c r="B300" s="189" t="str">
        <f>IF(支部用データ貼り付けシート!B289="","",支部用データ貼り付けシート!A289)</f>
        <v/>
      </c>
      <c r="C300" s="190" t="str">
        <f>IF(支部用データ貼り付けシート!B289="","",支部用データ貼り付けシート!B289)</f>
        <v/>
      </c>
      <c r="D300" s="191" t="str">
        <f>IF(支部用データ貼り付けシート!B289="","",支部用データ貼り付けシート!C289)</f>
        <v/>
      </c>
      <c r="E300" s="192" t="str">
        <f>IF(支部用データ貼り付けシート!B289="","",支部用データ貼り付けシート!D289)</f>
        <v/>
      </c>
      <c r="F300" s="193" t="str">
        <f>IF(支部用データ貼り付けシート!B289="","",IF(支部用データ貼り付けシート!M289="","",支部用データ貼り付けシート!M289))</f>
        <v/>
      </c>
      <c r="G300" s="194" t="str">
        <f>IF(支部用データ貼り付けシート!B289="","",IF(支部用データ貼り付けシート!N289="","",支部用データ貼り付けシート!N289))</f>
        <v/>
      </c>
      <c r="H300" s="37" t="str">
        <f t="shared" si="56"/>
        <v/>
      </c>
      <c r="I300" s="124" t="str">
        <f t="shared" si="57"/>
        <v/>
      </c>
      <c r="J300" s="38" t="str">
        <f t="shared" si="58"/>
        <v/>
      </c>
      <c r="K300" s="37" t="str">
        <f t="shared" si="59"/>
        <v/>
      </c>
      <c r="L300" s="124" t="str">
        <f t="shared" si="60"/>
        <v/>
      </c>
      <c r="M300" s="38" t="str">
        <f t="shared" si="61"/>
        <v/>
      </c>
      <c r="N300" s="93" t="str">
        <f>IF(支部用データ貼り付けシート!B289="","",支部用データ貼り付けシート!E289)</f>
        <v/>
      </c>
      <c r="O300" s="38" t="str">
        <f>IF(支部用データ貼り付けシート!B289="","",支部用データ貼り付けシート!F289)</f>
        <v/>
      </c>
      <c r="P300" s="37" t="str">
        <f>IF(支部用データ貼り付けシート!B289="","",支部用データ貼り付けシート!G289)</f>
        <v/>
      </c>
      <c r="Q300" s="38" t="str">
        <f>IF(支部用データ貼り付けシート!B289="","",支部用データ貼り付けシート!H289)</f>
        <v/>
      </c>
      <c r="R300" s="37" t="str">
        <f>IF(支部用データ貼り付けシート!B289="","",支部用データ貼り付けシート!I289)</f>
        <v/>
      </c>
      <c r="S300" s="38" t="str">
        <f>IF(支部用データ貼り付けシート!B289="","",支部用データ貼り付けシート!J289)</f>
        <v/>
      </c>
      <c r="T300" s="23" t="str">
        <f t="shared" si="62"/>
        <v/>
      </c>
      <c r="U300" s="24" t="str">
        <f t="shared" si="63"/>
        <v/>
      </c>
      <c r="W300" t="str">
        <f t="shared" si="64"/>
        <v/>
      </c>
      <c r="X300" t="str">
        <f t="shared" si="65"/>
        <v/>
      </c>
      <c r="Y300" t="str">
        <f t="shared" si="66"/>
        <v/>
      </c>
      <c r="Z300" t="str">
        <f t="shared" si="67"/>
        <v/>
      </c>
    </row>
    <row r="301" spans="1:26">
      <c r="A301" s="83">
        <v>271</v>
      </c>
      <c r="B301" s="189" t="str">
        <f>IF(支部用データ貼り付けシート!B290="","",支部用データ貼り付けシート!A290)</f>
        <v/>
      </c>
      <c r="C301" s="190" t="str">
        <f>IF(支部用データ貼り付けシート!B290="","",支部用データ貼り付けシート!B290)</f>
        <v/>
      </c>
      <c r="D301" s="191" t="str">
        <f>IF(支部用データ貼り付けシート!B290="","",支部用データ貼り付けシート!C290)</f>
        <v/>
      </c>
      <c r="E301" s="192" t="str">
        <f>IF(支部用データ貼り付けシート!B290="","",支部用データ貼り付けシート!D290)</f>
        <v/>
      </c>
      <c r="F301" s="193" t="str">
        <f>IF(支部用データ貼り付けシート!B290="","",IF(支部用データ貼り付けシート!M290="","",支部用データ貼り付けシート!M290))</f>
        <v/>
      </c>
      <c r="G301" s="194" t="str">
        <f>IF(支部用データ貼り付けシート!B290="","",IF(支部用データ貼り付けシート!N290="","",支部用データ貼り付けシート!N290))</f>
        <v/>
      </c>
      <c r="H301" s="37" t="str">
        <f t="shared" si="56"/>
        <v/>
      </c>
      <c r="I301" s="124" t="str">
        <f t="shared" si="57"/>
        <v/>
      </c>
      <c r="J301" s="38" t="str">
        <f t="shared" si="58"/>
        <v/>
      </c>
      <c r="K301" s="37" t="str">
        <f t="shared" si="59"/>
        <v/>
      </c>
      <c r="L301" s="124" t="str">
        <f t="shared" si="60"/>
        <v/>
      </c>
      <c r="M301" s="38" t="str">
        <f t="shared" si="61"/>
        <v/>
      </c>
      <c r="N301" s="93" t="str">
        <f>IF(支部用データ貼り付けシート!B290="","",支部用データ貼り付けシート!E290)</f>
        <v/>
      </c>
      <c r="O301" s="38" t="str">
        <f>IF(支部用データ貼り付けシート!B290="","",支部用データ貼り付けシート!F290)</f>
        <v/>
      </c>
      <c r="P301" s="37" t="str">
        <f>IF(支部用データ貼り付けシート!B290="","",支部用データ貼り付けシート!G290)</f>
        <v/>
      </c>
      <c r="Q301" s="38" t="str">
        <f>IF(支部用データ貼り付けシート!B290="","",支部用データ貼り付けシート!H290)</f>
        <v/>
      </c>
      <c r="R301" s="37" t="str">
        <f>IF(支部用データ貼り付けシート!B290="","",支部用データ貼り付けシート!I290)</f>
        <v/>
      </c>
      <c r="S301" s="38" t="str">
        <f>IF(支部用データ貼り付けシート!B290="","",支部用データ貼り付けシート!J290)</f>
        <v/>
      </c>
      <c r="T301" s="23" t="str">
        <f t="shared" si="62"/>
        <v/>
      </c>
      <c r="U301" s="24" t="str">
        <f t="shared" si="63"/>
        <v/>
      </c>
      <c r="W301" t="str">
        <f t="shared" si="64"/>
        <v/>
      </c>
      <c r="X301" t="str">
        <f t="shared" si="65"/>
        <v/>
      </c>
      <c r="Y301" t="str">
        <f t="shared" si="66"/>
        <v/>
      </c>
      <c r="Z301" t="str">
        <f t="shared" si="67"/>
        <v/>
      </c>
    </row>
    <row r="302" spans="1:26">
      <c r="A302" s="84">
        <v>272</v>
      </c>
      <c r="B302" s="189" t="str">
        <f>IF(支部用データ貼り付けシート!B291="","",支部用データ貼り付けシート!A291)</f>
        <v/>
      </c>
      <c r="C302" s="190" t="str">
        <f>IF(支部用データ貼り付けシート!B291="","",支部用データ貼り付けシート!B291)</f>
        <v/>
      </c>
      <c r="D302" s="191" t="str">
        <f>IF(支部用データ貼り付けシート!B291="","",支部用データ貼り付けシート!C291)</f>
        <v/>
      </c>
      <c r="E302" s="192" t="str">
        <f>IF(支部用データ貼り付けシート!B291="","",支部用データ貼り付けシート!D291)</f>
        <v/>
      </c>
      <c r="F302" s="193" t="str">
        <f>IF(支部用データ貼り付けシート!B291="","",IF(支部用データ貼り付けシート!M291="","",支部用データ貼り付けシート!M291))</f>
        <v/>
      </c>
      <c r="G302" s="194" t="str">
        <f>IF(支部用データ貼り付けシート!B291="","",IF(支部用データ貼り付けシート!N291="","",支部用データ貼り付けシート!N291))</f>
        <v/>
      </c>
      <c r="H302" s="37" t="str">
        <f t="shared" si="56"/>
        <v/>
      </c>
      <c r="I302" s="124" t="str">
        <f t="shared" si="57"/>
        <v/>
      </c>
      <c r="J302" s="38" t="str">
        <f t="shared" si="58"/>
        <v/>
      </c>
      <c r="K302" s="37" t="str">
        <f t="shared" si="59"/>
        <v/>
      </c>
      <c r="L302" s="124" t="str">
        <f t="shared" si="60"/>
        <v/>
      </c>
      <c r="M302" s="38" t="str">
        <f t="shared" si="61"/>
        <v/>
      </c>
      <c r="N302" s="93" t="str">
        <f>IF(支部用データ貼り付けシート!B291="","",支部用データ貼り付けシート!E291)</f>
        <v/>
      </c>
      <c r="O302" s="38" t="str">
        <f>IF(支部用データ貼り付けシート!B291="","",支部用データ貼り付けシート!F291)</f>
        <v/>
      </c>
      <c r="P302" s="37" t="str">
        <f>IF(支部用データ貼り付けシート!B291="","",支部用データ貼り付けシート!G291)</f>
        <v/>
      </c>
      <c r="Q302" s="38" t="str">
        <f>IF(支部用データ貼り付けシート!B291="","",支部用データ貼り付けシート!H291)</f>
        <v/>
      </c>
      <c r="R302" s="37" t="str">
        <f>IF(支部用データ貼り付けシート!B291="","",支部用データ貼り付けシート!I291)</f>
        <v/>
      </c>
      <c r="S302" s="38" t="str">
        <f>IF(支部用データ貼り付けシート!B291="","",支部用データ貼り付けシート!J291)</f>
        <v/>
      </c>
      <c r="T302" s="23" t="str">
        <f t="shared" si="62"/>
        <v/>
      </c>
      <c r="U302" s="24" t="str">
        <f t="shared" si="63"/>
        <v/>
      </c>
      <c r="W302" t="str">
        <f t="shared" si="64"/>
        <v/>
      </c>
      <c r="X302" t="str">
        <f t="shared" si="65"/>
        <v/>
      </c>
      <c r="Y302" t="str">
        <f t="shared" si="66"/>
        <v/>
      </c>
      <c r="Z302" t="str">
        <f t="shared" si="67"/>
        <v/>
      </c>
    </row>
    <row r="303" spans="1:26">
      <c r="A303" s="83">
        <v>273</v>
      </c>
      <c r="B303" s="189" t="str">
        <f>IF(支部用データ貼り付けシート!B292="","",支部用データ貼り付けシート!A292)</f>
        <v/>
      </c>
      <c r="C303" s="190" t="str">
        <f>IF(支部用データ貼り付けシート!B292="","",支部用データ貼り付けシート!B292)</f>
        <v/>
      </c>
      <c r="D303" s="191" t="str">
        <f>IF(支部用データ貼り付けシート!B292="","",支部用データ貼り付けシート!C292)</f>
        <v/>
      </c>
      <c r="E303" s="192" t="str">
        <f>IF(支部用データ貼り付けシート!B292="","",支部用データ貼り付けシート!D292)</f>
        <v/>
      </c>
      <c r="F303" s="193" t="str">
        <f>IF(支部用データ貼り付けシート!B292="","",IF(支部用データ貼り付けシート!M292="","",支部用データ貼り付けシート!M292))</f>
        <v/>
      </c>
      <c r="G303" s="194" t="str">
        <f>IF(支部用データ貼り付けシート!B292="","",IF(支部用データ貼り付けシート!N292="","",支部用データ貼り付けシート!N292))</f>
        <v/>
      </c>
      <c r="H303" s="37" t="str">
        <f t="shared" si="56"/>
        <v/>
      </c>
      <c r="I303" s="124" t="str">
        <f t="shared" si="57"/>
        <v/>
      </c>
      <c r="J303" s="38" t="str">
        <f t="shared" si="58"/>
        <v/>
      </c>
      <c r="K303" s="37" t="str">
        <f t="shared" si="59"/>
        <v/>
      </c>
      <c r="L303" s="124" t="str">
        <f t="shared" si="60"/>
        <v/>
      </c>
      <c r="M303" s="38" t="str">
        <f t="shared" si="61"/>
        <v/>
      </c>
      <c r="N303" s="93" t="str">
        <f>IF(支部用データ貼り付けシート!B292="","",支部用データ貼り付けシート!E292)</f>
        <v/>
      </c>
      <c r="O303" s="38" t="str">
        <f>IF(支部用データ貼り付けシート!B292="","",支部用データ貼り付けシート!F292)</f>
        <v/>
      </c>
      <c r="P303" s="37" t="str">
        <f>IF(支部用データ貼り付けシート!B292="","",支部用データ貼り付けシート!G292)</f>
        <v/>
      </c>
      <c r="Q303" s="38" t="str">
        <f>IF(支部用データ貼り付けシート!B292="","",支部用データ貼り付けシート!H292)</f>
        <v/>
      </c>
      <c r="R303" s="37" t="str">
        <f>IF(支部用データ貼り付けシート!B292="","",支部用データ貼り付けシート!I292)</f>
        <v/>
      </c>
      <c r="S303" s="38" t="str">
        <f>IF(支部用データ貼り付けシート!B292="","",支部用データ貼り付けシート!J292)</f>
        <v/>
      </c>
      <c r="T303" s="23" t="str">
        <f t="shared" si="62"/>
        <v/>
      </c>
      <c r="U303" s="24" t="str">
        <f t="shared" si="63"/>
        <v/>
      </c>
      <c r="W303" t="str">
        <f t="shared" si="64"/>
        <v/>
      </c>
      <c r="X303" t="str">
        <f t="shared" si="65"/>
        <v/>
      </c>
      <c r="Y303" t="str">
        <f t="shared" si="66"/>
        <v/>
      </c>
      <c r="Z303" t="str">
        <f t="shared" si="67"/>
        <v/>
      </c>
    </row>
    <row r="304" spans="1:26">
      <c r="A304" s="84">
        <v>274</v>
      </c>
      <c r="B304" s="189" t="str">
        <f>IF(支部用データ貼り付けシート!B293="","",支部用データ貼り付けシート!A293)</f>
        <v/>
      </c>
      <c r="C304" s="190" t="str">
        <f>IF(支部用データ貼り付けシート!B293="","",支部用データ貼り付けシート!B293)</f>
        <v/>
      </c>
      <c r="D304" s="191" t="str">
        <f>IF(支部用データ貼り付けシート!B293="","",支部用データ貼り付けシート!C293)</f>
        <v/>
      </c>
      <c r="E304" s="192" t="str">
        <f>IF(支部用データ貼り付けシート!B293="","",支部用データ貼り付けシート!D293)</f>
        <v/>
      </c>
      <c r="F304" s="193" t="str">
        <f>IF(支部用データ貼り付けシート!B293="","",IF(支部用データ貼り付けシート!M293="","",支部用データ貼り付けシート!M293))</f>
        <v/>
      </c>
      <c r="G304" s="194" t="str">
        <f>IF(支部用データ貼り付けシート!B293="","",IF(支部用データ貼り付けシート!N293="","",支部用データ貼り付けシート!N293))</f>
        <v/>
      </c>
      <c r="H304" s="37" t="str">
        <f t="shared" si="56"/>
        <v/>
      </c>
      <c r="I304" s="124" t="str">
        <f t="shared" si="57"/>
        <v/>
      </c>
      <c r="J304" s="38" t="str">
        <f t="shared" si="58"/>
        <v/>
      </c>
      <c r="K304" s="37" t="str">
        <f t="shared" si="59"/>
        <v/>
      </c>
      <c r="L304" s="124" t="str">
        <f t="shared" si="60"/>
        <v/>
      </c>
      <c r="M304" s="38" t="str">
        <f t="shared" si="61"/>
        <v/>
      </c>
      <c r="N304" s="93" t="str">
        <f>IF(支部用データ貼り付けシート!B293="","",支部用データ貼り付けシート!E293)</f>
        <v/>
      </c>
      <c r="O304" s="38" t="str">
        <f>IF(支部用データ貼り付けシート!B293="","",支部用データ貼り付けシート!F293)</f>
        <v/>
      </c>
      <c r="P304" s="37" t="str">
        <f>IF(支部用データ貼り付けシート!B293="","",支部用データ貼り付けシート!G293)</f>
        <v/>
      </c>
      <c r="Q304" s="38" t="str">
        <f>IF(支部用データ貼り付けシート!B293="","",支部用データ貼り付けシート!H293)</f>
        <v/>
      </c>
      <c r="R304" s="37" t="str">
        <f>IF(支部用データ貼り付けシート!B293="","",支部用データ貼り付けシート!I293)</f>
        <v/>
      </c>
      <c r="S304" s="38" t="str">
        <f>IF(支部用データ貼り付けシート!B293="","",支部用データ貼り付けシート!J293)</f>
        <v/>
      </c>
      <c r="T304" s="23" t="str">
        <f t="shared" si="62"/>
        <v/>
      </c>
      <c r="U304" s="24" t="str">
        <f t="shared" si="63"/>
        <v/>
      </c>
      <c r="W304" t="str">
        <f t="shared" si="64"/>
        <v/>
      </c>
      <c r="X304" t="str">
        <f t="shared" si="65"/>
        <v/>
      </c>
      <c r="Y304" t="str">
        <f t="shared" si="66"/>
        <v/>
      </c>
      <c r="Z304" t="str">
        <f t="shared" si="67"/>
        <v/>
      </c>
    </row>
    <row r="305" spans="1:26">
      <c r="A305" s="83">
        <v>275</v>
      </c>
      <c r="B305" s="189" t="str">
        <f>IF(支部用データ貼り付けシート!B294="","",支部用データ貼り付けシート!A294)</f>
        <v/>
      </c>
      <c r="C305" s="190" t="str">
        <f>IF(支部用データ貼り付けシート!B294="","",支部用データ貼り付けシート!B294)</f>
        <v/>
      </c>
      <c r="D305" s="191" t="str">
        <f>IF(支部用データ貼り付けシート!B294="","",支部用データ貼り付けシート!C294)</f>
        <v/>
      </c>
      <c r="E305" s="192" t="str">
        <f>IF(支部用データ貼り付けシート!B294="","",支部用データ貼り付けシート!D294)</f>
        <v/>
      </c>
      <c r="F305" s="193" t="str">
        <f>IF(支部用データ貼り付けシート!B294="","",IF(支部用データ貼り付けシート!M294="","",支部用データ貼り付けシート!M294))</f>
        <v/>
      </c>
      <c r="G305" s="194" t="str">
        <f>IF(支部用データ貼り付けシート!B294="","",IF(支部用データ貼り付けシート!N294="","",支部用データ貼り付けシート!N294))</f>
        <v/>
      </c>
      <c r="H305" s="37" t="str">
        <f t="shared" si="56"/>
        <v/>
      </c>
      <c r="I305" s="124" t="str">
        <f t="shared" si="57"/>
        <v/>
      </c>
      <c r="J305" s="38" t="str">
        <f t="shared" si="58"/>
        <v/>
      </c>
      <c r="K305" s="37" t="str">
        <f t="shared" si="59"/>
        <v/>
      </c>
      <c r="L305" s="124" t="str">
        <f t="shared" si="60"/>
        <v/>
      </c>
      <c r="M305" s="38" t="str">
        <f t="shared" si="61"/>
        <v/>
      </c>
      <c r="N305" s="93" t="str">
        <f>IF(支部用データ貼り付けシート!B294="","",支部用データ貼り付けシート!E294)</f>
        <v/>
      </c>
      <c r="O305" s="38" t="str">
        <f>IF(支部用データ貼り付けシート!B294="","",支部用データ貼り付けシート!F294)</f>
        <v/>
      </c>
      <c r="P305" s="37" t="str">
        <f>IF(支部用データ貼り付けシート!B294="","",支部用データ貼り付けシート!G294)</f>
        <v/>
      </c>
      <c r="Q305" s="38" t="str">
        <f>IF(支部用データ貼り付けシート!B294="","",支部用データ貼り付けシート!H294)</f>
        <v/>
      </c>
      <c r="R305" s="37" t="str">
        <f>IF(支部用データ貼り付けシート!B294="","",支部用データ貼り付けシート!I294)</f>
        <v/>
      </c>
      <c r="S305" s="38" t="str">
        <f>IF(支部用データ貼り付けシート!B294="","",支部用データ貼り付けシート!J294)</f>
        <v/>
      </c>
      <c r="T305" s="23" t="str">
        <f t="shared" si="62"/>
        <v/>
      </c>
      <c r="U305" s="24" t="str">
        <f t="shared" si="63"/>
        <v/>
      </c>
      <c r="W305" t="str">
        <f t="shared" si="64"/>
        <v/>
      </c>
      <c r="X305" t="str">
        <f t="shared" si="65"/>
        <v/>
      </c>
      <c r="Y305" t="str">
        <f t="shared" si="66"/>
        <v/>
      </c>
      <c r="Z305" t="str">
        <f t="shared" si="67"/>
        <v/>
      </c>
    </row>
    <row r="306" spans="1:26">
      <c r="A306" s="84">
        <v>276</v>
      </c>
      <c r="B306" s="189" t="str">
        <f>IF(支部用データ貼り付けシート!B295="","",支部用データ貼り付けシート!A295)</f>
        <v/>
      </c>
      <c r="C306" s="190" t="str">
        <f>IF(支部用データ貼り付けシート!B295="","",支部用データ貼り付けシート!B295)</f>
        <v/>
      </c>
      <c r="D306" s="191" t="str">
        <f>IF(支部用データ貼り付けシート!B295="","",支部用データ貼り付けシート!C295)</f>
        <v/>
      </c>
      <c r="E306" s="192" t="str">
        <f>IF(支部用データ貼り付けシート!B295="","",支部用データ貼り付けシート!D295)</f>
        <v/>
      </c>
      <c r="F306" s="193" t="str">
        <f>IF(支部用データ貼り付けシート!B295="","",IF(支部用データ貼り付けシート!M295="","",支部用データ貼り付けシート!M295))</f>
        <v/>
      </c>
      <c r="G306" s="194" t="str">
        <f>IF(支部用データ貼り付けシート!B295="","",IF(支部用データ貼り付けシート!N295="","",支部用データ貼り付けシート!N295))</f>
        <v/>
      </c>
      <c r="H306" s="37" t="str">
        <f t="shared" si="56"/>
        <v/>
      </c>
      <c r="I306" s="124" t="str">
        <f t="shared" si="57"/>
        <v/>
      </c>
      <c r="J306" s="38" t="str">
        <f t="shared" si="58"/>
        <v/>
      </c>
      <c r="K306" s="37" t="str">
        <f t="shared" si="59"/>
        <v/>
      </c>
      <c r="L306" s="124" t="str">
        <f t="shared" si="60"/>
        <v/>
      </c>
      <c r="M306" s="38" t="str">
        <f t="shared" si="61"/>
        <v/>
      </c>
      <c r="N306" s="93" t="str">
        <f>IF(支部用データ貼り付けシート!B295="","",支部用データ貼り付けシート!E295)</f>
        <v/>
      </c>
      <c r="O306" s="38" t="str">
        <f>IF(支部用データ貼り付けシート!B295="","",支部用データ貼り付けシート!F295)</f>
        <v/>
      </c>
      <c r="P306" s="37" t="str">
        <f>IF(支部用データ貼り付けシート!B295="","",支部用データ貼り付けシート!G295)</f>
        <v/>
      </c>
      <c r="Q306" s="38" t="str">
        <f>IF(支部用データ貼り付けシート!B295="","",支部用データ貼り付けシート!H295)</f>
        <v/>
      </c>
      <c r="R306" s="37" t="str">
        <f>IF(支部用データ貼り付けシート!B295="","",支部用データ貼り付けシート!I295)</f>
        <v/>
      </c>
      <c r="S306" s="38" t="str">
        <f>IF(支部用データ貼り付けシート!B295="","",支部用データ貼り付けシート!J295)</f>
        <v/>
      </c>
      <c r="T306" s="23" t="str">
        <f t="shared" si="62"/>
        <v/>
      </c>
      <c r="U306" s="24" t="str">
        <f t="shared" si="63"/>
        <v/>
      </c>
      <c r="W306" t="str">
        <f t="shared" si="64"/>
        <v/>
      </c>
      <c r="X306" t="str">
        <f t="shared" si="65"/>
        <v/>
      </c>
      <c r="Y306" t="str">
        <f t="shared" si="66"/>
        <v/>
      </c>
      <c r="Z306" t="str">
        <f t="shared" si="67"/>
        <v/>
      </c>
    </row>
    <row r="307" spans="1:26">
      <c r="A307" s="83">
        <v>277</v>
      </c>
      <c r="B307" s="189" t="str">
        <f>IF(支部用データ貼り付けシート!B296="","",支部用データ貼り付けシート!A296)</f>
        <v/>
      </c>
      <c r="C307" s="190" t="str">
        <f>IF(支部用データ貼り付けシート!B296="","",支部用データ貼り付けシート!B296)</f>
        <v/>
      </c>
      <c r="D307" s="191" t="str">
        <f>IF(支部用データ貼り付けシート!B296="","",支部用データ貼り付けシート!C296)</f>
        <v/>
      </c>
      <c r="E307" s="192" t="str">
        <f>IF(支部用データ貼り付けシート!B296="","",支部用データ貼り付けシート!D296)</f>
        <v/>
      </c>
      <c r="F307" s="193" t="str">
        <f>IF(支部用データ貼り付けシート!B296="","",IF(支部用データ貼り付けシート!M296="","",支部用データ貼り付けシート!M296))</f>
        <v/>
      </c>
      <c r="G307" s="194" t="str">
        <f>IF(支部用データ貼り付けシート!B296="","",IF(支部用データ貼り付けシート!N296="","",支部用データ貼り付けシート!N296))</f>
        <v/>
      </c>
      <c r="H307" s="37" t="str">
        <f t="shared" si="56"/>
        <v/>
      </c>
      <c r="I307" s="124" t="str">
        <f t="shared" si="57"/>
        <v/>
      </c>
      <c r="J307" s="38" t="str">
        <f t="shared" si="58"/>
        <v/>
      </c>
      <c r="K307" s="37" t="str">
        <f t="shared" si="59"/>
        <v/>
      </c>
      <c r="L307" s="124" t="str">
        <f t="shared" si="60"/>
        <v/>
      </c>
      <c r="M307" s="38" t="str">
        <f t="shared" si="61"/>
        <v/>
      </c>
      <c r="N307" s="93" t="str">
        <f>IF(支部用データ貼り付けシート!B296="","",支部用データ貼り付けシート!E296)</f>
        <v/>
      </c>
      <c r="O307" s="38" t="str">
        <f>IF(支部用データ貼り付けシート!B296="","",支部用データ貼り付けシート!F296)</f>
        <v/>
      </c>
      <c r="P307" s="37" t="str">
        <f>IF(支部用データ貼り付けシート!B296="","",支部用データ貼り付けシート!G296)</f>
        <v/>
      </c>
      <c r="Q307" s="38" t="str">
        <f>IF(支部用データ貼り付けシート!B296="","",支部用データ貼り付けシート!H296)</f>
        <v/>
      </c>
      <c r="R307" s="37" t="str">
        <f>IF(支部用データ貼り付けシート!B296="","",支部用データ貼り付けシート!I296)</f>
        <v/>
      </c>
      <c r="S307" s="38" t="str">
        <f>IF(支部用データ貼り付けシート!B296="","",支部用データ貼り付けシート!J296)</f>
        <v/>
      </c>
      <c r="T307" s="23" t="str">
        <f t="shared" si="62"/>
        <v/>
      </c>
      <c r="U307" s="24" t="str">
        <f t="shared" si="63"/>
        <v/>
      </c>
      <c r="W307" t="str">
        <f t="shared" si="64"/>
        <v/>
      </c>
      <c r="X307" t="str">
        <f t="shared" si="65"/>
        <v/>
      </c>
      <c r="Y307" t="str">
        <f t="shared" si="66"/>
        <v/>
      </c>
      <c r="Z307" t="str">
        <f t="shared" si="67"/>
        <v/>
      </c>
    </row>
    <row r="308" spans="1:26">
      <c r="A308" s="84">
        <v>278</v>
      </c>
      <c r="B308" s="189" t="str">
        <f>IF(支部用データ貼り付けシート!B297="","",支部用データ貼り付けシート!A297)</f>
        <v/>
      </c>
      <c r="C308" s="190" t="str">
        <f>IF(支部用データ貼り付けシート!B297="","",支部用データ貼り付けシート!B297)</f>
        <v/>
      </c>
      <c r="D308" s="191" t="str">
        <f>IF(支部用データ貼り付けシート!B297="","",支部用データ貼り付けシート!C297)</f>
        <v/>
      </c>
      <c r="E308" s="192" t="str">
        <f>IF(支部用データ貼り付けシート!B297="","",支部用データ貼り付けシート!D297)</f>
        <v/>
      </c>
      <c r="F308" s="193" t="str">
        <f>IF(支部用データ貼り付けシート!B297="","",IF(支部用データ貼り付けシート!M297="","",支部用データ貼り付けシート!M297))</f>
        <v/>
      </c>
      <c r="G308" s="194" t="str">
        <f>IF(支部用データ貼り付けシート!B297="","",IF(支部用データ貼り付けシート!N297="","",支部用データ貼り付けシート!N297))</f>
        <v/>
      </c>
      <c r="H308" s="37" t="str">
        <f t="shared" si="56"/>
        <v/>
      </c>
      <c r="I308" s="124" t="str">
        <f t="shared" si="57"/>
        <v/>
      </c>
      <c r="J308" s="38" t="str">
        <f t="shared" si="58"/>
        <v/>
      </c>
      <c r="K308" s="37" t="str">
        <f t="shared" si="59"/>
        <v/>
      </c>
      <c r="L308" s="124" t="str">
        <f t="shared" si="60"/>
        <v/>
      </c>
      <c r="M308" s="38" t="str">
        <f t="shared" si="61"/>
        <v/>
      </c>
      <c r="N308" s="93" t="str">
        <f>IF(支部用データ貼り付けシート!B297="","",支部用データ貼り付けシート!E297)</f>
        <v/>
      </c>
      <c r="O308" s="38" t="str">
        <f>IF(支部用データ貼り付けシート!B297="","",支部用データ貼り付けシート!F297)</f>
        <v/>
      </c>
      <c r="P308" s="37" t="str">
        <f>IF(支部用データ貼り付けシート!B297="","",支部用データ貼り付けシート!G297)</f>
        <v/>
      </c>
      <c r="Q308" s="38" t="str">
        <f>IF(支部用データ貼り付けシート!B297="","",支部用データ貼り付けシート!H297)</f>
        <v/>
      </c>
      <c r="R308" s="37" t="str">
        <f>IF(支部用データ貼り付けシート!B297="","",支部用データ貼り付けシート!I297)</f>
        <v/>
      </c>
      <c r="S308" s="38" t="str">
        <f>IF(支部用データ貼り付けシート!B297="","",支部用データ貼り付けシート!J297)</f>
        <v/>
      </c>
      <c r="T308" s="23" t="str">
        <f t="shared" si="62"/>
        <v/>
      </c>
      <c r="U308" s="24" t="str">
        <f t="shared" si="63"/>
        <v/>
      </c>
      <c r="W308" t="str">
        <f t="shared" si="64"/>
        <v/>
      </c>
      <c r="X308" t="str">
        <f t="shared" si="65"/>
        <v/>
      </c>
      <c r="Y308" t="str">
        <f t="shared" si="66"/>
        <v/>
      </c>
      <c r="Z308" t="str">
        <f t="shared" si="67"/>
        <v/>
      </c>
    </row>
    <row r="309" spans="1:26">
      <c r="A309" s="83">
        <v>279</v>
      </c>
      <c r="B309" s="189" t="str">
        <f>IF(支部用データ貼り付けシート!B298="","",支部用データ貼り付けシート!A298)</f>
        <v/>
      </c>
      <c r="C309" s="190" t="str">
        <f>IF(支部用データ貼り付けシート!B298="","",支部用データ貼り付けシート!B298)</f>
        <v/>
      </c>
      <c r="D309" s="191" t="str">
        <f>IF(支部用データ貼り付けシート!B298="","",支部用データ貼り付けシート!C298)</f>
        <v/>
      </c>
      <c r="E309" s="192" t="str">
        <f>IF(支部用データ貼り付けシート!B298="","",支部用データ貼り付けシート!D298)</f>
        <v/>
      </c>
      <c r="F309" s="193" t="str">
        <f>IF(支部用データ貼り付けシート!B298="","",IF(支部用データ貼り付けシート!M298="","",支部用データ貼り付けシート!M298))</f>
        <v/>
      </c>
      <c r="G309" s="194" t="str">
        <f>IF(支部用データ貼り付けシート!B298="","",IF(支部用データ貼り付けシート!N298="","",支部用データ貼り付けシート!N298))</f>
        <v/>
      </c>
      <c r="H309" s="37" t="str">
        <f t="shared" si="56"/>
        <v/>
      </c>
      <c r="I309" s="124" t="str">
        <f t="shared" si="57"/>
        <v/>
      </c>
      <c r="J309" s="38" t="str">
        <f t="shared" si="58"/>
        <v/>
      </c>
      <c r="K309" s="37" t="str">
        <f t="shared" si="59"/>
        <v/>
      </c>
      <c r="L309" s="124" t="str">
        <f t="shared" si="60"/>
        <v/>
      </c>
      <c r="M309" s="38" t="str">
        <f t="shared" si="61"/>
        <v/>
      </c>
      <c r="N309" s="93" t="str">
        <f>IF(支部用データ貼り付けシート!B298="","",支部用データ貼り付けシート!E298)</f>
        <v/>
      </c>
      <c r="O309" s="38" t="str">
        <f>IF(支部用データ貼り付けシート!B298="","",支部用データ貼り付けシート!F298)</f>
        <v/>
      </c>
      <c r="P309" s="37" t="str">
        <f>IF(支部用データ貼り付けシート!B298="","",支部用データ貼り付けシート!G298)</f>
        <v/>
      </c>
      <c r="Q309" s="38" t="str">
        <f>IF(支部用データ貼り付けシート!B298="","",支部用データ貼り付けシート!H298)</f>
        <v/>
      </c>
      <c r="R309" s="37" t="str">
        <f>IF(支部用データ貼り付けシート!B298="","",支部用データ貼り付けシート!I298)</f>
        <v/>
      </c>
      <c r="S309" s="38" t="str">
        <f>IF(支部用データ貼り付けシート!B298="","",支部用データ貼り付けシート!J298)</f>
        <v/>
      </c>
      <c r="T309" s="23" t="str">
        <f t="shared" si="62"/>
        <v/>
      </c>
      <c r="U309" s="24" t="str">
        <f t="shared" si="63"/>
        <v/>
      </c>
      <c r="W309" t="str">
        <f t="shared" si="64"/>
        <v/>
      </c>
      <c r="X309" t="str">
        <f t="shared" si="65"/>
        <v/>
      </c>
      <c r="Y309" t="str">
        <f t="shared" si="66"/>
        <v/>
      </c>
      <c r="Z309" t="str">
        <f t="shared" si="67"/>
        <v/>
      </c>
    </row>
    <row r="310" spans="1:26">
      <c r="A310" s="84">
        <v>280</v>
      </c>
      <c r="B310" s="189" t="str">
        <f>IF(支部用データ貼り付けシート!B299="","",支部用データ貼り付けシート!A299)</f>
        <v/>
      </c>
      <c r="C310" s="190" t="str">
        <f>IF(支部用データ貼り付けシート!B299="","",支部用データ貼り付けシート!B299)</f>
        <v/>
      </c>
      <c r="D310" s="191" t="str">
        <f>IF(支部用データ貼り付けシート!B299="","",支部用データ貼り付けシート!C299)</f>
        <v/>
      </c>
      <c r="E310" s="192" t="str">
        <f>IF(支部用データ貼り付けシート!B299="","",支部用データ貼り付けシート!D299)</f>
        <v/>
      </c>
      <c r="F310" s="193" t="str">
        <f>IF(支部用データ貼り付けシート!B299="","",IF(支部用データ貼り付けシート!M299="","",支部用データ貼り付けシート!M299))</f>
        <v/>
      </c>
      <c r="G310" s="194" t="str">
        <f>IF(支部用データ貼り付けシート!B299="","",IF(支部用データ貼り付けシート!N299="","",支部用データ貼り付けシート!N299))</f>
        <v/>
      </c>
      <c r="H310" s="37" t="str">
        <f t="shared" si="56"/>
        <v/>
      </c>
      <c r="I310" s="124" t="str">
        <f t="shared" si="57"/>
        <v/>
      </c>
      <c r="J310" s="38" t="str">
        <f t="shared" si="58"/>
        <v/>
      </c>
      <c r="K310" s="37" t="str">
        <f t="shared" si="59"/>
        <v/>
      </c>
      <c r="L310" s="124" t="str">
        <f t="shared" si="60"/>
        <v/>
      </c>
      <c r="M310" s="38" t="str">
        <f t="shared" si="61"/>
        <v/>
      </c>
      <c r="N310" s="93" t="str">
        <f>IF(支部用データ貼り付けシート!B299="","",支部用データ貼り付けシート!E299)</f>
        <v/>
      </c>
      <c r="O310" s="38" t="str">
        <f>IF(支部用データ貼り付けシート!B299="","",支部用データ貼り付けシート!F299)</f>
        <v/>
      </c>
      <c r="P310" s="37" t="str">
        <f>IF(支部用データ貼り付けシート!B299="","",支部用データ貼り付けシート!G299)</f>
        <v/>
      </c>
      <c r="Q310" s="38" t="str">
        <f>IF(支部用データ貼り付けシート!B299="","",支部用データ貼り付けシート!H299)</f>
        <v/>
      </c>
      <c r="R310" s="37" t="str">
        <f>IF(支部用データ貼り付けシート!B299="","",支部用データ貼り付けシート!I299)</f>
        <v/>
      </c>
      <c r="S310" s="38" t="str">
        <f>IF(支部用データ貼り付けシート!B299="","",支部用データ貼り付けシート!J299)</f>
        <v/>
      </c>
      <c r="T310" s="23" t="str">
        <f t="shared" si="62"/>
        <v/>
      </c>
      <c r="U310" s="24" t="str">
        <f t="shared" si="63"/>
        <v/>
      </c>
      <c r="W310" t="str">
        <f t="shared" si="64"/>
        <v/>
      </c>
      <c r="X310" t="str">
        <f t="shared" si="65"/>
        <v/>
      </c>
      <c r="Y310" t="str">
        <f t="shared" si="66"/>
        <v/>
      </c>
      <c r="Z310" t="str">
        <f t="shared" si="67"/>
        <v/>
      </c>
    </row>
    <row r="311" spans="1:26">
      <c r="A311" s="83">
        <v>281</v>
      </c>
      <c r="B311" s="189" t="str">
        <f>IF(支部用データ貼り付けシート!B300="","",支部用データ貼り付けシート!A300)</f>
        <v/>
      </c>
      <c r="C311" s="190" t="str">
        <f>IF(支部用データ貼り付けシート!B300="","",支部用データ貼り付けシート!B300)</f>
        <v/>
      </c>
      <c r="D311" s="191" t="str">
        <f>IF(支部用データ貼り付けシート!B300="","",支部用データ貼り付けシート!C300)</f>
        <v/>
      </c>
      <c r="E311" s="192" t="str">
        <f>IF(支部用データ貼り付けシート!B300="","",支部用データ貼り付けシート!D300)</f>
        <v/>
      </c>
      <c r="F311" s="193" t="str">
        <f>IF(支部用データ貼り付けシート!B300="","",IF(支部用データ貼り付けシート!M300="","",支部用データ貼り付けシート!M300))</f>
        <v/>
      </c>
      <c r="G311" s="194" t="str">
        <f>IF(支部用データ貼り付けシート!B300="","",IF(支部用データ貼り付けシート!N300="","",支部用データ貼り付けシート!N300))</f>
        <v/>
      </c>
      <c r="H311" s="37" t="str">
        <f t="shared" ref="H311:H374" si="68">IF(C311="","",IF(Z311&gt;2700,1,0))</f>
        <v/>
      </c>
      <c r="I311" s="124" t="str">
        <f t="shared" ref="I311:I374" si="69">IF(C311="","",IF(Z311&gt;4800,1,0))</f>
        <v/>
      </c>
      <c r="J311" s="38" t="str">
        <f t="shared" ref="J311:J374" si="70">IF(C311="","",IF(Z311&gt;6000,1,0))</f>
        <v/>
      </c>
      <c r="K311" s="37" t="str">
        <f t="shared" ref="K311:K374" si="71">IF(C311="","",IF((W311+X311)&gt;2700,1,0))</f>
        <v/>
      </c>
      <c r="L311" s="124" t="str">
        <f t="shared" ref="L311:L374" si="72">IF(C311="","",IF((W311+X311)&gt;4800,1,0))</f>
        <v/>
      </c>
      <c r="M311" s="38" t="str">
        <f t="shared" ref="M311:M374" si="73">IF(C311="","",IF((W311+X311)&gt;6000,1,0))</f>
        <v/>
      </c>
      <c r="N311" s="93" t="str">
        <f>IF(支部用データ貼り付けシート!B300="","",支部用データ貼り付けシート!E300)</f>
        <v/>
      </c>
      <c r="O311" s="38" t="str">
        <f>IF(支部用データ貼り付けシート!B300="","",支部用データ貼り付けシート!F300)</f>
        <v/>
      </c>
      <c r="P311" s="37" t="str">
        <f>IF(支部用データ貼り付けシート!B300="","",支部用データ貼り付けシート!G300)</f>
        <v/>
      </c>
      <c r="Q311" s="38" t="str">
        <f>IF(支部用データ貼り付けシート!B300="","",支部用データ貼り付けシート!H300)</f>
        <v/>
      </c>
      <c r="R311" s="37" t="str">
        <f>IF(支部用データ貼り付けシート!B300="","",支部用データ貼り付けシート!I300)</f>
        <v/>
      </c>
      <c r="S311" s="38" t="str">
        <f>IF(支部用データ貼り付けシート!B300="","",支部用データ貼り付けシート!J300)</f>
        <v/>
      </c>
      <c r="T311" s="23" t="str">
        <f t="shared" ref="T311:T374" si="74">IFERROR(IF(C311="","",INT(Z311/60)),"")</f>
        <v/>
      </c>
      <c r="U311" s="24" t="str">
        <f t="shared" ref="U311:U374" si="75">IFERROR(IF(C311="","",MOD(Z311,60)),"")</f>
        <v/>
      </c>
      <c r="W311" t="str">
        <f t="shared" si="64"/>
        <v/>
      </c>
      <c r="X311" t="str">
        <f t="shared" si="65"/>
        <v/>
      </c>
      <c r="Y311" t="str">
        <f t="shared" si="66"/>
        <v/>
      </c>
      <c r="Z311" t="str">
        <f t="shared" si="67"/>
        <v/>
      </c>
    </row>
    <row r="312" spans="1:26">
      <c r="A312" s="84">
        <v>282</v>
      </c>
      <c r="B312" s="189" t="str">
        <f>IF(支部用データ貼り付けシート!B301="","",支部用データ貼り付けシート!A301)</f>
        <v/>
      </c>
      <c r="C312" s="190" t="str">
        <f>IF(支部用データ貼り付けシート!B301="","",支部用データ貼り付けシート!B301)</f>
        <v/>
      </c>
      <c r="D312" s="191" t="str">
        <f>IF(支部用データ貼り付けシート!B301="","",支部用データ貼り付けシート!C301)</f>
        <v/>
      </c>
      <c r="E312" s="192" t="str">
        <f>IF(支部用データ貼り付けシート!B301="","",支部用データ貼り付けシート!D301)</f>
        <v/>
      </c>
      <c r="F312" s="193" t="str">
        <f>IF(支部用データ貼り付けシート!B301="","",IF(支部用データ貼り付けシート!M301="","",支部用データ貼り付けシート!M301))</f>
        <v/>
      </c>
      <c r="G312" s="194" t="str">
        <f>IF(支部用データ貼り付けシート!B301="","",IF(支部用データ貼り付けシート!N301="","",支部用データ貼り付けシート!N301))</f>
        <v/>
      </c>
      <c r="H312" s="37" t="str">
        <f t="shared" si="68"/>
        <v/>
      </c>
      <c r="I312" s="124" t="str">
        <f t="shared" si="69"/>
        <v/>
      </c>
      <c r="J312" s="38" t="str">
        <f t="shared" si="70"/>
        <v/>
      </c>
      <c r="K312" s="37" t="str">
        <f t="shared" si="71"/>
        <v/>
      </c>
      <c r="L312" s="124" t="str">
        <f t="shared" si="72"/>
        <v/>
      </c>
      <c r="M312" s="38" t="str">
        <f t="shared" si="73"/>
        <v/>
      </c>
      <c r="N312" s="93" t="str">
        <f>IF(支部用データ貼り付けシート!B301="","",支部用データ貼り付けシート!E301)</f>
        <v/>
      </c>
      <c r="O312" s="38" t="str">
        <f>IF(支部用データ貼り付けシート!B301="","",支部用データ貼り付けシート!F301)</f>
        <v/>
      </c>
      <c r="P312" s="37" t="str">
        <f>IF(支部用データ貼り付けシート!B301="","",支部用データ貼り付けシート!G301)</f>
        <v/>
      </c>
      <c r="Q312" s="38" t="str">
        <f>IF(支部用データ貼り付けシート!B301="","",支部用データ貼り付けシート!H301)</f>
        <v/>
      </c>
      <c r="R312" s="37" t="str">
        <f>IF(支部用データ貼り付けシート!B301="","",支部用データ貼り付けシート!I301)</f>
        <v/>
      </c>
      <c r="S312" s="38" t="str">
        <f>IF(支部用データ貼り付けシート!B301="","",支部用データ貼り付けシート!J301)</f>
        <v/>
      </c>
      <c r="T312" s="23" t="str">
        <f t="shared" si="74"/>
        <v/>
      </c>
      <c r="U312" s="24" t="str">
        <f t="shared" si="75"/>
        <v/>
      </c>
      <c r="W312" t="str">
        <f t="shared" si="64"/>
        <v/>
      </c>
      <c r="X312" t="str">
        <f t="shared" si="65"/>
        <v/>
      </c>
      <c r="Y312" t="str">
        <f t="shared" si="66"/>
        <v/>
      </c>
      <c r="Z312" t="str">
        <f t="shared" si="67"/>
        <v/>
      </c>
    </row>
    <row r="313" spans="1:26">
      <c r="A313" s="83">
        <v>283</v>
      </c>
      <c r="B313" s="189" t="str">
        <f>IF(支部用データ貼り付けシート!B302="","",支部用データ貼り付けシート!A302)</f>
        <v/>
      </c>
      <c r="C313" s="190" t="str">
        <f>IF(支部用データ貼り付けシート!B302="","",支部用データ貼り付けシート!B302)</f>
        <v/>
      </c>
      <c r="D313" s="191" t="str">
        <f>IF(支部用データ貼り付けシート!B302="","",支部用データ貼り付けシート!C302)</f>
        <v/>
      </c>
      <c r="E313" s="192" t="str">
        <f>IF(支部用データ貼り付けシート!B302="","",支部用データ貼り付けシート!D302)</f>
        <v/>
      </c>
      <c r="F313" s="193" t="str">
        <f>IF(支部用データ貼り付けシート!B302="","",IF(支部用データ貼り付けシート!M302="","",支部用データ貼り付けシート!M302))</f>
        <v/>
      </c>
      <c r="G313" s="194" t="str">
        <f>IF(支部用データ貼り付けシート!B302="","",IF(支部用データ貼り付けシート!N302="","",支部用データ貼り付けシート!N302))</f>
        <v/>
      </c>
      <c r="H313" s="37" t="str">
        <f t="shared" si="68"/>
        <v/>
      </c>
      <c r="I313" s="124" t="str">
        <f t="shared" si="69"/>
        <v/>
      </c>
      <c r="J313" s="38" t="str">
        <f t="shared" si="70"/>
        <v/>
      </c>
      <c r="K313" s="37" t="str">
        <f t="shared" si="71"/>
        <v/>
      </c>
      <c r="L313" s="124" t="str">
        <f t="shared" si="72"/>
        <v/>
      </c>
      <c r="M313" s="38" t="str">
        <f t="shared" si="73"/>
        <v/>
      </c>
      <c r="N313" s="93" t="str">
        <f>IF(支部用データ貼り付けシート!B302="","",支部用データ貼り付けシート!E302)</f>
        <v/>
      </c>
      <c r="O313" s="38" t="str">
        <f>IF(支部用データ貼り付けシート!B302="","",支部用データ貼り付けシート!F302)</f>
        <v/>
      </c>
      <c r="P313" s="37" t="str">
        <f>IF(支部用データ貼り付けシート!B302="","",支部用データ貼り付けシート!G302)</f>
        <v/>
      </c>
      <c r="Q313" s="38" t="str">
        <f>IF(支部用データ貼り付けシート!B302="","",支部用データ貼り付けシート!H302)</f>
        <v/>
      </c>
      <c r="R313" s="37" t="str">
        <f>IF(支部用データ貼り付けシート!B302="","",支部用データ貼り付けシート!I302)</f>
        <v/>
      </c>
      <c r="S313" s="38" t="str">
        <f>IF(支部用データ貼り付けシート!B302="","",支部用データ貼り付けシート!J302)</f>
        <v/>
      </c>
      <c r="T313" s="23" t="str">
        <f t="shared" si="74"/>
        <v/>
      </c>
      <c r="U313" s="24" t="str">
        <f t="shared" si="75"/>
        <v/>
      </c>
      <c r="W313" t="str">
        <f t="shared" si="64"/>
        <v/>
      </c>
      <c r="X313" t="str">
        <f t="shared" si="65"/>
        <v/>
      </c>
      <c r="Y313" t="str">
        <f t="shared" si="66"/>
        <v/>
      </c>
      <c r="Z313" t="str">
        <f t="shared" si="67"/>
        <v/>
      </c>
    </row>
    <row r="314" spans="1:26">
      <c r="A314" s="84">
        <v>284</v>
      </c>
      <c r="B314" s="189" t="str">
        <f>IF(支部用データ貼り付けシート!B303="","",支部用データ貼り付けシート!A303)</f>
        <v/>
      </c>
      <c r="C314" s="190" t="str">
        <f>IF(支部用データ貼り付けシート!B303="","",支部用データ貼り付けシート!B303)</f>
        <v/>
      </c>
      <c r="D314" s="191" t="str">
        <f>IF(支部用データ貼り付けシート!B303="","",支部用データ貼り付けシート!C303)</f>
        <v/>
      </c>
      <c r="E314" s="192" t="str">
        <f>IF(支部用データ貼り付けシート!B303="","",支部用データ貼り付けシート!D303)</f>
        <v/>
      </c>
      <c r="F314" s="193" t="str">
        <f>IF(支部用データ貼り付けシート!B303="","",IF(支部用データ貼り付けシート!M303="","",支部用データ貼り付けシート!M303))</f>
        <v/>
      </c>
      <c r="G314" s="194" t="str">
        <f>IF(支部用データ貼り付けシート!B303="","",IF(支部用データ貼り付けシート!N303="","",支部用データ貼り付けシート!N303))</f>
        <v/>
      </c>
      <c r="H314" s="37" t="str">
        <f t="shared" si="68"/>
        <v/>
      </c>
      <c r="I314" s="124" t="str">
        <f t="shared" si="69"/>
        <v/>
      </c>
      <c r="J314" s="38" t="str">
        <f t="shared" si="70"/>
        <v/>
      </c>
      <c r="K314" s="37" t="str">
        <f t="shared" si="71"/>
        <v/>
      </c>
      <c r="L314" s="124" t="str">
        <f t="shared" si="72"/>
        <v/>
      </c>
      <c r="M314" s="38" t="str">
        <f t="shared" si="73"/>
        <v/>
      </c>
      <c r="N314" s="93" t="str">
        <f>IF(支部用データ貼り付けシート!B303="","",支部用データ貼り付けシート!E303)</f>
        <v/>
      </c>
      <c r="O314" s="38" t="str">
        <f>IF(支部用データ貼り付けシート!B303="","",支部用データ貼り付けシート!F303)</f>
        <v/>
      </c>
      <c r="P314" s="37" t="str">
        <f>IF(支部用データ貼り付けシート!B303="","",支部用データ貼り付けシート!G303)</f>
        <v/>
      </c>
      <c r="Q314" s="38" t="str">
        <f>IF(支部用データ貼り付けシート!B303="","",支部用データ貼り付けシート!H303)</f>
        <v/>
      </c>
      <c r="R314" s="37" t="str">
        <f>IF(支部用データ貼り付けシート!B303="","",支部用データ貼り付けシート!I303)</f>
        <v/>
      </c>
      <c r="S314" s="38" t="str">
        <f>IF(支部用データ貼り付けシート!B303="","",支部用データ貼り付けシート!J303)</f>
        <v/>
      </c>
      <c r="T314" s="23" t="str">
        <f t="shared" si="74"/>
        <v/>
      </c>
      <c r="U314" s="24" t="str">
        <f t="shared" si="75"/>
        <v/>
      </c>
      <c r="W314" t="str">
        <f t="shared" si="64"/>
        <v/>
      </c>
      <c r="X314" t="str">
        <f t="shared" si="65"/>
        <v/>
      </c>
      <c r="Y314" t="str">
        <f t="shared" si="66"/>
        <v/>
      </c>
      <c r="Z314" t="str">
        <f t="shared" si="67"/>
        <v/>
      </c>
    </row>
    <row r="315" spans="1:26">
      <c r="A315" s="83">
        <v>285</v>
      </c>
      <c r="B315" s="189" t="str">
        <f>IF(支部用データ貼り付けシート!B304="","",支部用データ貼り付けシート!A304)</f>
        <v/>
      </c>
      <c r="C315" s="190" t="str">
        <f>IF(支部用データ貼り付けシート!B304="","",支部用データ貼り付けシート!B304)</f>
        <v/>
      </c>
      <c r="D315" s="191" t="str">
        <f>IF(支部用データ貼り付けシート!B304="","",支部用データ貼り付けシート!C304)</f>
        <v/>
      </c>
      <c r="E315" s="192" t="str">
        <f>IF(支部用データ貼り付けシート!B304="","",支部用データ貼り付けシート!D304)</f>
        <v/>
      </c>
      <c r="F315" s="193" t="str">
        <f>IF(支部用データ貼り付けシート!B304="","",IF(支部用データ貼り付けシート!M304="","",支部用データ貼り付けシート!M304))</f>
        <v/>
      </c>
      <c r="G315" s="194" t="str">
        <f>IF(支部用データ貼り付けシート!B304="","",IF(支部用データ貼り付けシート!N304="","",支部用データ貼り付けシート!N304))</f>
        <v/>
      </c>
      <c r="H315" s="37" t="str">
        <f t="shared" si="68"/>
        <v/>
      </c>
      <c r="I315" s="124" t="str">
        <f t="shared" si="69"/>
        <v/>
      </c>
      <c r="J315" s="38" t="str">
        <f t="shared" si="70"/>
        <v/>
      </c>
      <c r="K315" s="37" t="str">
        <f t="shared" si="71"/>
        <v/>
      </c>
      <c r="L315" s="124" t="str">
        <f t="shared" si="72"/>
        <v/>
      </c>
      <c r="M315" s="38" t="str">
        <f t="shared" si="73"/>
        <v/>
      </c>
      <c r="N315" s="93" t="str">
        <f>IF(支部用データ貼り付けシート!B304="","",支部用データ貼り付けシート!E304)</f>
        <v/>
      </c>
      <c r="O315" s="38" t="str">
        <f>IF(支部用データ貼り付けシート!B304="","",支部用データ貼り付けシート!F304)</f>
        <v/>
      </c>
      <c r="P315" s="37" t="str">
        <f>IF(支部用データ貼り付けシート!B304="","",支部用データ貼り付けシート!G304)</f>
        <v/>
      </c>
      <c r="Q315" s="38" t="str">
        <f>IF(支部用データ貼り付けシート!B304="","",支部用データ貼り付けシート!H304)</f>
        <v/>
      </c>
      <c r="R315" s="37" t="str">
        <f>IF(支部用データ貼り付けシート!B304="","",支部用データ貼り付けシート!I304)</f>
        <v/>
      </c>
      <c r="S315" s="38" t="str">
        <f>IF(支部用データ貼り付けシート!B304="","",支部用データ貼り付けシート!J304)</f>
        <v/>
      </c>
      <c r="T315" s="23" t="str">
        <f t="shared" si="74"/>
        <v/>
      </c>
      <c r="U315" s="24" t="str">
        <f t="shared" si="75"/>
        <v/>
      </c>
      <c r="W315" t="str">
        <f t="shared" si="64"/>
        <v/>
      </c>
      <c r="X315" t="str">
        <f t="shared" si="65"/>
        <v/>
      </c>
      <c r="Y315" t="str">
        <f t="shared" si="66"/>
        <v/>
      </c>
      <c r="Z315" t="str">
        <f t="shared" si="67"/>
        <v/>
      </c>
    </row>
    <row r="316" spans="1:26">
      <c r="A316" s="84">
        <v>286</v>
      </c>
      <c r="B316" s="189" t="str">
        <f>IF(支部用データ貼り付けシート!B305="","",支部用データ貼り付けシート!A305)</f>
        <v/>
      </c>
      <c r="C316" s="190" t="str">
        <f>IF(支部用データ貼り付けシート!B305="","",支部用データ貼り付けシート!B305)</f>
        <v/>
      </c>
      <c r="D316" s="191" t="str">
        <f>IF(支部用データ貼り付けシート!B305="","",支部用データ貼り付けシート!C305)</f>
        <v/>
      </c>
      <c r="E316" s="192" t="str">
        <f>IF(支部用データ貼り付けシート!B305="","",支部用データ貼り付けシート!D305)</f>
        <v/>
      </c>
      <c r="F316" s="193" t="str">
        <f>IF(支部用データ貼り付けシート!B305="","",IF(支部用データ貼り付けシート!M305="","",支部用データ貼り付けシート!M305))</f>
        <v/>
      </c>
      <c r="G316" s="194" t="str">
        <f>IF(支部用データ貼り付けシート!B305="","",IF(支部用データ貼り付けシート!N305="","",支部用データ貼り付けシート!N305))</f>
        <v/>
      </c>
      <c r="H316" s="37" t="str">
        <f t="shared" si="68"/>
        <v/>
      </c>
      <c r="I316" s="124" t="str">
        <f t="shared" si="69"/>
        <v/>
      </c>
      <c r="J316" s="38" t="str">
        <f t="shared" si="70"/>
        <v/>
      </c>
      <c r="K316" s="37" t="str">
        <f t="shared" si="71"/>
        <v/>
      </c>
      <c r="L316" s="124" t="str">
        <f t="shared" si="72"/>
        <v/>
      </c>
      <c r="M316" s="38" t="str">
        <f t="shared" si="73"/>
        <v/>
      </c>
      <c r="N316" s="93" t="str">
        <f>IF(支部用データ貼り付けシート!B305="","",支部用データ貼り付けシート!E305)</f>
        <v/>
      </c>
      <c r="O316" s="38" t="str">
        <f>IF(支部用データ貼り付けシート!B305="","",支部用データ貼り付けシート!F305)</f>
        <v/>
      </c>
      <c r="P316" s="37" t="str">
        <f>IF(支部用データ貼り付けシート!B305="","",支部用データ貼り付けシート!G305)</f>
        <v/>
      </c>
      <c r="Q316" s="38" t="str">
        <f>IF(支部用データ貼り付けシート!B305="","",支部用データ貼り付けシート!H305)</f>
        <v/>
      </c>
      <c r="R316" s="37" t="str">
        <f>IF(支部用データ貼り付けシート!B305="","",支部用データ貼り付けシート!I305)</f>
        <v/>
      </c>
      <c r="S316" s="38" t="str">
        <f>IF(支部用データ貼り付けシート!B305="","",支部用データ貼り付けシート!J305)</f>
        <v/>
      </c>
      <c r="T316" s="23" t="str">
        <f t="shared" si="74"/>
        <v/>
      </c>
      <c r="U316" s="24" t="str">
        <f t="shared" si="75"/>
        <v/>
      </c>
      <c r="W316" t="str">
        <f t="shared" si="64"/>
        <v/>
      </c>
      <c r="X316" t="str">
        <f t="shared" si="65"/>
        <v/>
      </c>
      <c r="Y316" t="str">
        <f t="shared" si="66"/>
        <v/>
      </c>
      <c r="Z316" t="str">
        <f t="shared" si="67"/>
        <v/>
      </c>
    </row>
    <row r="317" spans="1:26">
      <c r="A317" s="83">
        <v>287</v>
      </c>
      <c r="B317" s="189" t="str">
        <f>IF(支部用データ貼り付けシート!B306="","",支部用データ貼り付けシート!A306)</f>
        <v/>
      </c>
      <c r="C317" s="190" t="str">
        <f>IF(支部用データ貼り付けシート!B306="","",支部用データ貼り付けシート!B306)</f>
        <v/>
      </c>
      <c r="D317" s="191" t="str">
        <f>IF(支部用データ貼り付けシート!B306="","",支部用データ貼り付けシート!C306)</f>
        <v/>
      </c>
      <c r="E317" s="192" t="str">
        <f>IF(支部用データ貼り付けシート!B306="","",支部用データ貼り付けシート!D306)</f>
        <v/>
      </c>
      <c r="F317" s="193" t="str">
        <f>IF(支部用データ貼り付けシート!B306="","",IF(支部用データ貼り付けシート!M306="","",支部用データ貼り付けシート!M306))</f>
        <v/>
      </c>
      <c r="G317" s="194" t="str">
        <f>IF(支部用データ貼り付けシート!B306="","",IF(支部用データ貼り付けシート!N306="","",支部用データ貼り付けシート!N306))</f>
        <v/>
      </c>
      <c r="H317" s="37" t="str">
        <f t="shared" si="68"/>
        <v/>
      </c>
      <c r="I317" s="124" t="str">
        <f t="shared" si="69"/>
        <v/>
      </c>
      <c r="J317" s="38" t="str">
        <f t="shared" si="70"/>
        <v/>
      </c>
      <c r="K317" s="37" t="str">
        <f t="shared" si="71"/>
        <v/>
      </c>
      <c r="L317" s="124" t="str">
        <f t="shared" si="72"/>
        <v/>
      </c>
      <c r="M317" s="38" t="str">
        <f t="shared" si="73"/>
        <v/>
      </c>
      <c r="N317" s="93" t="str">
        <f>IF(支部用データ貼り付けシート!B306="","",支部用データ貼り付けシート!E306)</f>
        <v/>
      </c>
      <c r="O317" s="38" t="str">
        <f>IF(支部用データ貼り付けシート!B306="","",支部用データ貼り付けシート!F306)</f>
        <v/>
      </c>
      <c r="P317" s="37" t="str">
        <f>IF(支部用データ貼り付けシート!B306="","",支部用データ貼り付けシート!G306)</f>
        <v/>
      </c>
      <c r="Q317" s="38" t="str">
        <f>IF(支部用データ貼り付けシート!B306="","",支部用データ貼り付けシート!H306)</f>
        <v/>
      </c>
      <c r="R317" s="37" t="str">
        <f>IF(支部用データ貼り付けシート!B306="","",支部用データ貼り付けシート!I306)</f>
        <v/>
      </c>
      <c r="S317" s="38" t="str">
        <f>IF(支部用データ貼り付けシート!B306="","",支部用データ貼り付けシート!J306)</f>
        <v/>
      </c>
      <c r="T317" s="23" t="str">
        <f t="shared" si="74"/>
        <v/>
      </c>
      <c r="U317" s="24" t="str">
        <f t="shared" si="75"/>
        <v/>
      </c>
      <c r="W317" t="str">
        <f t="shared" si="64"/>
        <v/>
      </c>
      <c r="X317" t="str">
        <f t="shared" si="65"/>
        <v/>
      </c>
      <c r="Y317" t="str">
        <f t="shared" si="66"/>
        <v/>
      </c>
      <c r="Z317" t="str">
        <f t="shared" si="67"/>
        <v/>
      </c>
    </row>
    <row r="318" spans="1:26">
      <c r="A318" s="84">
        <v>288</v>
      </c>
      <c r="B318" s="189" t="str">
        <f>IF(支部用データ貼り付けシート!B307="","",支部用データ貼り付けシート!A307)</f>
        <v/>
      </c>
      <c r="C318" s="190" t="str">
        <f>IF(支部用データ貼り付けシート!B307="","",支部用データ貼り付けシート!B307)</f>
        <v/>
      </c>
      <c r="D318" s="191" t="str">
        <f>IF(支部用データ貼り付けシート!B307="","",支部用データ貼り付けシート!C307)</f>
        <v/>
      </c>
      <c r="E318" s="192" t="str">
        <f>IF(支部用データ貼り付けシート!B307="","",支部用データ貼り付けシート!D307)</f>
        <v/>
      </c>
      <c r="F318" s="193" t="str">
        <f>IF(支部用データ貼り付けシート!B307="","",IF(支部用データ貼り付けシート!M307="","",支部用データ貼り付けシート!M307))</f>
        <v/>
      </c>
      <c r="G318" s="194" t="str">
        <f>IF(支部用データ貼り付けシート!B307="","",IF(支部用データ貼り付けシート!N307="","",支部用データ貼り付けシート!N307))</f>
        <v/>
      </c>
      <c r="H318" s="37" t="str">
        <f t="shared" si="68"/>
        <v/>
      </c>
      <c r="I318" s="124" t="str">
        <f t="shared" si="69"/>
        <v/>
      </c>
      <c r="J318" s="38" t="str">
        <f t="shared" si="70"/>
        <v/>
      </c>
      <c r="K318" s="37" t="str">
        <f t="shared" si="71"/>
        <v/>
      </c>
      <c r="L318" s="124" t="str">
        <f t="shared" si="72"/>
        <v/>
      </c>
      <c r="M318" s="38" t="str">
        <f t="shared" si="73"/>
        <v/>
      </c>
      <c r="N318" s="93" t="str">
        <f>IF(支部用データ貼り付けシート!B307="","",支部用データ貼り付けシート!E307)</f>
        <v/>
      </c>
      <c r="O318" s="38" t="str">
        <f>IF(支部用データ貼り付けシート!B307="","",支部用データ貼り付けシート!F307)</f>
        <v/>
      </c>
      <c r="P318" s="37" t="str">
        <f>IF(支部用データ貼り付けシート!B307="","",支部用データ貼り付けシート!G307)</f>
        <v/>
      </c>
      <c r="Q318" s="38" t="str">
        <f>IF(支部用データ貼り付けシート!B307="","",支部用データ貼り付けシート!H307)</f>
        <v/>
      </c>
      <c r="R318" s="37" t="str">
        <f>IF(支部用データ貼り付けシート!B307="","",支部用データ貼り付けシート!I307)</f>
        <v/>
      </c>
      <c r="S318" s="38" t="str">
        <f>IF(支部用データ貼り付けシート!B307="","",支部用データ貼り付けシート!J307)</f>
        <v/>
      </c>
      <c r="T318" s="23" t="str">
        <f t="shared" si="74"/>
        <v/>
      </c>
      <c r="U318" s="24" t="str">
        <f t="shared" si="75"/>
        <v/>
      </c>
      <c r="W318" t="str">
        <f t="shared" si="64"/>
        <v/>
      </c>
      <c r="X318" t="str">
        <f t="shared" si="65"/>
        <v/>
      </c>
      <c r="Y318" t="str">
        <f t="shared" si="66"/>
        <v/>
      </c>
      <c r="Z318" t="str">
        <f t="shared" si="67"/>
        <v/>
      </c>
    </row>
    <row r="319" spans="1:26">
      <c r="A319" s="83">
        <v>289</v>
      </c>
      <c r="B319" s="189" t="str">
        <f>IF(支部用データ貼り付けシート!B308="","",支部用データ貼り付けシート!A308)</f>
        <v/>
      </c>
      <c r="C319" s="190" t="str">
        <f>IF(支部用データ貼り付けシート!B308="","",支部用データ貼り付けシート!B308)</f>
        <v/>
      </c>
      <c r="D319" s="191" t="str">
        <f>IF(支部用データ貼り付けシート!B308="","",支部用データ貼り付けシート!C308)</f>
        <v/>
      </c>
      <c r="E319" s="192" t="str">
        <f>IF(支部用データ貼り付けシート!B308="","",支部用データ貼り付けシート!D308)</f>
        <v/>
      </c>
      <c r="F319" s="193" t="str">
        <f>IF(支部用データ貼り付けシート!B308="","",IF(支部用データ貼り付けシート!M308="","",支部用データ貼り付けシート!M308))</f>
        <v/>
      </c>
      <c r="G319" s="194" t="str">
        <f>IF(支部用データ貼り付けシート!B308="","",IF(支部用データ貼り付けシート!N308="","",支部用データ貼り付けシート!N308))</f>
        <v/>
      </c>
      <c r="H319" s="37" t="str">
        <f t="shared" si="68"/>
        <v/>
      </c>
      <c r="I319" s="124" t="str">
        <f t="shared" si="69"/>
        <v/>
      </c>
      <c r="J319" s="38" t="str">
        <f t="shared" si="70"/>
        <v/>
      </c>
      <c r="K319" s="37" t="str">
        <f t="shared" si="71"/>
        <v/>
      </c>
      <c r="L319" s="124" t="str">
        <f t="shared" si="72"/>
        <v/>
      </c>
      <c r="M319" s="38" t="str">
        <f t="shared" si="73"/>
        <v/>
      </c>
      <c r="N319" s="93" t="str">
        <f>IF(支部用データ貼り付けシート!B308="","",支部用データ貼り付けシート!E308)</f>
        <v/>
      </c>
      <c r="O319" s="38" t="str">
        <f>IF(支部用データ貼り付けシート!B308="","",支部用データ貼り付けシート!F308)</f>
        <v/>
      </c>
      <c r="P319" s="37" t="str">
        <f>IF(支部用データ貼り付けシート!B308="","",支部用データ貼り付けシート!G308)</f>
        <v/>
      </c>
      <c r="Q319" s="38" t="str">
        <f>IF(支部用データ貼り付けシート!B308="","",支部用データ貼り付けシート!H308)</f>
        <v/>
      </c>
      <c r="R319" s="37" t="str">
        <f>IF(支部用データ貼り付けシート!B308="","",支部用データ貼り付けシート!I308)</f>
        <v/>
      </c>
      <c r="S319" s="38" t="str">
        <f>IF(支部用データ貼り付けシート!B308="","",支部用データ貼り付けシート!J308)</f>
        <v/>
      </c>
      <c r="T319" s="23" t="str">
        <f t="shared" si="74"/>
        <v/>
      </c>
      <c r="U319" s="24" t="str">
        <f t="shared" si="75"/>
        <v/>
      </c>
      <c r="W319" t="str">
        <f t="shared" si="64"/>
        <v/>
      </c>
      <c r="X319" t="str">
        <f t="shared" si="65"/>
        <v/>
      </c>
      <c r="Y319" t="str">
        <f t="shared" si="66"/>
        <v/>
      </c>
      <c r="Z319" t="str">
        <f t="shared" si="67"/>
        <v/>
      </c>
    </row>
    <row r="320" spans="1:26">
      <c r="A320" s="84">
        <v>290</v>
      </c>
      <c r="B320" s="189" t="str">
        <f>IF(支部用データ貼り付けシート!B309="","",支部用データ貼り付けシート!A309)</f>
        <v/>
      </c>
      <c r="C320" s="190" t="str">
        <f>IF(支部用データ貼り付けシート!B309="","",支部用データ貼り付けシート!B309)</f>
        <v/>
      </c>
      <c r="D320" s="191" t="str">
        <f>IF(支部用データ貼り付けシート!B309="","",支部用データ貼り付けシート!C309)</f>
        <v/>
      </c>
      <c r="E320" s="192" t="str">
        <f>IF(支部用データ貼り付けシート!B309="","",支部用データ貼り付けシート!D309)</f>
        <v/>
      </c>
      <c r="F320" s="193" t="str">
        <f>IF(支部用データ貼り付けシート!B309="","",IF(支部用データ貼り付けシート!M309="","",支部用データ貼り付けシート!M309))</f>
        <v/>
      </c>
      <c r="G320" s="194" t="str">
        <f>IF(支部用データ貼り付けシート!B309="","",IF(支部用データ貼り付けシート!N309="","",支部用データ貼り付けシート!N309))</f>
        <v/>
      </c>
      <c r="H320" s="37" t="str">
        <f t="shared" si="68"/>
        <v/>
      </c>
      <c r="I320" s="124" t="str">
        <f t="shared" si="69"/>
        <v/>
      </c>
      <c r="J320" s="38" t="str">
        <f t="shared" si="70"/>
        <v/>
      </c>
      <c r="K320" s="37" t="str">
        <f t="shared" si="71"/>
        <v/>
      </c>
      <c r="L320" s="124" t="str">
        <f t="shared" si="72"/>
        <v/>
      </c>
      <c r="M320" s="38" t="str">
        <f t="shared" si="73"/>
        <v/>
      </c>
      <c r="N320" s="93" t="str">
        <f>IF(支部用データ貼り付けシート!B309="","",支部用データ貼り付けシート!E309)</f>
        <v/>
      </c>
      <c r="O320" s="38" t="str">
        <f>IF(支部用データ貼り付けシート!B309="","",支部用データ貼り付けシート!F309)</f>
        <v/>
      </c>
      <c r="P320" s="37" t="str">
        <f>IF(支部用データ貼り付けシート!B309="","",支部用データ貼り付けシート!G309)</f>
        <v/>
      </c>
      <c r="Q320" s="38" t="str">
        <f>IF(支部用データ貼り付けシート!B309="","",支部用データ貼り付けシート!H309)</f>
        <v/>
      </c>
      <c r="R320" s="37" t="str">
        <f>IF(支部用データ貼り付けシート!B309="","",支部用データ貼り付けシート!I309)</f>
        <v/>
      </c>
      <c r="S320" s="38" t="str">
        <f>IF(支部用データ貼り付けシート!B309="","",支部用データ貼り付けシート!J309)</f>
        <v/>
      </c>
      <c r="T320" s="23" t="str">
        <f t="shared" si="74"/>
        <v/>
      </c>
      <c r="U320" s="24" t="str">
        <f t="shared" si="75"/>
        <v/>
      </c>
      <c r="W320" t="str">
        <f t="shared" si="64"/>
        <v/>
      </c>
      <c r="X320" t="str">
        <f t="shared" si="65"/>
        <v/>
      </c>
      <c r="Y320" t="str">
        <f t="shared" si="66"/>
        <v/>
      </c>
      <c r="Z320" t="str">
        <f t="shared" si="67"/>
        <v/>
      </c>
    </row>
    <row r="321" spans="1:26">
      <c r="A321" s="83">
        <v>291</v>
      </c>
      <c r="B321" s="189" t="str">
        <f>IF(支部用データ貼り付けシート!B310="","",支部用データ貼り付けシート!A310)</f>
        <v/>
      </c>
      <c r="C321" s="190" t="str">
        <f>IF(支部用データ貼り付けシート!B310="","",支部用データ貼り付けシート!B310)</f>
        <v/>
      </c>
      <c r="D321" s="191" t="str">
        <f>IF(支部用データ貼り付けシート!B310="","",支部用データ貼り付けシート!C310)</f>
        <v/>
      </c>
      <c r="E321" s="192" t="str">
        <f>IF(支部用データ貼り付けシート!B310="","",支部用データ貼り付けシート!D310)</f>
        <v/>
      </c>
      <c r="F321" s="193" t="str">
        <f>IF(支部用データ貼り付けシート!B310="","",IF(支部用データ貼り付けシート!M310="","",支部用データ貼り付けシート!M310))</f>
        <v/>
      </c>
      <c r="G321" s="194" t="str">
        <f>IF(支部用データ貼り付けシート!B310="","",IF(支部用データ貼り付けシート!N310="","",支部用データ貼り付けシート!N310))</f>
        <v/>
      </c>
      <c r="H321" s="37" t="str">
        <f t="shared" si="68"/>
        <v/>
      </c>
      <c r="I321" s="124" t="str">
        <f t="shared" si="69"/>
        <v/>
      </c>
      <c r="J321" s="38" t="str">
        <f t="shared" si="70"/>
        <v/>
      </c>
      <c r="K321" s="37" t="str">
        <f t="shared" si="71"/>
        <v/>
      </c>
      <c r="L321" s="124" t="str">
        <f t="shared" si="72"/>
        <v/>
      </c>
      <c r="M321" s="38" t="str">
        <f t="shared" si="73"/>
        <v/>
      </c>
      <c r="N321" s="93" t="str">
        <f>IF(支部用データ貼り付けシート!B310="","",支部用データ貼り付けシート!E310)</f>
        <v/>
      </c>
      <c r="O321" s="38" t="str">
        <f>IF(支部用データ貼り付けシート!B310="","",支部用データ貼り付けシート!F310)</f>
        <v/>
      </c>
      <c r="P321" s="37" t="str">
        <f>IF(支部用データ貼り付けシート!B310="","",支部用データ貼り付けシート!G310)</f>
        <v/>
      </c>
      <c r="Q321" s="38" t="str">
        <f>IF(支部用データ貼り付けシート!B310="","",支部用データ貼り付けシート!H310)</f>
        <v/>
      </c>
      <c r="R321" s="37" t="str">
        <f>IF(支部用データ貼り付けシート!B310="","",支部用データ貼り付けシート!I310)</f>
        <v/>
      </c>
      <c r="S321" s="38" t="str">
        <f>IF(支部用データ貼り付けシート!B310="","",支部用データ貼り付けシート!J310)</f>
        <v/>
      </c>
      <c r="T321" s="23" t="str">
        <f t="shared" si="74"/>
        <v/>
      </c>
      <c r="U321" s="24" t="str">
        <f t="shared" si="75"/>
        <v/>
      </c>
      <c r="W321" t="str">
        <f t="shared" si="64"/>
        <v/>
      </c>
      <c r="X321" t="str">
        <f t="shared" si="65"/>
        <v/>
      </c>
      <c r="Y321" t="str">
        <f t="shared" si="66"/>
        <v/>
      </c>
      <c r="Z321" t="str">
        <f t="shared" si="67"/>
        <v/>
      </c>
    </row>
    <row r="322" spans="1:26">
      <c r="A322" s="84">
        <v>292</v>
      </c>
      <c r="B322" s="189" t="str">
        <f>IF(支部用データ貼り付けシート!B311="","",支部用データ貼り付けシート!A311)</f>
        <v/>
      </c>
      <c r="C322" s="190" t="str">
        <f>IF(支部用データ貼り付けシート!B311="","",支部用データ貼り付けシート!B311)</f>
        <v/>
      </c>
      <c r="D322" s="191" t="str">
        <f>IF(支部用データ貼り付けシート!B311="","",支部用データ貼り付けシート!C311)</f>
        <v/>
      </c>
      <c r="E322" s="192" t="str">
        <f>IF(支部用データ貼り付けシート!B311="","",支部用データ貼り付けシート!D311)</f>
        <v/>
      </c>
      <c r="F322" s="193" t="str">
        <f>IF(支部用データ貼り付けシート!B311="","",IF(支部用データ貼り付けシート!M311="","",支部用データ貼り付けシート!M311))</f>
        <v/>
      </c>
      <c r="G322" s="194" t="str">
        <f>IF(支部用データ貼り付けシート!B311="","",IF(支部用データ貼り付けシート!N311="","",支部用データ貼り付けシート!N311))</f>
        <v/>
      </c>
      <c r="H322" s="37" t="str">
        <f t="shared" si="68"/>
        <v/>
      </c>
      <c r="I322" s="124" t="str">
        <f t="shared" si="69"/>
        <v/>
      </c>
      <c r="J322" s="38" t="str">
        <f t="shared" si="70"/>
        <v/>
      </c>
      <c r="K322" s="37" t="str">
        <f t="shared" si="71"/>
        <v/>
      </c>
      <c r="L322" s="124" t="str">
        <f t="shared" si="72"/>
        <v/>
      </c>
      <c r="M322" s="38" t="str">
        <f t="shared" si="73"/>
        <v/>
      </c>
      <c r="N322" s="93" t="str">
        <f>IF(支部用データ貼り付けシート!B311="","",支部用データ貼り付けシート!E311)</f>
        <v/>
      </c>
      <c r="O322" s="38" t="str">
        <f>IF(支部用データ貼り付けシート!B311="","",支部用データ貼り付けシート!F311)</f>
        <v/>
      </c>
      <c r="P322" s="37" t="str">
        <f>IF(支部用データ貼り付けシート!B311="","",支部用データ貼り付けシート!G311)</f>
        <v/>
      </c>
      <c r="Q322" s="38" t="str">
        <f>IF(支部用データ貼り付けシート!B311="","",支部用データ貼り付けシート!H311)</f>
        <v/>
      </c>
      <c r="R322" s="37" t="str">
        <f>IF(支部用データ貼り付けシート!B311="","",支部用データ貼り付けシート!I311)</f>
        <v/>
      </c>
      <c r="S322" s="38" t="str">
        <f>IF(支部用データ貼り付けシート!B311="","",支部用データ貼り付けシート!J311)</f>
        <v/>
      </c>
      <c r="T322" s="23" t="str">
        <f t="shared" si="74"/>
        <v/>
      </c>
      <c r="U322" s="24" t="str">
        <f t="shared" si="75"/>
        <v/>
      </c>
      <c r="W322" t="str">
        <f t="shared" si="64"/>
        <v/>
      </c>
      <c r="X322" t="str">
        <f t="shared" si="65"/>
        <v/>
      </c>
      <c r="Y322" t="str">
        <f t="shared" si="66"/>
        <v/>
      </c>
      <c r="Z322" t="str">
        <f t="shared" si="67"/>
        <v/>
      </c>
    </row>
    <row r="323" spans="1:26">
      <c r="A323" s="83">
        <v>293</v>
      </c>
      <c r="B323" s="189" t="str">
        <f>IF(支部用データ貼り付けシート!B312="","",支部用データ貼り付けシート!A312)</f>
        <v/>
      </c>
      <c r="C323" s="190" t="str">
        <f>IF(支部用データ貼り付けシート!B312="","",支部用データ貼り付けシート!B312)</f>
        <v/>
      </c>
      <c r="D323" s="191" t="str">
        <f>IF(支部用データ貼り付けシート!B312="","",支部用データ貼り付けシート!C312)</f>
        <v/>
      </c>
      <c r="E323" s="192" t="str">
        <f>IF(支部用データ貼り付けシート!B312="","",支部用データ貼り付けシート!D312)</f>
        <v/>
      </c>
      <c r="F323" s="193" t="str">
        <f>IF(支部用データ貼り付けシート!B312="","",IF(支部用データ貼り付けシート!M312="","",支部用データ貼り付けシート!M312))</f>
        <v/>
      </c>
      <c r="G323" s="194" t="str">
        <f>IF(支部用データ貼り付けシート!B312="","",IF(支部用データ貼り付けシート!N312="","",支部用データ貼り付けシート!N312))</f>
        <v/>
      </c>
      <c r="H323" s="37" t="str">
        <f t="shared" si="68"/>
        <v/>
      </c>
      <c r="I323" s="124" t="str">
        <f t="shared" si="69"/>
        <v/>
      </c>
      <c r="J323" s="38" t="str">
        <f t="shared" si="70"/>
        <v/>
      </c>
      <c r="K323" s="37" t="str">
        <f t="shared" si="71"/>
        <v/>
      </c>
      <c r="L323" s="124" t="str">
        <f t="shared" si="72"/>
        <v/>
      </c>
      <c r="M323" s="38" t="str">
        <f t="shared" si="73"/>
        <v/>
      </c>
      <c r="N323" s="93" t="str">
        <f>IF(支部用データ貼り付けシート!B312="","",支部用データ貼り付けシート!E312)</f>
        <v/>
      </c>
      <c r="O323" s="38" t="str">
        <f>IF(支部用データ貼り付けシート!B312="","",支部用データ貼り付けシート!F312)</f>
        <v/>
      </c>
      <c r="P323" s="37" t="str">
        <f>IF(支部用データ貼り付けシート!B312="","",支部用データ貼り付けシート!G312)</f>
        <v/>
      </c>
      <c r="Q323" s="38" t="str">
        <f>IF(支部用データ貼り付けシート!B312="","",支部用データ貼り付けシート!H312)</f>
        <v/>
      </c>
      <c r="R323" s="37" t="str">
        <f>IF(支部用データ貼り付けシート!B312="","",支部用データ貼り付けシート!I312)</f>
        <v/>
      </c>
      <c r="S323" s="38" t="str">
        <f>IF(支部用データ貼り付けシート!B312="","",支部用データ貼り付けシート!J312)</f>
        <v/>
      </c>
      <c r="T323" s="23" t="str">
        <f t="shared" si="74"/>
        <v/>
      </c>
      <c r="U323" s="24" t="str">
        <f t="shared" si="75"/>
        <v/>
      </c>
      <c r="W323" t="str">
        <f t="shared" si="64"/>
        <v/>
      </c>
      <c r="X323" t="str">
        <f t="shared" si="65"/>
        <v/>
      </c>
      <c r="Y323" t="str">
        <f t="shared" si="66"/>
        <v/>
      </c>
      <c r="Z323" t="str">
        <f t="shared" si="67"/>
        <v/>
      </c>
    </row>
    <row r="324" spans="1:26">
      <c r="A324" s="84">
        <v>294</v>
      </c>
      <c r="B324" s="189" t="str">
        <f>IF(支部用データ貼り付けシート!B313="","",支部用データ貼り付けシート!A313)</f>
        <v/>
      </c>
      <c r="C324" s="190" t="str">
        <f>IF(支部用データ貼り付けシート!B313="","",支部用データ貼り付けシート!B313)</f>
        <v/>
      </c>
      <c r="D324" s="191" t="str">
        <f>IF(支部用データ貼り付けシート!B313="","",支部用データ貼り付けシート!C313)</f>
        <v/>
      </c>
      <c r="E324" s="192" t="str">
        <f>IF(支部用データ貼り付けシート!B313="","",支部用データ貼り付けシート!D313)</f>
        <v/>
      </c>
      <c r="F324" s="193" t="str">
        <f>IF(支部用データ貼り付けシート!B313="","",IF(支部用データ貼り付けシート!M313="","",支部用データ貼り付けシート!M313))</f>
        <v/>
      </c>
      <c r="G324" s="194" t="str">
        <f>IF(支部用データ貼り付けシート!B313="","",IF(支部用データ貼り付けシート!N313="","",支部用データ貼り付けシート!N313))</f>
        <v/>
      </c>
      <c r="H324" s="37" t="str">
        <f t="shared" si="68"/>
        <v/>
      </c>
      <c r="I324" s="124" t="str">
        <f t="shared" si="69"/>
        <v/>
      </c>
      <c r="J324" s="38" t="str">
        <f t="shared" si="70"/>
        <v/>
      </c>
      <c r="K324" s="37" t="str">
        <f t="shared" si="71"/>
        <v/>
      </c>
      <c r="L324" s="124" t="str">
        <f t="shared" si="72"/>
        <v/>
      </c>
      <c r="M324" s="38" t="str">
        <f t="shared" si="73"/>
        <v/>
      </c>
      <c r="N324" s="93" t="str">
        <f>IF(支部用データ貼り付けシート!B313="","",支部用データ貼り付けシート!E313)</f>
        <v/>
      </c>
      <c r="O324" s="38" t="str">
        <f>IF(支部用データ貼り付けシート!B313="","",支部用データ貼り付けシート!F313)</f>
        <v/>
      </c>
      <c r="P324" s="37" t="str">
        <f>IF(支部用データ貼り付けシート!B313="","",支部用データ貼り付けシート!G313)</f>
        <v/>
      </c>
      <c r="Q324" s="38" t="str">
        <f>IF(支部用データ貼り付けシート!B313="","",支部用データ貼り付けシート!H313)</f>
        <v/>
      </c>
      <c r="R324" s="37" t="str">
        <f>IF(支部用データ貼り付けシート!B313="","",支部用データ貼り付けシート!I313)</f>
        <v/>
      </c>
      <c r="S324" s="38" t="str">
        <f>IF(支部用データ貼り付けシート!B313="","",支部用データ貼り付けシート!J313)</f>
        <v/>
      </c>
      <c r="T324" s="23" t="str">
        <f t="shared" si="74"/>
        <v/>
      </c>
      <c r="U324" s="24" t="str">
        <f t="shared" si="75"/>
        <v/>
      </c>
      <c r="W324" t="str">
        <f t="shared" si="64"/>
        <v/>
      </c>
      <c r="X324" t="str">
        <f t="shared" si="65"/>
        <v/>
      </c>
      <c r="Y324" t="str">
        <f t="shared" si="66"/>
        <v/>
      </c>
      <c r="Z324" t="str">
        <f t="shared" si="67"/>
        <v/>
      </c>
    </row>
    <row r="325" spans="1:26">
      <c r="A325" s="83">
        <v>295</v>
      </c>
      <c r="B325" s="189" t="str">
        <f>IF(支部用データ貼り付けシート!B314="","",支部用データ貼り付けシート!A314)</f>
        <v/>
      </c>
      <c r="C325" s="190" t="str">
        <f>IF(支部用データ貼り付けシート!B314="","",支部用データ貼り付けシート!B314)</f>
        <v/>
      </c>
      <c r="D325" s="191" t="str">
        <f>IF(支部用データ貼り付けシート!B314="","",支部用データ貼り付けシート!C314)</f>
        <v/>
      </c>
      <c r="E325" s="192" t="str">
        <f>IF(支部用データ貼り付けシート!B314="","",支部用データ貼り付けシート!D314)</f>
        <v/>
      </c>
      <c r="F325" s="193" t="str">
        <f>IF(支部用データ貼り付けシート!B314="","",IF(支部用データ貼り付けシート!M314="","",支部用データ貼り付けシート!M314))</f>
        <v/>
      </c>
      <c r="G325" s="194" t="str">
        <f>IF(支部用データ貼り付けシート!B314="","",IF(支部用データ貼り付けシート!N314="","",支部用データ貼り付けシート!N314))</f>
        <v/>
      </c>
      <c r="H325" s="37" t="str">
        <f t="shared" si="68"/>
        <v/>
      </c>
      <c r="I325" s="124" t="str">
        <f t="shared" si="69"/>
        <v/>
      </c>
      <c r="J325" s="38" t="str">
        <f t="shared" si="70"/>
        <v/>
      </c>
      <c r="K325" s="37" t="str">
        <f t="shared" si="71"/>
        <v/>
      </c>
      <c r="L325" s="124" t="str">
        <f t="shared" si="72"/>
        <v/>
      </c>
      <c r="M325" s="38" t="str">
        <f t="shared" si="73"/>
        <v/>
      </c>
      <c r="N325" s="93" t="str">
        <f>IF(支部用データ貼り付けシート!B314="","",支部用データ貼り付けシート!E314)</f>
        <v/>
      </c>
      <c r="O325" s="38" t="str">
        <f>IF(支部用データ貼り付けシート!B314="","",支部用データ貼り付けシート!F314)</f>
        <v/>
      </c>
      <c r="P325" s="37" t="str">
        <f>IF(支部用データ貼り付けシート!B314="","",支部用データ貼り付けシート!G314)</f>
        <v/>
      </c>
      <c r="Q325" s="38" t="str">
        <f>IF(支部用データ貼り付けシート!B314="","",支部用データ貼り付けシート!H314)</f>
        <v/>
      </c>
      <c r="R325" s="37" t="str">
        <f>IF(支部用データ貼り付けシート!B314="","",支部用データ貼り付けシート!I314)</f>
        <v/>
      </c>
      <c r="S325" s="38" t="str">
        <f>IF(支部用データ貼り付けシート!B314="","",支部用データ貼り付けシート!J314)</f>
        <v/>
      </c>
      <c r="T325" s="23" t="str">
        <f t="shared" si="74"/>
        <v/>
      </c>
      <c r="U325" s="24" t="str">
        <f t="shared" si="75"/>
        <v/>
      </c>
      <c r="W325" t="str">
        <f t="shared" si="64"/>
        <v/>
      </c>
      <c r="X325" t="str">
        <f t="shared" si="65"/>
        <v/>
      </c>
      <c r="Y325" t="str">
        <f t="shared" si="66"/>
        <v/>
      </c>
      <c r="Z325" t="str">
        <f t="shared" si="67"/>
        <v/>
      </c>
    </row>
    <row r="326" spans="1:26">
      <c r="A326" s="84">
        <v>296</v>
      </c>
      <c r="B326" s="189" t="str">
        <f>IF(支部用データ貼り付けシート!B315="","",支部用データ貼り付けシート!A315)</f>
        <v/>
      </c>
      <c r="C326" s="190" t="str">
        <f>IF(支部用データ貼り付けシート!B315="","",支部用データ貼り付けシート!B315)</f>
        <v/>
      </c>
      <c r="D326" s="191" t="str">
        <f>IF(支部用データ貼り付けシート!B315="","",支部用データ貼り付けシート!C315)</f>
        <v/>
      </c>
      <c r="E326" s="192" t="str">
        <f>IF(支部用データ貼り付けシート!B315="","",支部用データ貼り付けシート!D315)</f>
        <v/>
      </c>
      <c r="F326" s="193" t="str">
        <f>IF(支部用データ貼り付けシート!B315="","",IF(支部用データ貼り付けシート!M315="","",支部用データ貼り付けシート!M315))</f>
        <v/>
      </c>
      <c r="G326" s="194" t="str">
        <f>IF(支部用データ貼り付けシート!B315="","",IF(支部用データ貼り付けシート!N315="","",支部用データ貼り付けシート!N315))</f>
        <v/>
      </c>
      <c r="H326" s="37" t="str">
        <f t="shared" si="68"/>
        <v/>
      </c>
      <c r="I326" s="124" t="str">
        <f t="shared" si="69"/>
        <v/>
      </c>
      <c r="J326" s="38" t="str">
        <f t="shared" si="70"/>
        <v/>
      </c>
      <c r="K326" s="37" t="str">
        <f t="shared" si="71"/>
        <v/>
      </c>
      <c r="L326" s="124" t="str">
        <f t="shared" si="72"/>
        <v/>
      </c>
      <c r="M326" s="38" t="str">
        <f t="shared" si="73"/>
        <v/>
      </c>
      <c r="N326" s="93" t="str">
        <f>IF(支部用データ貼り付けシート!B315="","",支部用データ貼り付けシート!E315)</f>
        <v/>
      </c>
      <c r="O326" s="38" t="str">
        <f>IF(支部用データ貼り付けシート!B315="","",支部用データ貼り付けシート!F315)</f>
        <v/>
      </c>
      <c r="P326" s="37" t="str">
        <f>IF(支部用データ貼り付けシート!B315="","",支部用データ貼り付けシート!G315)</f>
        <v/>
      </c>
      <c r="Q326" s="38" t="str">
        <f>IF(支部用データ貼り付けシート!B315="","",支部用データ貼り付けシート!H315)</f>
        <v/>
      </c>
      <c r="R326" s="37" t="str">
        <f>IF(支部用データ貼り付けシート!B315="","",支部用データ貼り付けシート!I315)</f>
        <v/>
      </c>
      <c r="S326" s="38" t="str">
        <f>IF(支部用データ貼り付けシート!B315="","",支部用データ貼り付けシート!J315)</f>
        <v/>
      </c>
      <c r="T326" s="23" t="str">
        <f t="shared" si="74"/>
        <v/>
      </c>
      <c r="U326" s="24" t="str">
        <f t="shared" si="75"/>
        <v/>
      </c>
      <c r="W326" t="str">
        <f t="shared" si="64"/>
        <v/>
      </c>
      <c r="X326" t="str">
        <f t="shared" si="65"/>
        <v/>
      </c>
      <c r="Y326" t="str">
        <f t="shared" si="66"/>
        <v/>
      </c>
      <c r="Z326" t="str">
        <f t="shared" si="67"/>
        <v/>
      </c>
    </row>
    <row r="327" spans="1:26">
      <c r="A327" s="83">
        <v>297</v>
      </c>
      <c r="B327" s="189" t="str">
        <f>IF(支部用データ貼り付けシート!B316="","",支部用データ貼り付けシート!A316)</f>
        <v/>
      </c>
      <c r="C327" s="190" t="str">
        <f>IF(支部用データ貼り付けシート!B316="","",支部用データ貼り付けシート!B316)</f>
        <v/>
      </c>
      <c r="D327" s="191" t="str">
        <f>IF(支部用データ貼り付けシート!B316="","",支部用データ貼り付けシート!C316)</f>
        <v/>
      </c>
      <c r="E327" s="192" t="str">
        <f>IF(支部用データ貼り付けシート!B316="","",支部用データ貼り付けシート!D316)</f>
        <v/>
      </c>
      <c r="F327" s="193" t="str">
        <f>IF(支部用データ貼り付けシート!B316="","",IF(支部用データ貼り付けシート!M316="","",支部用データ貼り付けシート!M316))</f>
        <v/>
      </c>
      <c r="G327" s="194" t="str">
        <f>IF(支部用データ貼り付けシート!B316="","",IF(支部用データ貼り付けシート!N316="","",支部用データ貼り付けシート!N316))</f>
        <v/>
      </c>
      <c r="H327" s="37" t="str">
        <f t="shared" si="68"/>
        <v/>
      </c>
      <c r="I327" s="124" t="str">
        <f t="shared" si="69"/>
        <v/>
      </c>
      <c r="J327" s="38" t="str">
        <f t="shared" si="70"/>
        <v/>
      </c>
      <c r="K327" s="37" t="str">
        <f t="shared" si="71"/>
        <v/>
      </c>
      <c r="L327" s="124" t="str">
        <f t="shared" si="72"/>
        <v/>
      </c>
      <c r="M327" s="38" t="str">
        <f t="shared" si="73"/>
        <v/>
      </c>
      <c r="N327" s="93" t="str">
        <f>IF(支部用データ貼り付けシート!B316="","",支部用データ貼り付けシート!E316)</f>
        <v/>
      </c>
      <c r="O327" s="38" t="str">
        <f>IF(支部用データ貼り付けシート!B316="","",支部用データ貼り付けシート!F316)</f>
        <v/>
      </c>
      <c r="P327" s="37" t="str">
        <f>IF(支部用データ貼り付けシート!B316="","",支部用データ貼り付けシート!G316)</f>
        <v/>
      </c>
      <c r="Q327" s="38" t="str">
        <f>IF(支部用データ貼り付けシート!B316="","",支部用データ貼り付けシート!H316)</f>
        <v/>
      </c>
      <c r="R327" s="37" t="str">
        <f>IF(支部用データ貼り付けシート!B316="","",支部用データ貼り付けシート!I316)</f>
        <v/>
      </c>
      <c r="S327" s="38" t="str">
        <f>IF(支部用データ貼り付けシート!B316="","",支部用データ貼り付けシート!J316)</f>
        <v/>
      </c>
      <c r="T327" s="23" t="str">
        <f t="shared" si="74"/>
        <v/>
      </c>
      <c r="U327" s="24" t="str">
        <f t="shared" si="75"/>
        <v/>
      </c>
      <c r="W327" t="str">
        <f t="shared" si="64"/>
        <v/>
      </c>
      <c r="X327" t="str">
        <f t="shared" si="65"/>
        <v/>
      </c>
      <c r="Y327" t="str">
        <f t="shared" si="66"/>
        <v/>
      </c>
      <c r="Z327" t="str">
        <f t="shared" si="67"/>
        <v/>
      </c>
    </row>
    <row r="328" spans="1:26">
      <c r="A328" s="84">
        <v>298</v>
      </c>
      <c r="B328" s="189" t="str">
        <f>IF(支部用データ貼り付けシート!B317="","",支部用データ貼り付けシート!A317)</f>
        <v/>
      </c>
      <c r="C328" s="190" t="str">
        <f>IF(支部用データ貼り付けシート!B317="","",支部用データ貼り付けシート!B317)</f>
        <v/>
      </c>
      <c r="D328" s="191" t="str">
        <f>IF(支部用データ貼り付けシート!B317="","",支部用データ貼り付けシート!C317)</f>
        <v/>
      </c>
      <c r="E328" s="192" t="str">
        <f>IF(支部用データ貼り付けシート!B317="","",支部用データ貼り付けシート!D317)</f>
        <v/>
      </c>
      <c r="F328" s="193" t="str">
        <f>IF(支部用データ貼り付けシート!B317="","",IF(支部用データ貼り付けシート!M317="","",支部用データ貼り付けシート!M317))</f>
        <v/>
      </c>
      <c r="G328" s="194" t="str">
        <f>IF(支部用データ貼り付けシート!B317="","",IF(支部用データ貼り付けシート!N317="","",支部用データ貼り付けシート!N317))</f>
        <v/>
      </c>
      <c r="H328" s="37" t="str">
        <f t="shared" si="68"/>
        <v/>
      </c>
      <c r="I328" s="124" t="str">
        <f t="shared" si="69"/>
        <v/>
      </c>
      <c r="J328" s="38" t="str">
        <f t="shared" si="70"/>
        <v/>
      </c>
      <c r="K328" s="37" t="str">
        <f t="shared" si="71"/>
        <v/>
      </c>
      <c r="L328" s="124" t="str">
        <f t="shared" si="72"/>
        <v/>
      </c>
      <c r="M328" s="38" t="str">
        <f t="shared" si="73"/>
        <v/>
      </c>
      <c r="N328" s="93" t="str">
        <f>IF(支部用データ貼り付けシート!B317="","",支部用データ貼り付けシート!E317)</f>
        <v/>
      </c>
      <c r="O328" s="38" t="str">
        <f>IF(支部用データ貼り付けシート!B317="","",支部用データ貼り付けシート!F317)</f>
        <v/>
      </c>
      <c r="P328" s="37" t="str">
        <f>IF(支部用データ貼り付けシート!B317="","",支部用データ貼り付けシート!G317)</f>
        <v/>
      </c>
      <c r="Q328" s="38" t="str">
        <f>IF(支部用データ貼り付けシート!B317="","",支部用データ貼り付けシート!H317)</f>
        <v/>
      </c>
      <c r="R328" s="37" t="str">
        <f>IF(支部用データ貼り付けシート!B317="","",支部用データ貼り付けシート!I317)</f>
        <v/>
      </c>
      <c r="S328" s="38" t="str">
        <f>IF(支部用データ貼り付けシート!B317="","",支部用データ貼り付けシート!J317)</f>
        <v/>
      </c>
      <c r="T328" s="23" t="str">
        <f t="shared" si="74"/>
        <v/>
      </c>
      <c r="U328" s="24" t="str">
        <f t="shared" si="75"/>
        <v/>
      </c>
      <c r="W328" t="str">
        <f t="shared" si="64"/>
        <v/>
      </c>
      <c r="X328" t="str">
        <f t="shared" si="65"/>
        <v/>
      </c>
      <c r="Y328" t="str">
        <f t="shared" si="66"/>
        <v/>
      </c>
      <c r="Z328" t="str">
        <f t="shared" si="67"/>
        <v/>
      </c>
    </row>
    <row r="329" spans="1:26">
      <c r="A329" s="83">
        <v>299</v>
      </c>
      <c r="B329" s="189" t="str">
        <f>IF(支部用データ貼り付けシート!B318="","",支部用データ貼り付けシート!A318)</f>
        <v/>
      </c>
      <c r="C329" s="190" t="str">
        <f>IF(支部用データ貼り付けシート!B318="","",支部用データ貼り付けシート!B318)</f>
        <v/>
      </c>
      <c r="D329" s="191" t="str">
        <f>IF(支部用データ貼り付けシート!B318="","",支部用データ貼り付けシート!C318)</f>
        <v/>
      </c>
      <c r="E329" s="192" t="str">
        <f>IF(支部用データ貼り付けシート!B318="","",支部用データ貼り付けシート!D318)</f>
        <v/>
      </c>
      <c r="F329" s="193" t="str">
        <f>IF(支部用データ貼り付けシート!B318="","",IF(支部用データ貼り付けシート!M318="","",支部用データ貼り付けシート!M318))</f>
        <v/>
      </c>
      <c r="G329" s="194" t="str">
        <f>IF(支部用データ貼り付けシート!B318="","",IF(支部用データ貼り付けシート!N318="","",支部用データ貼り付けシート!N318))</f>
        <v/>
      </c>
      <c r="H329" s="37" t="str">
        <f t="shared" si="68"/>
        <v/>
      </c>
      <c r="I329" s="124" t="str">
        <f t="shared" si="69"/>
        <v/>
      </c>
      <c r="J329" s="38" t="str">
        <f t="shared" si="70"/>
        <v/>
      </c>
      <c r="K329" s="37" t="str">
        <f t="shared" si="71"/>
        <v/>
      </c>
      <c r="L329" s="124" t="str">
        <f t="shared" si="72"/>
        <v/>
      </c>
      <c r="M329" s="38" t="str">
        <f t="shared" si="73"/>
        <v/>
      </c>
      <c r="N329" s="93" t="str">
        <f>IF(支部用データ貼り付けシート!B318="","",支部用データ貼り付けシート!E318)</f>
        <v/>
      </c>
      <c r="O329" s="38" t="str">
        <f>IF(支部用データ貼り付けシート!B318="","",支部用データ貼り付けシート!F318)</f>
        <v/>
      </c>
      <c r="P329" s="37" t="str">
        <f>IF(支部用データ貼り付けシート!B318="","",支部用データ貼り付けシート!G318)</f>
        <v/>
      </c>
      <c r="Q329" s="38" t="str">
        <f>IF(支部用データ貼り付けシート!B318="","",支部用データ貼り付けシート!H318)</f>
        <v/>
      </c>
      <c r="R329" s="37" t="str">
        <f>IF(支部用データ貼り付けシート!B318="","",支部用データ貼り付けシート!I318)</f>
        <v/>
      </c>
      <c r="S329" s="38" t="str">
        <f>IF(支部用データ貼り付けシート!B318="","",支部用データ貼り付けシート!J318)</f>
        <v/>
      </c>
      <c r="T329" s="23" t="str">
        <f t="shared" si="74"/>
        <v/>
      </c>
      <c r="U329" s="24" t="str">
        <f t="shared" si="75"/>
        <v/>
      </c>
      <c r="W329" t="str">
        <f t="shared" si="64"/>
        <v/>
      </c>
      <c r="X329" t="str">
        <f t="shared" si="65"/>
        <v/>
      </c>
      <c r="Y329" t="str">
        <f t="shared" si="66"/>
        <v/>
      </c>
      <c r="Z329" t="str">
        <f t="shared" si="67"/>
        <v/>
      </c>
    </row>
    <row r="330" spans="1:26">
      <c r="A330" s="84">
        <v>300</v>
      </c>
      <c r="B330" s="189" t="str">
        <f>IF(支部用データ貼り付けシート!B319="","",支部用データ貼り付けシート!A319)</f>
        <v/>
      </c>
      <c r="C330" s="190" t="str">
        <f>IF(支部用データ貼り付けシート!B319="","",支部用データ貼り付けシート!B319)</f>
        <v/>
      </c>
      <c r="D330" s="191" t="str">
        <f>IF(支部用データ貼り付けシート!B319="","",支部用データ貼り付けシート!C319)</f>
        <v/>
      </c>
      <c r="E330" s="192" t="str">
        <f>IF(支部用データ貼り付けシート!B319="","",支部用データ貼り付けシート!D319)</f>
        <v/>
      </c>
      <c r="F330" s="193" t="str">
        <f>IF(支部用データ貼り付けシート!B319="","",IF(支部用データ貼り付けシート!M319="","",支部用データ貼り付けシート!M319))</f>
        <v/>
      </c>
      <c r="G330" s="194" t="str">
        <f>IF(支部用データ貼り付けシート!B319="","",IF(支部用データ貼り付けシート!N319="","",支部用データ貼り付けシート!N319))</f>
        <v/>
      </c>
      <c r="H330" s="37" t="str">
        <f t="shared" si="68"/>
        <v/>
      </c>
      <c r="I330" s="124" t="str">
        <f t="shared" si="69"/>
        <v/>
      </c>
      <c r="J330" s="38" t="str">
        <f t="shared" si="70"/>
        <v/>
      </c>
      <c r="K330" s="37" t="str">
        <f t="shared" si="71"/>
        <v/>
      </c>
      <c r="L330" s="124" t="str">
        <f t="shared" si="72"/>
        <v/>
      </c>
      <c r="M330" s="38" t="str">
        <f t="shared" si="73"/>
        <v/>
      </c>
      <c r="N330" s="93" t="str">
        <f>IF(支部用データ貼り付けシート!B319="","",支部用データ貼り付けシート!E319)</f>
        <v/>
      </c>
      <c r="O330" s="38" t="str">
        <f>IF(支部用データ貼り付けシート!B319="","",支部用データ貼り付けシート!F319)</f>
        <v/>
      </c>
      <c r="P330" s="37" t="str">
        <f>IF(支部用データ貼り付けシート!B319="","",支部用データ貼り付けシート!G319)</f>
        <v/>
      </c>
      <c r="Q330" s="38" t="str">
        <f>IF(支部用データ貼り付けシート!B319="","",支部用データ貼り付けシート!H319)</f>
        <v/>
      </c>
      <c r="R330" s="37" t="str">
        <f>IF(支部用データ貼り付けシート!B319="","",支部用データ貼り付けシート!I319)</f>
        <v/>
      </c>
      <c r="S330" s="38" t="str">
        <f>IF(支部用データ貼り付けシート!B319="","",支部用データ貼り付けシート!J319)</f>
        <v/>
      </c>
      <c r="T330" s="23" t="str">
        <f t="shared" si="74"/>
        <v/>
      </c>
      <c r="U330" s="24" t="str">
        <f t="shared" si="75"/>
        <v/>
      </c>
      <c r="W330" t="str">
        <f t="shared" si="64"/>
        <v/>
      </c>
      <c r="X330" t="str">
        <f t="shared" si="65"/>
        <v/>
      </c>
      <c r="Y330" t="str">
        <f t="shared" si="66"/>
        <v/>
      </c>
      <c r="Z330" t="str">
        <f t="shared" si="67"/>
        <v/>
      </c>
    </row>
    <row r="331" spans="1:26">
      <c r="A331" s="83">
        <v>301</v>
      </c>
      <c r="B331" s="189" t="str">
        <f>IF(支部用データ貼り付けシート!B320="","",支部用データ貼り付けシート!A320)</f>
        <v/>
      </c>
      <c r="C331" s="190" t="str">
        <f>IF(支部用データ貼り付けシート!B320="","",支部用データ貼り付けシート!B320)</f>
        <v/>
      </c>
      <c r="D331" s="191" t="str">
        <f>IF(支部用データ貼り付けシート!B320="","",支部用データ貼り付けシート!C320)</f>
        <v/>
      </c>
      <c r="E331" s="192" t="str">
        <f>IF(支部用データ貼り付けシート!B320="","",支部用データ貼り付けシート!D320)</f>
        <v/>
      </c>
      <c r="F331" s="193" t="str">
        <f>IF(支部用データ貼り付けシート!B320="","",IF(支部用データ貼り付けシート!M320="","",支部用データ貼り付けシート!M320))</f>
        <v/>
      </c>
      <c r="G331" s="194" t="str">
        <f>IF(支部用データ貼り付けシート!B320="","",IF(支部用データ貼り付けシート!N320="","",支部用データ貼り付けシート!N320))</f>
        <v/>
      </c>
      <c r="H331" s="37" t="str">
        <f t="shared" si="68"/>
        <v/>
      </c>
      <c r="I331" s="124" t="str">
        <f t="shared" si="69"/>
        <v/>
      </c>
      <c r="J331" s="38" t="str">
        <f t="shared" si="70"/>
        <v/>
      </c>
      <c r="K331" s="37" t="str">
        <f t="shared" si="71"/>
        <v/>
      </c>
      <c r="L331" s="124" t="str">
        <f t="shared" si="72"/>
        <v/>
      </c>
      <c r="M331" s="38" t="str">
        <f t="shared" si="73"/>
        <v/>
      </c>
      <c r="N331" s="93" t="str">
        <f>IF(支部用データ貼り付けシート!B320="","",支部用データ貼り付けシート!E320)</f>
        <v/>
      </c>
      <c r="O331" s="38" t="str">
        <f>IF(支部用データ貼り付けシート!B320="","",支部用データ貼り付けシート!F320)</f>
        <v/>
      </c>
      <c r="P331" s="37" t="str">
        <f>IF(支部用データ貼り付けシート!B320="","",支部用データ貼り付けシート!G320)</f>
        <v/>
      </c>
      <c r="Q331" s="38" t="str">
        <f>IF(支部用データ貼り付けシート!B320="","",支部用データ貼り付けシート!H320)</f>
        <v/>
      </c>
      <c r="R331" s="37" t="str">
        <f>IF(支部用データ貼り付けシート!B320="","",支部用データ貼り付けシート!I320)</f>
        <v/>
      </c>
      <c r="S331" s="38" t="str">
        <f>IF(支部用データ貼り付けシート!B320="","",支部用データ貼り付けシート!J320)</f>
        <v/>
      </c>
      <c r="T331" s="23" t="str">
        <f t="shared" si="74"/>
        <v/>
      </c>
      <c r="U331" s="24" t="str">
        <f t="shared" si="75"/>
        <v/>
      </c>
      <c r="W331" t="str">
        <f t="shared" si="64"/>
        <v/>
      </c>
      <c r="X331" t="str">
        <f t="shared" si="65"/>
        <v/>
      </c>
      <c r="Y331" t="str">
        <f t="shared" si="66"/>
        <v/>
      </c>
      <c r="Z331" t="str">
        <f t="shared" si="67"/>
        <v/>
      </c>
    </row>
    <row r="332" spans="1:26">
      <c r="A332" s="84">
        <v>302</v>
      </c>
      <c r="B332" s="189" t="str">
        <f>IF(支部用データ貼り付けシート!B321="","",支部用データ貼り付けシート!A321)</f>
        <v/>
      </c>
      <c r="C332" s="190" t="str">
        <f>IF(支部用データ貼り付けシート!B321="","",支部用データ貼り付けシート!B321)</f>
        <v/>
      </c>
      <c r="D332" s="191" t="str">
        <f>IF(支部用データ貼り付けシート!B321="","",支部用データ貼り付けシート!C321)</f>
        <v/>
      </c>
      <c r="E332" s="192" t="str">
        <f>IF(支部用データ貼り付けシート!B321="","",支部用データ貼り付けシート!D321)</f>
        <v/>
      </c>
      <c r="F332" s="193" t="str">
        <f>IF(支部用データ貼り付けシート!B321="","",IF(支部用データ貼り付けシート!M321="","",支部用データ貼り付けシート!M321))</f>
        <v/>
      </c>
      <c r="G332" s="194" t="str">
        <f>IF(支部用データ貼り付けシート!B321="","",IF(支部用データ貼り付けシート!N321="","",支部用データ貼り付けシート!N321))</f>
        <v/>
      </c>
      <c r="H332" s="37" t="str">
        <f t="shared" si="68"/>
        <v/>
      </c>
      <c r="I332" s="124" t="str">
        <f t="shared" si="69"/>
        <v/>
      </c>
      <c r="J332" s="38" t="str">
        <f t="shared" si="70"/>
        <v/>
      </c>
      <c r="K332" s="37" t="str">
        <f t="shared" si="71"/>
        <v/>
      </c>
      <c r="L332" s="124" t="str">
        <f t="shared" si="72"/>
        <v/>
      </c>
      <c r="M332" s="38" t="str">
        <f t="shared" si="73"/>
        <v/>
      </c>
      <c r="N332" s="93" t="str">
        <f>IF(支部用データ貼り付けシート!B321="","",支部用データ貼り付けシート!E321)</f>
        <v/>
      </c>
      <c r="O332" s="38" t="str">
        <f>IF(支部用データ貼り付けシート!B321="","",支部用データ貼り付けシート!F321)</f>
        <v/>
      </c>
      <c r="P332" s="37" t="str">
        <f>IF(支部用データ貼り付けシート!B321="","",支部用データ貼り付けシート!G321)</f>
        <v/>
      </c>
      <c r="Q332" s="38" t="str">
        <f>IF(支部用データ貼り付けシート!B321="","",支部用データ貼り付けシート!H321)</f>
        <v/>
      </c>
      <c r="R332" s="37" t="str">
        <f>IF(支部用データ貼り付けシート!B321="","",支部用データ貼り付けシート!I321)</f>
        <v/>
      </c>
      <c r="S332" s="38" t="str">
        <f>IF(支部用データ貼り付けシート!B321="","",支部用データ貼り付けシート!J321)</f>
        <v/>
      </c>
      <c r="T332" s="23" t="str">
        <f t="shared" si="74"/>
        <v/>
      </c>
      <c r="U332" s="24" t="str">
        <f t="shared" si="75"/>
        <v/>
      </c>
      <c r="W332" t="str">
        <f t="shared" si="64"/>
        <v/>
      </c>
      <c r="X332" t="str">
        <f t="shared" si="65"/>
        <v/>
      </c>
      <c r="Y332" t="str">
        <f t="shared" si="66"/>
        <v/>
      </c>
      <c r="Z332" t="str">
        <f t="shared" si="67"/>
        <v/>
      </c>
    </row>
    <row r="333" spans="1:26">
      <c r="A333" s="83">
        <v>303</v>
      </c>
      <c r="B333" s="189" t="str">
        <f>IF(支部用データ貼り付けシート!B322="","",支部用データ貼り付けシート!A322)</f>
        <v/>
      </c>
      <c r="C333" s="190" t="str">
        <f>IF(支部用データ貼り付けシート!B322="","",支部用データ貼り付けシート!B322)</f>
        <v/>
      </c>
      <c r="D333" s="191" t="str">
        <f>IF(支部用データ貼り付けシート!B322="","",支部用データ貼り付けシート!C322)</f>
        <v/>
      </c>
      <c r="E333" s="192" t="str">
        <f>IF(支部用データ貼り付けシート!B322="","",支部用データ貼り付けシート!D322)</f>
        <v/>
      </c>
      <c r="F333" s="193" t="str">
        <f>IF(支部用データ貼り付けシート!B322="","",IF(支部用データ貼り付けシート!M322="","",支部用データ貼り付けシート!M322))</f>
        <v/>
      </c>
      <c r="G333" s="194" t="str">
        <f>IF(支部用データ貼り付けシート!B322="","",IF(支部用データ貼り付けシート!N322="","",支部用データ貼り付けシート!N322))</f>
        <v/>
      </c>
      <c r="H333" s="37" t="str">
        <f t="shared" si="68"/>
        <v/>
      </c>
      <c r="I333" s="124" t="str">
        <f t="shared" si="69"/>
        <v/>
      </c>
      <c r="J333" s="38" t="str">
        <f t="shared" si="70"/>
        <v/>
      </c>
      <c r="K333" s="37" t="str">
        <f t="shared" si="71"/>
        <v/>
      </c>
      <c r="L333" s="124" t="str">
        <f t="shared" si="72"/>
        <v/>
      </c>
      <c r="M333" s="38" t="str">
        <f t="shared" si="73"/>
        <v/>
      </c>
      <c r="N333" s="93" t="str">
        <f>IF(支部用データ貼り付けシート!B322="","",支部用データ貼り付けシート!E322)</f>
        <v/>
      </c>
      <c r="O333" s="38" t="str">
        <f>IF(支部用データ貼り付けシート!B322="","",支部用データ貼り付けシート!F322)</f>
        <v/>
      </c>
      <c r="P333" s="37" t="str">
        <f>IF(支部用データ貼り付けシート!B322="","",支部用データ貼り付けシート!G322)</f>
        <v/>
      </c>
      <c r="Q333" s="38" t="str">
        <f>IF(支部用データ貼り付けシート!B322="","",支部用データ貼り付けシート!H322)</f>
        <v/>
      </c>
      <c r="R333" s="37" t="str">
        <f>IF(支部用データ貼り付けシート!B322="","",支部用データ貼り付けシート!I322)</f>
        <v/>
      </c>
      <c r="S333" s="38" t="str">
        <f>IF(支部用データ貼り付けシート!B322="","",支部用データ貼り付けシート!J322)</f>
        <v/>
      </c>
      <c r="T333" s="23" t="str">
        <f t="shared" si="74"/>
        <v/>
      </c>
      <c r="U333" s="24" t="str">
        <f t="shared" si="75"/>
        <v/>
      </c>
      <c r="W333" t="str">
        <f t="shared" si="64"/>
        <v/>
      </c>
      <c r="X333" t="str">
        <f t="shared" si="65"/>
        <v/>
      </c>
      <c r="Y333" t="str">
        <f t="shared" si="66"/>
        <v/>
      </c>
      <c r="Z333" t="str">
        <f t="shared" si="67"/>
        <v/>
      </c>
    </row>
    <row r="334" spans="1:26">
      <c r="A334" s="84">
        <v>304</v>
      </c>
      <c r="B334" s="189" t="str">
        <f>IF(支部用データ貼り付けシート!B323="","",支部用データ貼り付けシート!A323)</f>
        <v/>
      </c>
      <c r="C334" s="190" t="str">
        <f>IF(支部用データ貼り付けシート!B323="","",支部用データ貼り付けシート!B323)</f>
        <v/>
      </c>
      <c r="D334" s="191" t="str">
        <f>IF(支部用データ貼り付けシート!B323="","",支部用データ貼り付けシート!C323)</f>
        <v/>
      </c>
      <c r="E334" s="192" t="str">
        <f>IF(支部用データ貼り付けシート!B323="","",支部用データ貼り付けシート!D323)</f>
        <v/>
      </c>
      <c r="F334" s="193" t="str">
        <f>IF(支部用データ貼り付けシート!B323="","",IF(支部用データ貼り付けシート!M323="","",支部用データ貼り付けシート!M323))</f>
        <v/>
      </c>
      <c r="G334" s="194" t="str">
        <f>IF(支部用データ貼り付けシート!B323="","",IF(支部用データ貼り付けシート!N323="","",支部用データ貼り付けシート!N323))</f>
        <v/>
      </c>
      <c r="H334" s="37" t="str">
        <f t="shared" si="68"/>
        <v/>
      </c>
      <c r="I334" s="124" t="str">
        <f t="shared" si="69"/>
        <v/>
      </c>
      <c r="J334" s="38" t="str">
        <f t="shared" si="70"/>
        <v/>
      </c>
      <c r="K334" s="37" t="str">
        <f t="shared" si="71"/>
        <v/>
      </c>
      <c r="L334" s="124" t="str">
        <f t="shared" si="72"/>
        <v/>
      </c>
      <c r="M334" s="38" t="str">
        <f t="shared" si="73"/>
        <v/>
      </c>
      <c r="N334" s="93" t="str">
        <f>IF(支部用データ貼り付けシート!B323="","",支部用データ貼り付けシート!E323)</f>
        <v/>
      </c>
      <c r="O334" s="38" t="str">
        <f>IF(支部用データ貼り付けシート!B323="","",支部用データ貼り付けシート!F323)</f>
        <v/>
      </c>
      <c r="P334" s="37" t="str">
        <f>IF(支部用データ貼り付けシート!B323="","",支部用データ貼り付けシート!G323)</f>
        <v/>
      </c>
      <c r="Q334" s="38" t="str">
        <f>IF(支部用データ貼り付けシート!B323="","",支部用データ貼り付けシート!H323)</f>
        <v/>
      </c>
      <c r="R334" s="37" t="str">
        <f>IF(支部用データ貼り付けシート!B323="","",支部用データ貼り付けシート!I323)</f>
        <v/>
      </c>
      <c r="S334" s="38" t="str">
        <f>IF(支部用データ貼り付けシート!B323="","",支部用データ貼り付けシート!J323)</f>
        <v/>
      </c>
      <c r="T334" s="23" t="str">
        <f t="shared" si="74"/>
        <v/>
      </c>
      <c r="U334" s="24" t="str">
        <f t="shared" si="75"/>
        <v/>
      </c>
      <c r="W334" t="str">
        <f t="shared" si="64"/>
        <v/>
      </c>
      <c r="X334" t="str">
        <f t="shared" si="65"/>
        <v/>
      </c>
      <c r="Y334" t="str">
        <f t="shared" si="66"/>
        <v/>
      </c>
      <c r="Z334" t="str">
        <f t="shared" si="67"/>
        <v/>
      </c>
    </row>
    <row r="335" spans="1:26">
      <c r="A335" s="83">
        <v>305</v>
      </c>
      <c r="B335" s="189" t="str">
        <f>IF(支部用データ貼り付けシート!B324="","",支部用データ貼り付けシート!A324)</f>
        <v/>
      </c>
      <c r="C335" s="190" t="str">
        <f>IF(支部用データ貼り付けシート!B324="","",支部用データ貼り付けシート!B324)</f>
        <v/>
      </c>
      <c r="D335" s="191" t="str">
        <f>IF(支部用データ貼り付けシート!B324="","",支部用データ貼り付けシート!C324)</f>
        <v/>
      </c>
      <c r="E335" s="192" t="str">
        <f>IF(支部用データ貼り付けシート!B324="","",支部用データ貼り付けシート!D324)</f>
        <v/>
      </c>
      <c r="F335" s="193" t="str">
        <f>IF(支部用データ貼り付けシート!B324="","",IF(支部用データ貼り付けシート!M324="","",支部用データ貼り付けシート!M324))</f>
        <v/>
      </c>
      <c r="G335" s="194" t="str">
        <f>IF(支部用データ貼り付けシート!B324="","",IF(支部用データ貼り付けシート!N324="","",支部用データ貼り付けシート!N324))</f>
        <v/>
      </c>
      <c r="H335" s="37" t="str">
        <f t="shared" si="68"/>
        <v/>
      </c>
      <c r="I335" s="124" t="str">
        <f t="shared" si="69"/>
        <v/>
      </c>
      <c r="J335" s="38" t="str">
        <f t="shared" si="70"/>
        <v/>
      </c>
      <c r="K335" s="37" t="str">
        <f t="shared" si="71"/>
        <v/>
      </c>
      <c r="L335" s="124" t="str">
        <f t="shared" si="72"/>
        <v/>
      </c>
      <c r="M335" s="38" t="str">
        <f t="shared" si="73"/>
        <v/>
      </c>
      <c r="N335" s="93" t="str">
        <f>IF(支部用データ貼り付けシート!B324="","",支部用データ貼り付けシート!E324)</f>
        <v/>
      </c>
      <c r="O335" s="38" t="str">
        <f>IF(支部用データ貼り付けシート!B324="","",支部用データ貼り付けシート!F324)</f>
        <v/>
      </c>
      <c r="P335" s="37" t="str">
        <f>IF(支部用データ貼り付けシート!B324="","",支部用データ貼り付けシート!G324)</f>
        <v/>
      </c>
      <c r="Q335" s="38" t="str">
        <f>IF(支部用データ貼り付けシート!B324="","",支部用データ貼り付けシート!H324)</f>
        <v/>
      </c>
      <c r="R335" s="37" t="str">
        <f>IF(支部用データ貼り付けシート!B324="","",支部用データ貼り付けシート!I324)</f>
        <v/>
      </c>
      <c r="S335" s="38" t="str">
        <f>IF(支部用データ貼り付けシート!B324="","",支部用データ貼り付けシート!J324)</f>
        <v/>
      </c>
      <c r="T335" s="23" t="str">
        <f t="shared" si="74"/>
        <v/>
      </c>
      <c r="U335" s="24" t="str">
        <f t="shared" si="75"/>
        <v/>
      </c>
      <c r="W335" t="str">
        <f t="shared" si="64"/>
        <v/>
      </c>
      <c r="X335" t="str">
        <f t="shared" si="65"/>
        <v/>
      </c>
      <c r="Y335" t="str">
        <f t="shared" si="66"/>
        <v/>
      </c>
      <c r="Z335" t="str">
        <f t="shared" si="67"/>
        <v/>
      </c>
    </row>
    <row r="336" spans="1:26">
      <c r="A336" s="84">
        <v>306</v>
      </c>
      <c r="B336" s="189" t="str">
        <f>IF(支部用データ貼り付けシート!B325="","",支部用データ貼り付けシート!A325)</f>
        <v/>
      </c>
      <c r="C336" s="190" t="str">
        <f>IF(支部用データ貼り付けシート!B325="","",支部用データ貼り付けシート!B325)</f>
        <v/>
      </c>
      <c r="D336" s="191" t="str">
        <f>IF(支部用データ貼り付けシート!B325="","",支部用データ貼り付けシート!C325)</f>
        <v/>
      </c>
      <c r="E336" s="192" t="str">
        <f>IF(支部用データ貼り付けシート!B325="","",支部用データ貼り付けシート!D325)</f>
        <v/>
      </c>
      <c r="F336" s="193" t="str">
        <f>IF(支部用データ貼り付けシート!B325="","",IF(支部用データ貼り付けシート!M325="","",支部用データ貼り付けシート!M325))</f>
        <v/>
      </c>
      <c r="G336" s="194" t="str">
        <f>IF(支部用データ貼り付けシート!B325="","",IF(支部用データ貼り付けシート!N325="","",支部用データ貼り付けシート!N325))</f>
        <v/>
      </c>
      <c r="H336" s="37" t="str">
        <f t="shared" si="68"/>
        <v/>
      </c>
      <c r="I336" s="124" t="str">
        <f t="shared" si="69"/>
        <v/>
      </c>
      <c r="J336" s="38" t="str">
        <f t="shared" si="70"/>
        <v/>
      </c>
      <c r="K336" s="37" t="str">
        <f t="shared" si="71"/>
        <v/>
      </c>
      <c r="L336" s="124" t="str">
        <f t="shared" si="72"/>
        <v/>
      </c>
      <c r="M336" s="38" t="str">
        <f t="shared" si="73"/>
        <v/>
      </c>
      <c r="N336" s="93" t="str">
        <f>IF(支部用データ貼り付けシート!B325="","",支部用データ貼り付けシート!E325)</f>
        <v/>
      </c>
      <c r="O336" s="38" t="str">
        <f>IF(支部用データ貼り付けシート!B325="","",支部用データ貼り付けシート!F325)</f>
        <v/>
      </c>
      <c r="P336" s="37" t="str">
        <f>IF(支部用データ貼り付けシート!B325="","",支部用データ貼り付けシート!G325)</f>
        <v/>
      </c>
      <c r="Q336" s="38" t="str">
        <f>IF(支部用データ貼り付けシート!B325="","",支部用データ貼り付けシート!H325)</f>
        <v/>
      </c>
      <c r="R336" s="37" t="str">
        <f>IF(支部用データ貼り付けシート!B325="","",支部用データ貼り付けシート!I325)</f>
        <v/>
      </c>
      <c r="S336" s="38" t="str">
        <f>IF(支部用データ貼り付けシート!B325="","",支部用データ貼り付けシート!J325)</f>
        <v/>
      </c>
      <c r="T336" s="23" t="str">
        <f t="shared" si="74"/>
        <v/>
      </c>
      <c r="U336" s="24" t="str">
        <f t="shared" si="75"/>
        <v/>
      </c>
      <c r="W336" t="str">
        <f t="shared" si="64"/>
        <v/>
      </c>
      <c r="X336" t="str">
        <f t="shared" si="65"/>
        <v/>
      </c>
      <c r="Y336" t="str">
        <f t="shared" si="66"/>
        <v/>
      </c>
      <c r="Z336" t="str">
        <f t="shared" si="67"/>
        <v/>
      </c>
    </row>
    <row r="337" spans="1:26">
      <c r="A337" s="83">
        <v>307</v>
      </c>
      <c r="B337" s="189" t="str">
        <f>IF(支部用データ貼り付けシート!B326="","",支部用データ貼り付けシート!A326)</f>
        <v/>
      </c>
      <c r="C337" s="190" t="str">
        <f>IF(支部用データ貼り付けシート!B326="","",支部用データ貼り付けシート!B326)</f>
        <v/>
      </c>
      <c r="D337" s="191" t="str">
        <f>IF(支部用データ貼り付けシート!B326="","",支部用データ貼り付けシート!C326)</f>
        <v/>
      </c>
      <c r="E337" s="192" t="str">
        <f>IF(支部用データ貼り付けシート!B326="","",支部用データ貼り付けシート!D326)</f>
        <v/>
      </c>
      <c r="F337" s="193" t="str">
        <f>IF(支部用データ貼り付けシート!B326="","",IF(支部用データ貼り付けシート!M326="","",支部用データ貼り付けシート!M326))</f>
        <v/>
      </c>
      <c r="G337" s="194" t="str">
        <f>IF(支部用データ貼り付けシート!B326="","",IF(支部用データ貼り付けシート!N326="","",支部用データ貼り付けシート!N326))</f>
        <v/>
      </c>
      <c r="H337" s="37" t="str">
        <f t="shared" si="68"/>
        <v/>
      </c>
      <c r="I337" s="124" t="str">
        <f t="shared" si="69"/>
        <v/>
      </c>
      <c r="J337" s="38" t="str">
        <f t="shared" si="70"/>
        <v/>
      </c>
      <c r="K337" s="37" t="str">
        <f t="shared" si="71"/>
        <v/>
      </c>
      <c r="L337" s="124" t="str">
        <f t="shared" si="72"/>
        <v/>
      </c>
      <c r="M337" s="38" t="str">
        <f t="shared" si="73"/>
        <v/>
      </c>
      <c r="N337" s="93" t="str">
        <f>IF(支部用データ貼り付けシート!B326="","",支部用データ貼り付けシート!E326)</f>
        <v/>
      </c>
      <c r="O337" s="38" t="str">
        <f>IF(支部用データ貼り付けシート!B326="","",支部用データ貼り付けシート!F326)</f>
        <v/>
      </c>
      <c r="P337" s="37" t="str">
        <f>IF(支部用データ貼り付けシート!B326="","",支部用データ貼り付けシート!G326)</f>
        <v/>
      </c>
      <c r="Q337" s="38" t="str">
        <f>IF(支部用データ貼り付けシート!B326="","",支部用データ貼り付けシート!H326)</f>
        <v/>
      </c>
      <c r="R337" s="37" t="str">
        <f>IF(支部用データ貼り付けシート!B326="","",支部用データ貼り付けシート!I326)</f>
        <v/>
      </c>
      <c r="S337" s="38" t="str">
        <f>IF(支部用データ貼り付けシート!B326="","",支部用データ貼り付けシート!J326)</f>
        <v/>
      </c>
      <c r="T337" s="23" t="str">
        <f t="shared" si="74"/>
        <v/>
      </c>
      <c r="U337" s="24" t="str">
        <f t="shared" si="75"/>
        <v/>
      </c>
      <c r="W337" t="str">
        <f t="shared" si="64"/>
        <v/>
      </c>
      <c r="X337" t="str">
        <f t="shared" si="65"/>
        <v/>
      </c>
      <c r="Y337" t="str">
        <f t="shared" si="66"/>
        <v/>
      </c>
      <c r="Z337" t="str">
        <f t="shared" si="67"/>
        <v/>
      </c>
    </row>
    <row r="338" spans="1:26">
      <c r="A338" s="84">
        <v>308</v>
      </c>
      <c r="B338" s="189" t="str">
        <f>IF(支部用データ貼り付けシート!B327="","",支部用データ貼り付けシート!A327)</f>
        <v/>
      </c>
      <c r="C338" s="190" t="str">
        <f>IF(支部用データ貼り付けシート!B327="","",支部用データ貼り付けシート!B327)</f>
        <v/>
      </c>
      <c r="D338" s="191" t="str">
        <f>IF(支部用データ貼り付けシート!B327="","",支部用データ貼り付けシート!C327)</f>
        <v/>
      </c>
      <c r="E338" s="192" t="str">
        <f>IF(支部用データ貼り付けシート!B327="","",支部用データ貼り付けシート!D327)</f>
        <v/>
      </c>
      <c r="F338" s="193" t="str">
        <f>IF(支部用データ貼り付けシート!B327="","",IF(支部用データ貼り付けシート!M327="","",支部用データ貼り付けシート!M327))</f>
        <v/>
      </c>
      <c r="G338" s="194" t="str">
        <f>IF(支部用データ貼り付けシート!B327="","",IF(支部用データ貼り付けシート!N327="","",支部用データ貼り付けシート!N327))</f>
        <v/>
      </c>
      <c r="H338" s="37" t="str">
        <f t="shared" si="68"/>
        <v/>
      </c>
      <c r="I338" s="124" t="str">
        <f t="shared" si="69"/>
        <v/>
      </c>
      <c r="J338" s="38" t="str">
        <f t="shared" si="70"/>
        <v/>
      </c>
      <c r="K338" s="37" t="str">
        <f t="shared" si="71"/>
        <v/>
      </c>
      <c r="L338" s="124" t="str">
        <f t="shared" si="72"/>
        <v/>
      </c>
      <c r="M338" s="38" t="str">
        <f t="shared" si="73"/>
        <v/>
      </c>
      <c r="N338" s="93" t="str">
        <f>IF(支部用データ貼り付けシート!B327="","",支部用データ貼り付けシート!E327)</f>
        <v/>
      </c>
      <c r="O338" s="38" t="str">
        <f>IF(支部用データ貼り付けシート!B327="","",支部用データ貼り付けシート!F327)</f>
        <v/>
      </c>
      <c r="P338" s="37" t="str">
        <f>IF(支部用データ貼り付けシート!B327="","",支部用データ貼り付けシート!G327)</f>
        <v/>
      </c>
      <c r="Q338" s="38" t="str">
        <f>IF(支部用データ貼り付けシート!B327="","",支部用データ貼り付けシート!H327)</f>
        <v/>
      </c>
      <c r="R338" s="37" t="str">
        <f>IF(支部用データ貼り付けシート!B327="","",支部用データ貼り付けシート!I327)</f>
        <v/>
      </c>
      <c r="S338" s="38" t="str">
        <f>IF(支部用データ貼り付けシート!B327="","",支部用データ貼り付けシート!J327)</f>
        <v/>
      </c>
      <c r="T338" s="23" t="str">
        <f t="shared" si="74"/>
        <v/>
      </c>
      <c r="U338" s="24" t="str">
        <f t="shared" si="75"/>
        <v/>
      </c>
      <c r="W338" t="str">
        <f t="shared" si="64"/>
        <v/>
      </c>
      <c r="X338" t="str">
        <f t="shared" si="65"/>
        <v/>
      </c>
      <c r="Y338" t="str">
        <f t="shared" si="66"/>
        <v/>
      </c>
      <c r="Z338" t="str">
        <f t="shared" si="67"/>
        <v/>
      </c>
    </row>
    <row r="339" spans="1:26">
      <c r="A339" s="83">
        <v>309</v>
      </c>
      <c r="B339" s="189" t="str">
        <f>IF(支部用データ貼り付けシート!B328="","",支部用データ貼り付けシート!A328)</f>
        <v/>
      </c>
      <c r="C339" s="190" t="str">
        <f>IF(支部用データ貼り付けシート!B328="","",支部用データ貼り付けシート!B328)</f>
        <v/>
      </c>
      <c r="D339" s="191" t="str">
        <f>IF(支部用データ貼り付けシート!B328="","",支部用データ貼り付けシート!C328)</f>
        <v/>
      </c>
      <c r="E339" s="192" t="str">
        <f>IF(支部用データ貼り付けシート!B328="","",支部用データ貼り付けシート!D328)</f>
        <v/>
      </c>
      <c r="F339" s="193" t="str">
        <f>IF(支部用データ貼り付けシート!B328="","",IF(支部用データ貼り付けシート!M328="","",支部用データ貼り付けシート!M328))</f>
        <v/>
      </c>
      <c r="G339" s="194" t="str">
        <f>IF(支部用データ貼り付けシート!B328="","",IF(支部用データ貼り付けシート!N328="","",支部用データ貼り付けシート!N328))</f>
        <v/>
      </c>
      <c r="H339" s="37" t="str">
        <f t="shared" si="68"/>
        <v/>
      </c>
      <c r="I339" s="124" t="str">
        <f t="shared" si="69"/>
        <v/>
      </c>
      <c r="J339" s="38" t="str">
        <f t="shared" si="70"/>
        <v/>
      </c>
      <c r="K339" s="37" t="str">
        <f t="shared" si="71"/>
        <v/>
      </c>
      <c r="L339" s="124" t="str">
        <f t="shared" si="72"/>
        <v/>
      </c>
      <c r="M339" s="38" t="str">
        <f t="shared" si="73"/>
        <v/>
      </c>
      <c r="N339" s="93" t="str">
        <f>IF(支部用データ貼り付けシート!B328="","",支部用データ貼り付けシート!E328)</f>
        <v/>
      </c>
      <c r="O339" s="38" t="str">
        <f>IF(支部用データ貼り付けシート!B328="","",支部用データ貼り付けシート!F328)</f>
        <v/>
      </c>
      <c r="P339" s="37" t="str">
        <f>IF(支部用データ貼り付けシート!B328="","",支部用データ貼り付けシート!G328)</f>
        <v/>
      </c>
      <c r="Q339" s="38" t="str">
        <f>IF(支部用データ貼り付けシート!B328="","",支部用データ貼り付けシート!H328)</f>
        <v/>
      </c>
      <c r="R339" s="37" t="str">
        <f>IF(支部用データ貼り付けシート!B328="","",支部用データ貼り付けシート!I328)</f>
        <v/>
      </c>
      <c r="S339" s="38" t="str">
        <f>IF(支部用データ貼り付けシート!B328="","",支部用データ貼り付けシート!J328)</f>
        <v/>
      </c>
      <c r="T339" s="23" t="str">
        <f t="shared" si="74"/>
        <v/>
      </c>
      <c r="U339" s="24" t="str">
        <f t="shared" si="75"/>
        <v/>
      </c>
      <c r="W339" t="str">
        <f t="shared" si="64"/>
        <v/>
      </c>
      <c r="X339" t="str">
        <f t="shared" si="65"/>
        <v/>
      </c>
      <c r="Y339" t="str">
        <f t="shared" si="66"/>
        <v/>
      </c>
      <c r="Z339" t="str">
        <f t="shared" si="67"/>
        <v/>
      </c>
    </row>
    <row r="340" spans="1:26">
      <c r="A340" s="84">
        <v>310</v>
      </c>
      <c r="B340" s="189" t="str">
        <f>IF(支部用データ貼り付けシート!B329="","",支部用データ貼り付けシート!A329)</f>
        <v/>
      </c>
      <c r="C340" s="190" t="str">
        <f>IF(支部用データ貼り付けシート!B329="","",支部用データ貼り付けシート!B329)</f>
        <v/>
      </c>
      <c r="D340" s="191" t="str">
        <f>IF(支部用データ貼り付けシート!B329="","",支部用データ貼り付けシート!C329)</f>
        <v/>
      </c>
      <c r="E340" s="192" t="str">
        <f>IF(支部用データ貼り付けシート!B329="","",支部用データ貼り付けシート!D329)</f>
        <v/>
      </c>
      <c r="F340" s="193" t="str">
        <f>IF(支部用データ貼り付けシート!B329="","",IF(支部用データ貼り付けシート!M329="","",支部用データ貼り付けシート!M329))</f>
        <v/>
      </c>
      <c r="G340" s="194" t="str">
        <f>IF(支部用データ貼り付けシート!B329="","",IF(支部用データ貼り付けシート!N329="","",支部用データ貼り付けシート!N329))</f>
        <v/>
      </c>
      <c r="H340" s="37" t="str">
        <f t="shared" si="68"/>
        <v/>
      </c>
      <c r="I340" s="124" t="str">
        <f t="shared" si="69"/>
        <v/>
      </c>
      <c r="J340" s="38" t="str">
        <f t="shared" si="70"/>
        <v/>
      </c>
      <c r="K340" s="37" t="str">
        <f t="shared" si="71"/>
        <v/>
      </c>
      <c r="L340" s="124" t="str">
        <f t="shared" si="72"/>
        <v/>
      </c>
      <c r="M340" s="38" t="str">
        <f t="shared" si="73"/>
        <v/>
      </c>
      <c r="N340" s="93" t="str">
        <f>IF(支部用データ貼り付けシート!B329="","",支部用データ貼り付けシート!E329)</f>
        <v/>
      </c>
      <c r="O340" s="38" t="str">
        <f>IF(支部用データ貼り付けシート!B329="","",支部用データ貼り付けシート!F329)</f>
        <v/>
      </c>
      <c r="P340" s="37" t="str">
        <f>IF(支部用データ貼り付けシート!B329="","",支部用データ貼り付けシート!G329)</f>
        <v/>
      </c>
      <c r="Q340" s="38" t="str">
        <f>IF(支部用データ貼り付けシート!B329="","",支部用データ貼り付けシート!H329)</f>
        <v/>
      </c>
      <c r="R340" s="37" t="str">
        <f>IF(支部用データ貼り付けシート!B329="","",支部用データ貼り付けシート!I329)</f>
        <v/>
      </c>
      <c r="S340" s="38" t="str">
        <f>IF(支部用データ貼り付けシート!B329="","",支部用データ貼り付けシート!J329)</f>
        <v/>
      </c>
      <c r="T340" s="23" t="str">
        <f t="shared" si="74"/>
        <v/>
      </c>
      <c r="U340" s="24" t="str">
        <f t="shared" si="75"/>
        <v/>
      </c>
      <c r="W340" t="str">
        <f t="shared" si="64"/>
        <v/>
      </c>
      <c r="X340" t="str">
        <f t="shared" si="65"/>
        <v/>
      </c>
      <c r="Y340" t="str">
        <f t="shared" si="66"/>
        <v/>
      </c>
      <c r="Z340" t="str">
        <f t="shared" si="67"/>
        <v/>
      </c>
    </row>
    <row r="341" spans="1:26">
      <c r="A341" s="83">
        <v>311</v>
      </c>
      <c r="B341" s="189" t="str">
        <f>IF(支部用データ貼り付けシート!B330="","",支部用データ貼り付けシート!A330)</f>
        <v/>
      </c>
      <c r="C341" s="190" t="str">
        <f>IF(支部用データ貼り付けシート!B330="","",支部用データ貼り付けシート!B330)</f>
        <v/>
      </c>
      <c r="D341" s="191" t="str">
        <f>IF(支部用データ貼り付けシート!B330="","",支部用データ貼り付けシート!C330)</f>
        <v/>
      </c>
      <c r="E341" s="192" t="str">
        <f>IF(支部用データ貼り付けシート!B330="","",支部用データ貼り付けシート!D330)</f>
        <v/>
      </c>
      <c r="F341" s="193" t="str">
        <f>IF(支部用データ貼り付けシート!B330="","",IF(支部用データ貼り付けシート!M330="","",支部用データ貼り付けシート!M330))</f>
        <v/>
      </c>
      <c r="G341" s="194" t="str">
        <f>IF(支部用データ貼り付けシート!B330="","",IF(支部用データ貼り付けシート!N330="","",支部用データ貼り付けシート!N330))</f>
        <v/>
      </c>
      <c r="H341" s="37" t="str">
        <f t="shared" si="68"/>
        <v/>
      </c>
      <c r="I341" s="124" t="str">
        <f t="shared" si="69"/>
        <v/>
      </c>
      <c r="J341" s="38" t="str">
        <f t="shared" si="70"/>
        <v/>
      </c>
      <c r="K341" s="37" t="str">
        <f t="shared" si="71"/>
        <v/>
      </c>
      <c r="L341" s="124" t="str">
        <f t="shared" si="72"/>
        <v/>
      </c>
      <c r="M341" s="38" t="str">
        <f t="shared" si="73"/>
        <v/>
      </c>
      <c r="N341" s="93" t="str">
        <f>IF(支部用データ貼り付けシート!B330="","",支部用データ貼り付けシート!E330)</f>
        <v/>
      </c>
      <c r="O341" s="38" t="str">
        <f>IF(支部用データ貼り付けシート!B330="","",支部用データ貼り付けシート!F330)</f>
        <v/>
      </c>
      <c r="P341" s="37" t="str">
        <f>IF(支部用データ貼り付けシート!B330="","",支部用データ貼り付けシート!G330)</f>
        <v/>
      </c>
      <c r="Q341" s="38" t="str">
        <f>IF(支部用データ貼り付けシート!B330="","",支部用データ貼り付けシート!H330)</f>
        <v/>
      </c>
      <c r="R341" s="37" t="str">
        <f>IF(支部用データ貼り付けシート!B330="","",支部用データ貼り付けシート!I330)</f>
        <v/>
      </c>
      <c r="S341" s="38" t="str">
        <f>IF(支部用データ貼り付けシート!B330="","",支部用データ貼り付けシート!J330)</f>
        <v/>
      </c>
      <c r="T341" s="23" t="str">
        <f t="shared" si="74"/>
        <v/>
      </c>
      <c r="U341" s="24" t="str">
        <f t="shared" si="75"/>
        <v/>
      </c>
      <c r="W341" t="str">
        <f t="shared" si="64"/>
        <v/>
      </c>
      <c r="X341" t="str">
        <f t="shared" si="65"/>
        <v/>
      </c>
      <c r="Y341" t="str">
        <f t="shared" si="66"/>
        <v/>
      </c>
      <c r="Z341" t="str">
        <f t="shared" si="67"/>
        <v/>
      </c>
    </row>
    <row r="342" spans="1:26">
      <c r="A342" s="84">
        <v>312</v>
      </c>
      <c r="B342" s="189" t="str">
        <f>IF(支部用データ貼り付けシート!B331="","",支部用データ貼り付けシート!A331)</f>
        <v/>
      </c>
      <c r="C342" s="190" t="str">
        <f>IF(支部用データ貼り付けシート!B331="","",支部用データ貼り付けシート!B331)</f>
        <v/>
      </c>
      <c r="D342" s="191" t="str">
        <f>IF(支部用データ貼り付けシート!B331="","",支部用データ貼り付けシート!C331)</f>
        <v/>
      </c>
      <c r="E342" s="192" t="str">
        <f>IF(支部用データ貼り付けシート!B331="","",支部用データ貼り付けシート!D331)</f>
        <v/>
      </c>
      <c r="F342" s="193" t="str">
        <f>IF(支部用データ貼り付けシート!B331="","",IF(支部用データ貼り付けシート!M331="","",支部用データ貼り付けシート!M331))</f>
        <v/>
      </c>
      <c r="G342" s="194" t="str">
        <f>IF(支部用データ貼り付けシート!B331="","",IF(支部用データ貼り付けシート!N331="","",支部用データ貼り付けシート!N331))</f>
        <v/>
      </c>
      <c r="H342" s="37" t="str">
        <f t="shared" si="68"/>
        <v/>
      </c>
      <c r="I342" s="124" t="str">
        <f t="shared" si="69"/>
        <v/>
      </c>
      <c r="J342" s="38" t="str">
        <f t="shared" si="70"/>
        <v/>
      </c>
      <c r="K342" s="37" t="str">
        <f t="shared" si="71"/>
        <v/>
      </c>
      <c r="L342" s="124" t="str">
        <f t="shared" si="72"/>
        <v/>
      </c>
      <c r="M342" s="38" t="str">
        <f t="shared" si="73"/>
        <v/>
      </c>
      <c r="N342" s="93" t="str">
        <f>IF(支部用データ貼り付けシート!B331="","",支部用データ貼り付けシート!E331)</f>
        <v/>
      </c>
      <c r="O342" s="38" t="str">
        <f>IF(支部用データ貼り付けシート!B331="","",支部用データ貼り付けシート!F331)</f>
        <v/>
      </c>
      <c r="P342" s="37" t="str">
        <f>IF(支部用データ貼り付けシート!B331="","",支部用データ貼り付けシート!G331)</f>
        <v/>
      </c>
      <c r="Q342" s="38" t="str">
        <f>IF(支部用データ貼り付けシート!B331="","",支部用データ貼り付けシート!H331)</f>
        <v/>
      </c>
      <c r="R342" s="37" t="str">
        <f>IF(支部用データ貼り付けシート!B331="","",支部用データ貼り付けシート!I331)</f>
        <v/>
      </c>
      <c r="S342" s="38" t="str">
        <f>IF(支部用データ貼り付けシート!B331="","",支部用データ貼り付けシート!J331)</f>
        <v/>
      </c>
      <c r="T342" s="23" t="str">
        <f t="shared" si="74"/>
        <v/>
      </c>
      <c r="U342" s="24" t="str">
        <f t="shared" si="75"/>
        <v/>
      </c>
      <c r="W342" t="str">
        <f t="shared" si="64"/>
        <v/>
      </c>
      <c r="X342" t="str">
        <f t="shared" si="65"/>
        <v/>
      </c>
      <c r="Y342" t="str">
        <f t="shared" si="66"/>
        <v/>
      </c>
      <c r="Z342" t="str">
        <f t="shared" si="67"/>
        <v/>
      </c>
    </row>
    <row r="343" spans="1:26">
      <c r="A343" s="83">
        <v>313</v>
      </c>
      <c r="B343" s="189" t="str">
        <f>IF(支部用データ貼り付けシート!B332="","",支部用データ貼り付けシート!A332)</f>
        <v/>
      </c>
      <c r="C343" s="190" t="str">
        <f>IF(支部用データ貼り付けシート!B332="","",支部用データ貼り付けシート!B332)</f>
        <v/>
      </c>
      <c r="D343" s="191" t="str">
        <f>IF(支部用データ貼り付けシート!B332="","",支部用データ貼り付けシート!C332)</f>
        <v/>
      </c>
      <c r="E343" s="192" t="str">
        <f>IF(支部用データ貼り付けシート!B332="","",支部用データ貼り付けシート!D332)</f>
        <v/>
      </c>
      <c r="F343" s="193" t="str">
        <f>IF(支部用データ貼り付けシート!B332="","",IF(支部用データ貼り付けシート!M332="","",支部用データ貼り付けシート!M332))</f>
        <v/>
      </c>
      <c r="G343" s="194" t="str">
        <f>IF(支部用データ貼り付けシート!B332="","",IF(支部用データ貼り付けシート!N332="","",支部用データ貼り付けシート!N332))</f>
        <v/>
      </c>
      <c r="H343" s="37" t="str">
        <f t="shared" si="68"/>
        <v/>
      </c>
      <c r="I343" s="124" t="str">
        <f t="shared" si="69"/>
        <v/>
      </c>
      <c r="J343" s="38" t="str">
        <f t="shared" si="70"/>
        <v/>
      </c>
      <c r="K343" s="37" t="str">
        <f t="shared" si="71"/>
        <v/>
      </c>
      <c r="L343" s="124" t="str">
        <f t="shared" si="72"/>
        <v/>
      </c>
      <c r="M343" s="38" t="str">
        <f t="shared" si="73"/>
        <v/>
      </c>
      <c r="N343" s="93" t="str">
        <f>IF(支部用データ貼り付けシート!B332="","",支部用データ貼り付けシート!E332)</f>
        <v/>
      </c>
      <c r="O343" s="38" t="str">
        <f>IF(支部用データ貼り付けシート!B332="","",支部用データ貼り付けシート!F332)</f>
        <v/>
      </c>
      <c r="P343" s="37" t="str">
        <f>IF(支部用データ貼り付けシート!B332="","",支部用データ貼り付けシート!G332)</f>
        <v/>
      </c>
      <c r="Q343" s="38" t="str">
        <f>IF(支部用データ貼り付けシート!B332="","",支部用データ貼り付けシート!H332)</f>
        <v/>
      </c>
      <c r="R343" s="37" t="str">
        <f>IF(支部用データ貼り付けシート!B332="","",支部用データ貼り付けシート!I332)</f>
        <v/>
      </c>
      <c r="S343" s="38" t="str">
        <f>IF(支部用データ貼り付けシート!B332="","",支部用データ貼り付けシート!J332)</f>
        <v/>
      </c>
      <c r="T343" s="23" t="str">
        <f t="shared" si="74"/>
        <v/>
      </c>
      <c r="U343" s="24" t="str">
        <f t="shared" si="75"/>
        <v/>
      </c>
      <c r="W343" t="str">
        <f t="shared" si="64"/>
        <v/>
      </c>
      <c r="X343" t="str">
        <f t="shared" si="65"/>
        <v/>
      </c>
      <c r="Y343" t="str">
        <f t="shared" si="66"/>
        <v/>
      </c>
      <c r="Z343" t="str">
        <f t="shared" si="67"/>
        <v/>
      </c>
    </row>
    <row r="344" spans="1:26">
      <c r="A344" s="84">
        <v>314</v>
      </c>
      <c r="B344" s="189" t="str">
        <f>IF(支部用データ貼り付けシート!B333="","",支部用データ貼り付けシート!A333)</f>
        <v/>
      </c>
      <c r="C344" s="190" t="str">
        <f>IF(支部用データ貼り付けシート!B333="","",支部用データ貼り付けシート!B333)</f>
        <v/>
      </c>
      <c r="D344" s="191" t="str">
        <f>IF(支部用データ貼り付けシート!B333="","",支部用データ貼り付けシート!C333)</f>
        <v/>
      </c>
      <c r="E344" s="192" t="str">
        <f>IF(支部用データ貼り付けシート!B333="","",支部用データ貼り付けシート!D333)</f>
        <v/>
      </c>
      <c r="F344" s="193" t="str">
        <f>IF(支部用データ貼り付けシート!B333="","",IF(支部用データ貼り付けシート!M333="","",支部用データ貼り付けシート!M333))</f>
        <v/>
      </c>
      <c r="G344" s="194" t="str">
        <f>IF(支部用データ貼り付けシート!B333="","",IF(支部用データ貼り付けシート!N333="","",支部用データ貼り付けシート!N333))</f>
        <v/>
      </c>
      <c r="H344" s="37" t="str">
        <f t="shared" si="68"/>
        <v/>
      </c>
      <c r="I344" s="124" t="str">
        <f t="shared" si="69"/>
        <v/>
      </c>
      <c r="J344" s="38" t="str">
        <f t="shared" si="70"/>
        <v/>
      </c>
      <c r="K344" s="37" t="str">
        <f t="shared" si="71"/>
        <v/>
      </c>
      <c r="L344" s="124" t="str">
        <f t="shared" si="72"/>
        <v/>
      </c>
      <c r="M344" s="38" t="str">
        <f t="shared" si="73"/>
        <v/>
      </c>
      <c r="N344" s="93" t="str">
        <f>IF(支部用データ貼り付けシート!B333="","",支部用データ貼り付けシート!E333)</f>
        <v/>
      </c>
      <c r="O344" s="38" t="str">
        <f>IF(支部用データ貼り付けシート!B333="","",支部用データ貼り付けシート!F333)</f>
        <v/>
      </c>
      <c r="P344" s="37" t="str">
        <f>IF(支部用データ貼り付けシート!B333="","",支部用データ貼り付けシート!G333)</f>
        <v/>
      </c>
      <c r="Q344" s="38" t="str">
        <f>IF(支部用データ貼り付けシート!B333="","",支部用データ貼り付けシート!H333)</f>
        <v/>
      </c>
      <c r="R344" s="37" t="str">
        <f>IF(支部用データ貼り付けシート!B333="","",支部用データ貼り付けシート!I333)</f>
        <v/>
      </c>
      <c r="S344" s="38" t="str">
        <f>IF(支部用データ貼り付けシート!B333="","",支部用データ貼り付けシート!J333)</f>
        <v/>
      </c>
      <c r="T344" s="23" t="str">
        <f t="shared" si="74"/>
        <v/>
      </c>
      <c r="U344" s="24" t="str">
        <f t="shared" si="75"/>
        <v/>
      </c>
      <c r="W344" t="str">
        <f t="shared" si="64"/>
        <v/>
      </c>
      <c r="X344" t="str">
        <f t="shared" si="65"/>
        <v/>
      </c>
      <c r="Y344" t="str">
        <f t="shared" si="66"/>
        <v/>
      </c>
      <c r="Z344" t="str">
        <f t="shared" si="67"/>
        <v/>
      </c>
    </row>
    <row r="345" spans="1:26">
      <c r="A345" s="83">
        <v>315</v>
      </c>
      <c r="B345" s="189" t="str">
        <f>IF(支部用データ貼り付けシート!B334="","",支部用データ貼り付けシート!A334)</f>
        <v/>
      </c>
      <c r="C345" s="190" t="str">
        <f>IF(支部用データ貼り付けシート!B334="","",支部用データ貼り付けシート!B334)</f>
        <v/>
      </c>
      <c r="D345" s="191" t="str">
        <f>IF(支部用データ貼り付けシート!B334="","",支部用データ貼り付けシート!C334)</f>
        <v/>
      </c>
      <c r="E345" s="192" t="str">
        <f>IF(支部用データ貼り付けシート!B334="","",支部用データ貼り付けシート!D334)</f>
        <v/>
      </c>
      <c r="F345" s="193" t="str">
        <f>IF(支部用データ貼り付けシート!B334="","",IF(支部用データ貼り付けシート!M334="","",支部用データ貼り付けシート!M334))</f>
        <v/>
      </c>
      <c r="G345" s="194" t="str">
        <f>IF(支部用データ貼り付けシート!B334="","",IF(支部用データ貼り付けシート!N334="","",支部用データ貼り付けシート!N334))</f>
        <v/>
      </c>
      <c r="H345" s="37" t="str">
        <f t="shared" si="68"/>
        <v/>
      </c>
      <c r="I345" s="124" t="str">
        <f t="shared" si="69"/>
        <v/>
      </c>
      <c r="J345" s="38" t="str">
        <f t="shared" si="70"/>
        <v/>
      </c>
      <c r="K345" s="37" t="str">
        <f t="shared" si="71"/>
        <v/>
      </c>
      <c r="L345" s="124" t="str">
        <f t="shared" si="72"/>
        <v/>
      </c>
      <c r="M345" s="38" t="str">
        <f t="shared" si="73"/>
        <v/>
      </c>
      <c r="N345" s="93" t="str">
        <f>IF(支部用データ貼り付けシート!B334="","",支部用データ貼り付けシート!E334)</f>
        <v/>
      </c>
      <c r="O345" s="38" t="str">
        <f>IF(支部用データ貼り付けシート!B334="","",支部用データ貼り付けシート!F334)</f>
        <v/>
      </c>
      <c r="P345" s="37" t="str">
        <f>IF(支部用データ貼り付けシート!B334="","",支部用データ貼り付けシート!G334)</f>
        <v/>
      </c>
      <c r="Q345" s="38" t="str">
        <f>IF(支部用データ貼り付けシート!B334="","",支部用データ貼り付けシート!H334)</f>
        <v/>
      </c>
      <c r="R345" s="37" t="str">
        <f>IF(支部用データ貼り付けシート!B334="","",支部用データ貼り付けシート!I334)</f>
        <v/>
      </c>
      <c r="S345" s="38" t="str">
        <f>IF(支部用データ貼り付けシート!B334="","",支部用データ貼り付けシート!J334)</f>
        <v/>
      </c>
      <c r="T345" s="23" t="str">
        <f t="shared" si="74"/>
        <v/>
      </c>
      <c r="U345" s="24" t="str">
        <f t="shared" si="75"/>
        <v/>
      </c>
      <c r="W345" t="str">
        <f t="shared" si="64"/>
        <v/>
      </c>
      <c r="X345" t="str">
        <f t="shared" si="65"/>
        <v/>
      </c>
      <c r="Y345" t="str">
        <f t="shared" si="66"/>
        <v/>
      </c>
      <c r="Z345" t="str">
        <f t="shared" si="67"/>
        <v/>
      </c>
    </row>
    <row r="346" spans="1:26">
      <c r="A346" s="84">
        <v>316</v>
      </c>
      <c r="B346" s="189" t="str">
        <f>IF(支部用データ貼り付けシート!B335="","",支部用データ貼り付けシート!A335)</f>
        <v/>
      </c>
      <c r="C346" s="190" t="str">
        <f>IF(支部用データ貼り付けシート!B335="","",支部用データ貼り付けシート!B335)</f>
        <v/>
      </c>
      <c r="D346" s="191" t="str">
        <f>IF(支部用データ貼り付けシート!B335="","",支部用データ貼り付けシート!C335)</f>
        <v/>
      </c>
      <c r="E346" s="192" t="str">
        <f>IF(支部用データ貼り付けシート!B335="","",支部用データ貼り付けシート!D335)</f>
        <v/>
      </c>
      <c r="F346" s="193" t="str">
        <f>IF(支部用データ貼り付けシート!B335="","",IF(支部用データ貼り付けシート!M335="","",支部用データ貼り付けシート!M335))</f>
        <v/>
      </c>
      <c r="G346" s="194" t="str">
        <f>IF(支部用データ貼り付けシート!B335="","",IF(支部用データ貼り付けシート!N335="","",支部用データ貼り付けシート!N335))</f>
        <v/>
      </c>
      <c r="H346" s="37" t="str">
        <f t="shared" si="68"/>
        <v/>
      </c>
      <c r="I346" s="124" t="str">
        <f t="shared" si="69"/>
        <v/>
      </c>
      <c r="J346" s="38" t="str">
        <f t="shared" si="70"/>
        <v/>
      </c>
      <c r="K346" s="37" t="str">
        <f t="shared" si="71"/>
        <v/>
      </c>
      <c r="L346" s="124" t="str">
        <f t="shared" si="72"/>
        <v/>
      </c>
      <c r="M346" s="38" t="str">
        <f t="shared" si="73"/>
        <v/>
      </c>
      <c r="N346" s="93" t="str">
        <f>IF(支部用データ貼り付けシート!B335="","",支部用データ貼り付けシート!E335)</f>
        <v/>
      </c>
      <c r="O346" s="38" t="str">
        <f>IF(支部用データ貼り付けシート!B335="","",支部用データ貼り付けシート!F335)</f>
        <v/>
      </c>
      <c r="P346" s="37" t="str">
        <f>IF(支部用データ貼り付けシート!B335="","",支部用データ貼り付けシート!G335)</f>
        <v/>
      </c>
      <c r="Q346" s="38" t="str">
        <f>IF(支部用データ貼り付けシート!B335="","",支部用データ貼り付けシート!H335)</f>
        <v/>
      </c>
      <c r="R346" s="37" t="str">
        <f>IF(支部用データ貼り付けシート!B335="","",支部用データ貼り付けシート!I335)</f>
        <v/>
      </c>
      <c r="S346" s="38" t="str">
        <f>IF(支部用データ貼り付けシート!B335="","",支部用データ貼り付けシート!J335)</f>
        <v/>
      </c>
      <c r="T346" s="23" t="str">
        <f t="shared" si="74"/>
        <v/>
      </c>
      <c r="U346" s="24" t="str">
        <f t="shared" si="75"/>
        <v/>
      </c>
      <c r="W346" t="str">
        <f t="shared" si="64"/>
        <v/>
      </c>
      <c r="X346" t="str">
        <f t="shared" si="65"/>
        <v/>
      </c>
      <c r="Y346" t="str">
        <f t="shared" si="66"/>
        <v/>
      </c>
      <c r="Z346" t="str">
        <f t="shared" si="67"/>
        <v/>
      </c>
    </row>
    <row r="347" spans="1:26">
      <c r="A347" s="83">
        <v>317</v>
      </c>
      <c r="B347" s="189" t="str">
        <f>IF(支部用データ貼り付けシート!B336="","",支部用データ貼り付けシート!A336)</f>
        <v/>
      </c>
      <c r="C347" s="190" t="str">
        <f>IF(支部用データ貼り付けシート!B336="","",支部用データ貼り付けシート!B336)</f>
        <v/>
      </c>
      <c r="D347" s="191" t="str">
        <f>IF(支部用データ貼り付けシート!B336="","",支部用データ貼り付けシート!C336)</f>
        <v/>
      </c>
      <c r="E347" s="192" t="str">
        <f>IF(支部用データ貼り付けシート!B336="","",支部用データ貼り付けシート!D336)</f>
        <v/>
      </c>
      <c r="F347" s="193" t="str">
        <f>IF(支部用データ貼り付けシート!B336="","",IF(支部用データ貼り付けシート!M336="","",支部用データ貼り付けシート!M336))</f>
        <v/>
      </c>
      <c r="G347" s="194" t="str">
        <f>IF(支部用データ貼り付けシート!B336="","",IF(支部用データ貼り付けシート!N336="","",支部用データ貼り付けシート!N336))</f>
        <v/>
      </c>
      <c r="H347" s="37" t="str">
        <f t="shared" si="68"/>
        <v/>
      </c>
      <c r="I347" s="124" t="str">
        <f t="shared" si="69"/>
        <v/>
      </c>
      <c r="J347" s="38" t="str">
        <f t="shared" si="70"/>
        <v/>
      </c>
      <c r="K347" s="37" t="str">
        <f t="shared" si="71"/>
        <v/>
      </c>
      <c r="L347" s="124" t="str">
        <f t="shared" si="72"/>
        <v/>
      </c>
      <c r="M347" s="38" t="str">
        <f t="shared" si="73"/>
        <v/>
      </c>
      <c r="N347" s="93" t="str">
        <f>IF(支部用データ貼り付けシート!B336="","",支部用データ貼り付けシート!E336)</f>
        <v/>
      </c>
      <c r="O347" s="38" t="str">
        <f>IF(支部用データ貼り付けシート!B336="","",支部用データ貼り付けシート!F336)</f>
        <v/>
      </c>
      <c r="P347" s="37" t="str">
        <f>IF(支部用データ貼り付けシート!B336="","",支部用データ貼り付けシート!G336)</f>
        <v/>
      </c>
      <c r="Q347" s="38" t="str">
        <f>IF(支部用データ貼り付けシート!B336="","",支部用データ貼り付けシート!H336)</f>
        <v/>
      </c>
      <c r="R347" s="37" t="str">
        <f>IF(支部用データ貼り付けシート!B336="","",支部用データ貼り付けシート!I336)</f>
        <v/>
      </c>
      <c r="S347" s="38" t="str">
        <f>IF(支部用データ貼り付けシート!B336="","",支部用データ貼り付けシート!J336)</f>
        <v/>
      </c>
      <c r="T347" s="23" t="str">
        <f t="shared" si="74"/>
        <v/>
      </c>
      <c r="U347" s="24" t="str">
        <f t="shared" si="75"/>
        <v/>
      </c>
      <c r="W347" t="str">
        <f t="shared" si="64"/>
        <v/>
      </c>
      <c r="X347" t="str">
        <f t="shared" si="65"/>
        <v/>
      </c>
      <c r="Y347" t="str">
        <f t="shared" si="66"/>
        <v/>
      </c>
      <c r="Z347" t="str">
        <f t="shared" si="67"/>
        <v/>
      </c>
    </row>
    <row r="348" spans="1:26">
      <c r="A348" s="84">
        <v>318</v>
      </c>
      <c r="B348" s="189" t="str">
        <f>IF(支部用データ貼り付けシート!B337="","",支部用データ貼り付けシート!A337)</f>
        <v/>
      </c>
      <c r="C348" s="190" t="str">
        <f>IF(支部用データ貼り付けシート!B337="","",支部用データ貼り付けシート!B337)</f>
        <v/>
      </c>
      <c r="D348" s="191" t="str">
        <f>IF(支部用データ貼り付けシート!B337="","",支部用データ貼り付けシート!C337)</f>
        <v/>
      </c>
      <c r="E348" s="192" t="str">
        <f>IF(支部用データ貼り付けシート!B337="","",支部用データ貼り付けシート!D337)</f>
        <v/>
      </c>
      <c r="F348" s="193" t="str">
        <f>IF(支部用データ貼り付けシート!B337="","",IF(支部用データ貼り付けシート!M337="","",支部用データ貼り付けシート!M337))</f>
        <v/>
      </c>
      <c r="G348" s="194" t="str">
        <f>IF(支部用データ貼り付けシート!B337="","",IF(支部用データ貼り付けシート!N337="","",支部用データ貼り付けシート!N337))</f>
        <v/>
      </c>
      <c r="H348" s="37" t="str">
        <f t="shared" si="68"/>
        <v/>
      </c>
      <c r="I348" s="124" t="str">
        <f t="shared" si="69"/>
        <v/>
      </c>
      <c r="J348" s="38" t="str">
        <f t="shared" si="70"/>
        <v/>
      </c>
      <c r="K348" s="37" t="str">
        <f t="shared" si="71"/>
        <v/>
      </c>
      <c r="L348" s="124" t="str">
        <f t="shared" si="72"/>
        <v/>
      </c>
      <c r="M348" s="38" t="str">
        <f t="shared" si="73"/>
        <v/>
      </c>
      <c r="N348" s="93" t="str">
        <f>IF(支部用データ貼り付けシート!B337="","",支部用データ貼り付けシート!E337)</f>
        <v/>
      </c>
      <c r="O348" s="38" t="str">
        <f>IF(支部用データ貼り付けシート!B337="","",支部用データ貼り付けシート!F337)</f>
        <v/>
      </c>
      <c r="P348" s="37" t="str">
        <f>IF(支部用データ貼り付けシート!B337="","",支部用データ貼り付けシート!G337)</f>
        <v/>
      </c>
      <c r="Q348" s="38" t="str">
        <f>IF(支部用データ貼り付けシート!B337="","",支部用データ貼り付けシート!H337)</f>
        <v/>
      </c>
      <c r="R348" s="37" t="str">
        <f>IF(支部用データ貼り付けシート!B337="","",支部用データ貼り付けシート!I337)</f>
        <v/>
      </c>
      <c r="S348" s="38" t="str">
        <f>IF(支部用データ貼り付けシート!B337="","",支部用データ貼り付けシート!J337)</f>
        <v/>
      </c>
      <c r="T348" s="23" t="str">
        <f t="shared" si="74"/>
        <v/>
      </c>
      <c r="U348" s="24" t="str">
        <f t="shared" si="75"/>
        <v/>
      </c>
      <c r="W348" t="str">
        <f t="shared" si="64"/>
        <v/>
      </c>
      <c r="X348" t="str">
        <f t="shared" si="65"/>
        <v/>
      </c>
      <c r="Y348" t="str">
        <f t="shared" si="66"/>
        <v/>
      </c>
      <c r="Z348" t="str">
        <f t="shared" si="67"/>
        <v/>
      </c>
    </row>
    <row r="349" spans="1:26">
      <c r="A349" s="83">
        <v>319</v>
      </c>
      <c r="B349" s="189" t="str">
        <f>IF(支部用データ貼り付けシート!B338="","",支部用データ貼り付けシート!A338)</f>
        <v/>
      </c>
      <c r="C349" s="190" t="str">
        <f>IF(支部用データ貼り付けシート!B338="","",支部用データ貼り付けシート!B338)</f>
        <v/>
      </c>
      <c r="D349" s="191" t="str">
        <f>IF(支部用データ貼り付けシート!B338="","",支部用データ貼り付けシート!C338)</f>
        <v/>
      </c>
      <c r="E349" s="192" t="str">
        <f>IF(支部用データ貼り付けシート!B338="","",支部用データ貼り付けシート!D338)</f>
        <v/>
      </c>
      <c r="F349" s="193" t="str">
        <f>IF(支部用データ貼り付けシート!B338="","",IF(支部用データ貼り付けシート!M338="","",支部用データ貼り付けシート!M338))</f>
        <v/>
      </c>
      <c r="G349" s="194" t="str">
        <f>IF(支部用データ貼り付けシート!B338="","",IF(支部用データ貼り付けシート!N338="","",支部用データ貼り付けシート!N338))</f>
        <v/>
      </c>
      <c r="H349" s="37" t="str">
        <f t="shared" si="68"/>
        <v/>
      </c>
      <c r="I349" s="124" t="str">
        <f t="shared" si="69"/>
        <v/>
      </c>
      <c r="J349" s="38" t="str">
        <f t="shared" si="70"/>
        <v/>
      </c>
      <c r="K349" s="37" t="str">
        <f t="shared" si="71"/>
        <v/>
      </c>
      <c r="L349" s="124" t="str">
        <f t="shared" si="72"/>
        <v/>
      </c>
      <c r="M349" s="38" t="str">
        <f t="shared" si="73"/>
        <v/>
      </c>
      <c r="N349" s="93" t="str">
        <f>IF(支部用データ貼り付けシート!B338="","",支部用データ貼り付けシート!E338)</f>
        <v/>
      </c>
      <c r="O349" s="38" t="str">
        <f>IF(支部用データ貼り付けシート!B338="","",支部用データ貼り付けシート!F338)</f>
        <v/>
      </c>
      <c r="P349" s="37" t="str">
        <f>IF(支部用データ貼り付けシート!B338="","",支部用データ貼り付けシート!G338)</f>
        <v/>
      </c>
      <c r="Q349" s="38" t="str">
        <f>IF(支部用データ貼り付けシート!B338="","",支部用データ貼り付けシート!H338)</f>
        <v/>
      </c>
      <c r="R349" s="37" t="str">
        <f>IF(支部用データ貼り付けシート!B338="","",支部用データ貼り付けシート!I338)</f>
        <v/>
      </c>
      <c r="S349" s="38" t="str">
        <f>IF(支部用データ貼り付けシート!B338="","",支部用データ貼り付けシート!J338)</f>
        <v/>
      </c>
      <c r="T349" s="23" t="str">
        <f t="shared" si="74"/>
        <v/>
      </c>
      <c r="U349" s="24" t="str">
        <f t="shared" si="75"/>
        <v/>
      </c>
      <c r="W349" t="str">
        <f t="shared" si="64"/>
        <v/>
      </c>
      <c r="X349" t="str">
        <f t="shared" si="65"/>
        <v/>
      </c>
      <c r="Y349" t="str">
        <f t="shared" si="66"/>
        <v/>
      </c>
      <c r="Z349" t="str">
        <f t="shared" si="67"/>
        <v/>
      </c>
    </row>
    <row r="350" spans="1:26">
      <c r="A350" s="84">
        <v>320</v>
      </c>
      <c r="B350" s="189" t="str">
        <f>IF(支部用データ貼り付けシート!B339="","",支部用データ貼り付けシート!A339)</f>
        <v/>
      </c>
      <c r="C350" s="190" t="str">
        <f>IF(支部用データ貼り付けシート!B339="","",支部用データ貼り付けシート!B339)</f>
        <v/>
      </c>
      <c r="D350" s="191" t="str">
        <f>IF(支部用データ貼り付けシート!B339="","",支部用データ貼り付けシート!C339)</f>
        <v/>
      </c>
      <c r="E350" s="192" t="str">
        <f>IF(支部用データ貼り付けシート!B339="","",支部用データ貼り付けシート!D339)</f>
        <v/>
      </c>
      <c r="F350" s="193" t="str">
        <f>IF(支部用データ貼り付けシート!B339="","",IF(支部用データ貼り付けシート!M339="","",支部用データ貼り付けシート!M339))</f>
        <v/>
      </c>
      <c r="G350" s="194" t="str">
        <f>IF(支部用データ貼り付けシート!B339="","",IF(支部用データ貼り付けシート!N339="","",支部用データ貼り付けシート!N339))</f>
        <v/>
      </c>
      <c r="H350" s="37" t="str">
        <f t="shared" si="68"/>
        <v/>
      </c>
      <c r="I350" s="124" t="str">
        <f t="shared" si="69"/>
        <v/>
      </c>
      <c r="J350" s="38" t="str">
        <f t="shared" si="70"/>
        <v/>
      </c>
      <c r="K350" s="37" t="str">
        <f t="shared" si="71"/>
        <v/>
      </c>
      <c r="L350" s="124" t="str">
        <f t="shared" si="72"/>
        <v/>
      </c>
      <c r="M350" s="38" t="str">
        <f t="shared" si="73"/>
        <v/>
      </c>
      <c r="N350" s="93" t="str">
        <f>IF(支部用データ貼り付けシート!B339="","",支部用データ貼り付けシート!E339)</f>
        <v/>
      </c>
      <c r="O350" s="38" t="str">
        <f>IF(支部用データ貼り付けシート!B339="","",支部用データ貼り付けシート!F339)</f>
        <v/>
      </c>
      <c r="P350" s="37" t="str">
        <f>IF(支部用データ貼り付けシート!B339="","",支部用データ貼り付けシート!G339)</f>
        <v/>
      </c>
      <c r="Q350" s="38" t="str">
        <f>IF(支部用データ貼り付けシート!B339="","",支部用データ貼り付けシート!H339)</f>
        <v/>
      </c>
      <c r="R350" s="37" t="str">
        <f>IF(支部用データ貼り付けシート!B339="","",支部用データ貼り付けシート!I339)</f>
        <v/>
      </c>
      <c r="S350" s="38" t="str">
        <f>IF(支部用データ貼り付けシート!B339="","",支部用データ貼り付けシート!J339)</f>
        <v/>
      </c>
      <c r="T350" s="23" t="str">
        <f t="shared" si="74"/>
        <v/>
      </c>
      <c r="U350" s="24" t="str">
        <f t="shared" si="75"/>
        <v/>
      </c>
      <c r="W350" t="str">
        <f t="shared" si="64"/>
        <v/>
      </c>
      <c r="X350" t="str">
        <f t="shared" si="65"/>
        <v/>
      </c>
      <c r="Y350" t="str">
        <f t="shared" si="66"/>
        <v/>
      </c>
      <c r="Z350" t="str">
        <f t="shared" si="67"/>
        <v/>
      </c>
    </row>
    <row r="351" spans="1:26">
      <c r="A351" s="83">
        <v>321</v>
      </c>
      <c r="B351" s="189" t="str">
        <f>IF(支部用データ貼り付けシート!B340="","",支部用データ貼り付けシート!A340)</f>
        <v/>
      </c>
      <c r="C351" s="190" t="str">
        <f>IF(支部用データ貼り付けシート!B340="","",支部用データ貼り付けシート!B340)</f>
        <v/>
      </c>
      <c r="D351" s="191" t="str">
        <f>IF(支部用データ貼り付けシート!B340="","",支部用データ貼り付けシート!C340)</f>
        <v/>
      </c>
      <c r="E351" s="192" t="str">
        <f>IF(支部用データ貼り付けシート!B340="","",支部用データ貼り付けシート!D340)</f>
        <v/>
      </c>
      <c r="F351" s="193" t="str">
        <f>IF(支部用データ貼り付けシート!B340="","",IF(支部用データ貼り付けシート!M340="","",支部用データ貼り付けシート!M340))</f>
        <v/>
      </c>
      <c r="G351" s="194" t="str">
        <f>IF(支部用データ貼り付けシート!B340="","",IF(支部用データ貼り付けシート!N340="","",支部用データ貼り付けシート!N340))</f>
        <v/>
      </c>
      <c r="H351" s="37" t="str">
        <f t="shared" si="68"/>
        <v/>
      </c>
      <c r="I351" s="124" t="str">
        <f t="shared" si="69"/>
        <v/>
      </c>
      <c r="J351" s="38" t="str">
        <f t="shared" si="70"/>
        <v/>
      </c>
      <c r="K351" s="37" t="str">
        <f t="shared" si="71"/>
        <v/>
      </c>
      <c r="L351" s="124" t="str">
        <f t="shared" si="72"/>
        <v/>
      </c>
      <c r="M351" s="38" t="str">
        <f t="shared" si="73"/>
        <v/>
      </c>
      <c r="N351" s="93" t="str">
        <f>IF(支部用データ貼り付けシート!B340="","",支部用データ貼り付けシート!E340)</f>
        <v/>
      </c>
      <c r="O351" s="38" t="str">
        <f>IF(支部用データ貼り付けシート!B340="","",支部用データ貼り付けシート!F340)</f>
        <v/>
      </c>
      <c r="P351" s="37" t="str">
        <f>IF(支部用データ貼り付けシート!B340="","",支部用データ貼り付けシート!G340)</f>
        <v/>
      </c>
      <c r="Q351" s="38" t="str">
        <f>IF(支部用データ貼り付けシート!B340="","",支部用データ貼り付けシート!H340)</f>
        <v/>
      </c>
      <c r="R351" s="37" t="str">
        <f>IF(支部用データ貼り付けシート!B340="","",支部用データ貼り付けシート!I340)</f>
        <v/>
      </c>
      <c r="S351" s="38" t="str">
        <f>IF(支部用データ貼り付けシート!B340="","",支部用データ貼り付けシート!J340)</f>
        <v/>
      </c>
      <c r="T351" s="23" t="str">
        <f t="shared" si="74"/>
        <v/>
      </c>
      <c r="U351" s="24" t="str">
        <f t="shared" si="75"/>
        <v/>
      </c>
      <c r="W351" t="str">
        <f t="shared" si="64"/>
        <v/>
      </c>
      <c r="X351" t="str">
        <f t="shared" si="65"/>
        <v/>
      </c>
      <c r="Y351" t="str">
        <f t="shared" si="66"/>
        <v/>
      </c>
      <c r="Z351" t="str">
        <f t="shared" si="67"/>
        <v/>
      </c>
    </row>
    <row r="352" spans="1:26">
      <c r="A352" s="84">
        <v>322</v>
      </c>
      <c r="B352" s="189" t="str">
        <f>IF(支部用データ貼り付けシート!B341="","",支部用データ貼り付けシート!A341)</f>
        <v/>
      </c>
      <c r="C352" s="190" t="str">
        <f>IF(支部用データ貼り付けシート!B341="","",支部用データ貼り付けシート!B341)</f>
        <v/>
      </c>
      <c r="D352" s="191" t="str">
        <f>IF(支部用データ貼り付けシート!B341="","",支部用データ貼り付けシート!C341)</f>
        <v/>
      </c>
      <c r="E352" s="192" t="str">
        <f>IF(支部用データ貼り付けシート!B341="","",支部用データ貼り付けシート!D341)</f>
        <v/>
      </c>
      <c r="F352" s="193" t="str">
        <f>IF(支部用データ貼り付けシート!B341="","",IF(支部用データ貼り付けシート!M341="","",支部用データ貼り付けシート!M341))</f>
        <v/>
      </c>
      <c r="G352" s="194" t="str">
        <f>IF(支部用データ貼り付けシート!B341="","",IF(支部用データ貼り付けシート!N341="","",支部用データ貼り付けシート!N341))</f>
        <v/>
      </c>
      <c r="H352" s="37" t="str">
        <f t="shared" si="68"/>
        <v/>
      </c>
      <c r="I352" s="124" t="str">
        <f t="shared" si="69"/>
        <v/>
      </c>
      <c r="J352" s="38" t="str">
        <f t="shared" si="70"/>
        <v/>
      </c>
      <c r="K352" s="37" t="str">
        <f t="shared" si="71"/>
        <v/>
      </c>
      <c r="L352" s="124" t="str">
        <f t="shared" si="72"/>
        <v/>
      </c>
      <c r="M352" s="38" t="str">
        <f t="shared" si="73"/>
        <v/>
      </c>
      <c r="N352" s="93" t="str">
        <f>IF(支部用データ貼り付けシート!B341="","",支部用データ貼り付けシート!E341)</f>
        <v/>
      </c>
      <c r="O352" s="38" t="str">
        <f>IF(支部用データ貼り付けシート!B341="","",支部用データ貼り付けシート!F341)</f>
        <v/>
      </c>
      <c r="P352" s="37" t="str">
        <f>IF(支部用データ貼り付けシート!B341="","",支部用データ貼り付けシート!G341)</f>
        <v/>
      </c>
      <c r="Q352" s="38" t="str">
        <f>IF(支部用データ貼り付けシート!B341="","",支部用データ貼り付けシート!H341)</f>
        <v/>
      </c>
      <c r="R352" s="37" t="str">
        <f>IF(支部用データ貼り付けシート!B341="","",支部用データ貼り付けシート!I341)</f>
        <v/>
      </c>
      <c r="S352" s="38" t="str">
        <f>IF(支部用データ貼り付けシート!B341="","",支部用データ貼り付けシート!J341)</f>
        <v/>
      </c>
      <c r="T352" s="23" t="str">
        <f t="shared" si="74"/>
        <v/>
      </c>
      <c r="U352" s="24" t="str">
        <f t="shared" si="75"/>
        <v/>
      </c>
      <c r="W352" t="str">
        <f t="shared" si="64"/>
        <v/>
      </c>
      <c r="X352" t="str">
        <f t="shared" si="65"/>
        <v/>
      </c>
      <c r="Y352" t="str">
        <f t="shared" si="66"/>
        <v/>
      </c>
      <c r="Z352" t="str">
        <f t="shared" si="67"/>
        <v/>
      </c>
    </row>
    <row r="353" spans="1:26">
      <c r="A353" s="83">
        <v>323</v>
      </c>
      <c r="B353" s="189" t="str">
        <f>IF(支部用データ貼り付けシート!B342="","",支部用データ貼り付けシート!A342)</f>
        <v/>
      </c>
      <c r="C353" s="190" t="str">
        <f>IF(支部用データ貼り付けシート!B342="","",支部用データ貼り付けシート!B342)</f>
        <v/>
      </c>
      <c r="D353" s="191" t="str">
        <f>IF(支部用データ貼り付けシート!B342="","",支部用データ貼り付けシート!C342)</f>
        <v/>
      </c>
      <c r="E353" s="192" t="str">
        <f>IF(支部用データ貼り付けシート!B342="","",支部用データ貼り付けシート!D342)</f>
        <v/>
      </c>
      <c r="F353" s="193" t="str">
        <f>IF(支部用データ貼り付けシート!B342="","",IF(支部用データ貼り付けシート!M342="","",支部用データ貼り付けシート!M342))</f>
        <v/>
      </c>
      <c r="G353" s="194" t="str">
        <f>IF(支部用データ貼り付けシート!B342="","",IF(支部用データ貼り付けシート!N342="","",支部用データ貼り付けシート!N342))</f>
        <v/>
      </c>
      <c r="H353" s="37" t="str">
        <f t="shared" si="68"/>
        <v/>
      </c>
      <c r="I353" s="124" t="str">
        <f t="shared" si="69"/>
        <v/>
      </c>
      <c r="J353" s="38" t="str">
        <f t="shared" si="70"/>
        <v/>
      </c>
      <c r="K353" s="37" t="str">
        <f t="shared" si="71"/>
        <v/>
      </c>
      <c r="L353" s="124" t="str">
        <f t="shared" si="72"/>
        <v/>
      </c>
      <c r="M353" s="38" t="str">
        <f t="shared" si="73"/>
        <v/>
      </c>
      <c r="N353" s="93" t="str">
        <f>IF(支部用データ貼り付けシート!B342="","",支部用データ貼り付けシート!E342)</f>
        <v/>
      </c>
      <c r="O353" s="38" t="str">
        <f>IF(支部用データ貼り付けシート!B342="","",支部用データ貼り付けシート!F342)</f>
        <v/>
      </c>
      <c r="P353" s="37" t="str">
        <f>IF(支部用データ貼り付けシート!B342="","",支部用データ貼り付けシート!G342)</f>
        <v/>
      </c>
      <c r="Q353" s="38" t="str">
        <f>IF(支部用データ貼り付けシート!B342="","",支部用データ貼り付けシート!H342)</f>
        <v/>
      </c>
      <c r="R353" s="37" t="str">
        <f>IF(支部用データ貼り付けシート!B342="","",支部用データ貼り付けシート!I342)</f>
        <v/>
      </c>
      <c r="S353" s="38" t="str">
        <f>IF(支部用データ貼り付けシート!B342="","",支部用データ貼り付けシート!J342)</f>
        <v/>
      </c>
      <c r="T353" s="23" t="str">
        <f t="shared" si="74"/>
        <v/>
      </c>
      <c r="U353" s="24" t="str">
        <f t="shared" si="75"/>
        <v/>
      </c>
      <c r="W353" t="str">
        <f t="shared" si="64"/>
        <v/>
      </c>
      <c r="X353" t="str">
        <f t="shared" si="65"/>
        <v/>
      </c>
      <c r="Y353" t="str">
        <f t="shared" si="66"/>
        <v/>
      </c>
      <c r="Z353" t="str">
        <f t="shared" si="67"/>
        <v/>
      </c>
    </row>
    <row r="354" spans="1:26">
      <c r="A354" s="84">
        <v>324</v>
      </c>
      <c r="B354" s="189" t="str">
        <f>IF(支部用データ貼り付けシート!B343="","",支部用データ貼り付けシート!A343)</f>
        <v/>
      </c>
      <c r="C354" s="190" t="str">
        <f>IF(支部用データ貼り付けシート!B343="","",支部用データ貼り付けシート!B343)</f>
        <v/>
      </c>
      <c r="D354" s="191" t="str">
        <f>IF(支部用データ貼り付けシート!B343="","",支部用データ貼り付けシート!C343)</f>
        <v/>
      </c>
      <c r="E354" s="192" t="str">
        <f>IF(支部用データ貼り付けシート!B343="","",支部用データ貼り付けシート!D343)</f>
        <v/>
      </c>
      <c r="F354" s="193" t="str">
        <f>IF(支部用データ貼り付けシート!B343="","",IF(支部用データ貼り付けシート!M343="","",支部用データ貼り付けシート!M343))</f>
        <v/>
      </c>
      <c r="G354" s="194" t="str">
        <f>IF(支部用データ貼り付けシート!B343="","",IF(支部用データ貼り付けシート!N343="","",支部用データ貼り付けシート!N343))</f>
        <v/>
      </c>
      <c r="H354" s="37" t="str">
        <f t="shared" si="68"/>
        <v/>
      </c>
      <c r="I354" s="124" t="str">
        <f t="shared" si="69"/>
        <v/>
      </c>
      <c r="J354" s="38" t="str">
        <f t="shared" si="70"/>
        <v/>
      </c>
      <c r="K354" s="37" t="str">
        <f t="shared" si="71"/>
        <v/>
      </c>
      <c r="L354" s="124" t="str">
        <f t="shared" si="72"/>
        <v/>
      </c>
      <c r="M354" s="38" t="str">
        <f t="shared" si="73"/>
        <v/>
      </c>
      <c r="N354" s="93" t="str">
        <f>IF(支部用データ貼り付けシート!B343="","",支部用データ貼り付けシート!E343)</f>
        <v/>
      </c>
      <c r="O354" s="38" t="str">
        <f>IF(支部用データ貼り付けシート!B343="","",支部用データ貼り付けシート!F343)</f>
        <v/>
      </c>
      <c r="P354" s="37" t="str">
        <f>IF(支部用データ貼り付けシート!B343="","",支部用データ貼り付けシート!G343)</f>
        <v/>
      </c>
      <c r="Q354" s="38" t="str">
        <f>IF(支部用データ貼り付けシート!B343="","",支部用データ貼り付けシート!H343)</f>
        <v/>
      </c>
      <c r="R354" s="37" t="str">
        <f>IF(支部用データ貼り付けシート!B343="","",支部用データ貼り付けシート!I343)</f>
        <v/>
      </c>
      <c r="S354" s="38" t="str">
        <f>IF(支部用データ貼り付けシート!B343="","",支部用データ貼り付けシート!J343)</f>
        <v/>
      </c>
      <c r="T354" s="23" t="str">
        <f t="shared" si="74"/>
        <v/>
      </c>
      <c r="U354" s="24" t="str">
        <f t="shared" si="75"/>
        <v/>
      </c>
      <c r="W354" t="str">
        <f t="shared" ref="W354:W417" si="76">IFERROR(IF(C354="","",N354*60+O354),"")</f>
        <v/>
      </c>
      <c r="X354" t="str">
        <f t="shared" ref="X354:X417" si="77">IFERROR(IF(C354="","",P354*60+Q354),"")</f>
        <v/>
      </c>
      <c r="Y354" t="str">
        <f t="shared" ref="Y354:Y417" si="78">IFERROR(IF(C354="","",R354*60+S354),"")</f>
        <v/>
      </c>
      <c r="Z354" t="str">
        <f t="shared" ref="Z354:Z417" si="79">IFERROR(IF(C354="","",W354+X354+Y354),"")</f>
        <v/>
      </c>
    </row>
    <row r="355" spans="1:26">
      <c r="A355" s="83">
        <v>325</v>
      </c>
      <c r="B355" s="189" t="str">
        <f>IF(支部用データ貼り付けシート!B344="","",支部用データ貼り付けシート!A344)</f>
        <v/>
      </c>
      <c r="C355" s="190" t="str">
        <f>IF(支部用データ貼り付けシート!B344="","",支部用データ貼り付けシート!B344)</f>
        <v/>
      </c>
      <c r="D355" s="191" t="str">
        <f>IF(支部用データ貼り付けシート!B344="","",支部用データ貼り付けシート!C344)</f>
        <v/>
      </c>
      <c r="E355" s="192" t="str">
        <f>IF(支部用データ貼り付けシート!B344="","",支部用データ貼り付けシート!D344)</f>
        <v/>
      </c>
      <c r="F355" s="193" t="str">
        <f>IF(支部用データ貼り付けシート!B344="","",IF(支部用データ貼り付けシート!M344="","",支部用データ貼り付けシート!M344))</f>
        <v/>
      </c>
      <c r="G355" s="194" t="str">
        <f>IF(支部用データ貼り付けシート!B344="","",IF(支部用データ貼り付けシート!N344="","",支部用データ貼り付けシート!N344))</f>
        <v/>
      </c>
      <c r="H355" s="37" t="str">
        <f t="shared" si="68"/>
        <v/>
      </c>
      <c r="I355" s="124" t="str">
        <f t="shared" si="69"/>
        <v/>
      </c>
      <c r="J355" s="38" t="str">
        <f t="shared" si="70"/>
        <v/>
      </c>
      <c r="K355" s="37" t="str">
        <f t="shared" si="71"/>
        <v/>
      </c>
      <c r="L355" s="124" t="str">
        <f t="shared" si="72"/>
        <v/>
      </c>
      <c r="M355" s="38" t="str">
        <f t="shared" si="73"/>
        <v/>
      </c>
      <c r="N355" s="93" t="str">
        <f>IF(支部用データ貼り付けシート!B344="","",支部用データ貼り付けシート!E344)</f>
        <v/>
      </c>
      <c r="O355" s="38" t="str">
        <f>IF(支部用データ貼り付けシート!B344="","",支部用データ貼り付けシート!F344)</f>
        <v/>
      </c>
      <c r="P355" s="37" t="str">
        <f>IF(支部用データ貼り付けシート!B344="","",支部用データ貼り付けシート!G344)</f>
        <v/>
      </c>
      <c r="Q355" s="38" t="str">
        <f>IF(支部用データ貼り付けシート!B344="","",支部用データ貼り付けシート!H344)</f>
        <v/>
      </c>
      <c r="R355" s="37" t="str">
        <f>IF(支部用データ貼り付けシート!B344="","",支部用データ貼り付けシート!I344)</f>
        <v/>
      </c>
      <c r="S355" s="38" t="str">
        <f>IF(支部用データ貼り付けシート!B344="","",支部用データ貼り付けシート!J344)</f>
        <v/>
      </c>
      <c r="T355" s="23" t="str">
        <f t="shared" si="74"/>
        <v/>
      </c>
      <c r="U355" s="24" t="str">
        <f t="shared" si="75"/>
        <v/>
      </c>
      <c r="W355" t="str">
        <f t="shared" si="76"/>
        <v/>
      </c>
      <c r="X355" t="str">
        <f t="shared" si="77"/>
        <v/>
      </c>
      <c r="Y355" t="str">
        <f t="shared" si="78"/>
        <v/>
      </c>
      <c r="Z355" t="str">
        <f t="shared" si="79"/>
        <v/>
      </c>
    </row>
    <row r="356" spans="1:26">
      <c r="A356" s="84">
        <v>326</v>
      </c>
      <c r="B356" s="189" t="str">
        <f>IF(支部用データ貼り付けシート!B345="","",支部用データ貼り付けシート!A345)</f>
        <v/>
      </c>
      <c r="C356" s="190" t="str">
        <f>IF(支部用データ貼り付けシート!B345="","",支部用データ貼り付けシート!B345)</f>
        <v/>
      </c>
      <c r="D356" s="191" t="str">
        <f>IF(支部用データ貼り付けシート!B345="","",支部用データ貼り付けシート!C345)</f>
        <v/>
      </c>
      <c r="E356" s="192" t="str">
        <f>IF(支部用データ貼り付けシート!B345="","",支部用データ貼り付けシート!D345)</f>
        <v/>
      </c>
      <c r="F356" s="193" t="str">
        <f>IF(支部用データ貼り付けシート!B345="","",IF(支部用データ貼り付けシート!M345="","",支部用データ貼り付けシート!M345))</f>
        <v/>
      </c>
      <c r="G356" s="194" t="str">
        <f>IF(支部用データ貼り付けシート!B345="","",IF(支部用データ貼り付けシート!N345="","",支部用データ貼り付けシート!N345))</f>
        <v/>
      </c>
      <c r="H356" s="37" t="str">
        <f t="shared" si="68"/>
        <v/>
      </c>
      <c r="I356" s="124" t="str">
        <f t="shared" si="69"/>
        <v/>
      </c>
      <c r="J356" s="38" t="str">
        <f t="shared" si="70"/>
        <v/>
      </c>
      <c r="K356" s="37" t="str">
        <f t="shared" si="71"/>
        <v/>
      </c>
      <c r="L356" s="124" t="str">
        <f t="shared" si="72"/>
        <v/>
      </c>
      <c r="M356" s="38" t="str">
        <f t="shared" si="73"/>
        <v/>
      </c>
      <c r="N356" s="93" t="str">
        <f>IF(支部用データ貼り付けシート!B345="","",支部用データ貼り付けシート!E345)</f>
        <v/>
      </c>
      <c r="O356" s="38" t="str">
        <f>IF(支部用データ貼り付けシート!B345="","",支部用データ貼り付けシート!F345)</f>
        <v/>
      </c>
      <c r="P356" s="37" t="str">
        <f>IF(支部用データ貼り付けシート!B345="","",支部用データ貼り付けシート!G345)</f>
        <v/>
      </c>
      <c r="Q356" s="38" t="str">
        <f>IF(支部用データ貼り付けシート!B345="","",支部用データ貼り付けシート!H345)</f>
        <v/>
      </c>
      <c r="R356" s="37" t="str">
        <f>IF(支部用データ貼り付けシート!B345="","",支部用データ貼り付けシート!I345)</f>
        <v/>
      </c>
      <c r="S356" s="38" t="str">
        <f>IF(支部用データ貼り付けシート!B345="","",支部用データ貼り付けシート!J345)</f>
        <v/>
      </c>
      <c r="T356" s="23" t="str">
        <f t="shared" si="74"/>
        <v/>
      </c>
      <c r="U356" s="24" t="str">
        <f t="shared" si="75"/>
        <v/>
      </c>
      <c r="W356" t="str">
        <f t="shared" si="76"/>
        <v/>
      </c>
      <c r="X356" t="str">
        <f t="shared" si="77"/>
        <v/>
      </c>
      <c r="Y356" t="str">
        <f t="shared" si="78"/>
        <v/>
      </c>
      <c r="Z356" t="str">
        <f t="shared" si="79"/>
        <v/>
      </c>
    </row>
    <row r="357" spans="1:26">
      <c r="A357" s="83">
        <v>327</v>
      </c>
      <c r="B357" s="189" t="str">
        <f>IF(支部用データ貼り付けシート!B346="","",支部用データ貼り付けシート!A346)</f>
        <v/>
      </c>
      <c r="C357" s="190" t="str">
        <f>IF(支部用データ貼り付けシート!B346="","",支部用データ貼り付けシート!B346)</f>
        <v/>
      </c>
      <c r="D357" s="191" t="str">
        <f>IF(支部用データ貼り付けシート!B346="","",支部用データ貼り付けシート!C346)</f>
        <v/>
      </c>
      <c r="E357" s="192" t="str">
        <f>IF(支部用データ貼り付けシート!B346="","",支部用データ貼り付けシート!D346)</f>
        <v/>
      </c>
      <c r="F357" s="193" t="str">
        <f>IF(支部用データ貼り付けシート!B346="","",IF(支部用データ貼り付けシート!M346="","",支部用データ貼り付けシート!M346))</f>
        <v/>
      </c>
      <c r="G357" s="194" t="str">
        <f>IF(支部用データ貼り付けシート!B346="","",IF(支部用データ貼り付けシート!N346="","",支部用データ貼り付けシート!N346))</f>
        <v/>
      </c>
      <c r="H357" s="37" t="str">
        <f t="shared" si="68"/>
        <v/>
      </c>
      <c r="I357" s="124" t="str">
        <f t="shared" si="69"/>
        <v/>
      </c>
      <c r="J357" s="38" t="str">
        <f t="shared" si="70"/>
        <v/>
      </c>
      <c r="K357" s="37" t="str">
        <f t="shared" si="71"/>
        <v/>
      </c>
      <c r="L357" s="124" t="str">
        <f t="shared" si="72"/>
        <v/>
      </c>
      <c r="M357" s="38" t="str">
        <f t="shared" si="73"/>
        <v/>
      </c>
      <c r="N357" s="93" t="str">
        <f>IF(支部用データ貼り付けシート!B346="","",支部用データ貼り付けシート!E346)</f>
        <v/>
      </c>
      <c r="O357" s="38" t="str">
        <f>IF(支部用データ貼り付けシート!B346="","",支部用データ貼り付けシート!F346)</f>
        <v/>
      </c>
      <c r="P357" s="37" t="str">
        <f>IF(支部用データ貼り付けシート!B346="","",支部用データ貼り付けシート!G346)</f>
        <v/>
      </c>
      <c r="Q357" s="38" t="str">
        <f>IF(支部用データ貼り付けシート!B346="","",支部用データ貼り付けシート!H346)</f>
        <v/>
      </c>
      <c r="R357" s="37" t="str">
        <f>IF(支部用データ貼り付けシート!B346="","",支部用データ貼り付けシート!I346)</f>
        <v/>
      </c>
      <c r="S357" s="38" t="str">
        <f>IF(支部用データ貼り付けシート!B346="","",支部用データ貼り付けシート!J346)</f>
        <v/>
      </c>
      <c r="T357" s="23" t="str">
        <f t="shared" si="74"/>
        <v/>
      </c>
      <c r="U357" s="24" t="str">
        <f t="shared" si="75"/>
        <v/>
      </c>
      <c r="W357" t="str">
        <f t="shared" si="76"/>
        <v/>
      </c>
      <c r="X357" t="str">
        <f t="shared" si="77"/>
        <v/>
      </c>
      <c r="Y357" t="str">
        <f t="shared" si="78"/>
        <v/>
      </c>
      <c r="Z357" t="str">
        <f t="shared" si="79"/>
        <v/>
      </c>
    </row>
    <row r="358" spans="1:26">
      <c r="A358" s="84">
        <v>328</v>
      </c>
      <c r="B358" s="189" t="str">
        <f>IF(支部用データ貼り付けシート!B347="","",支部用データ貼り付けシート!A347)</f>
        <v/>
      </c>
      <c r="C358" s="190" t="str">
        <f>IF(支部用データ貼り付けシート!B347="","",支部用データ貼り付けシート!B347)</f>
        <v/>
      </c>
      <c r="D358" s="191" t="str">
        <f>IF(支部用データ貼り付けシート!B347="","",支部用データ貼り付けシート!C347)</f>
        <v/>
      </c>
      <c r="E358" s="192" t="str">
        <f>IF(支部用データ貼り付けシート!B347="","",支部用データ貼り付けシート!D347)</f>
        <v/>
      </c>
      <c r="F358" s="193" t="str">
        <f>IF(支部用データ貼り付けシート!B347="","",IF(支部用データ貼り付けシート!M347="","",支部用データ貼り付けシート!M347))</f>
        <v/>
      </c>
      <c r="G358" s="194" t="str">
        <f>IF(支部用データ貼り付けシート!B347="","",IF(支部用データ貼り付けシート!N347="","",支部用データ貼り付けシート!N347))</f>
        <v/>
      </c>
      <c r="H358" s="37" t="str">
        <f t="shared" si="68"/>
        <v/>
      </c>
      <c r="I358" s="124" t="str">
        <f t="shared" si="69"/>
        <v/>
      </c>
      <c r="J358" s="38" t="str">
        <f t="shared" si="70"/>
        <v/>
      </c>
      <c r="K358" s="37" t="str">
        <f t="shared" si="71"/>
        <v/>
      </c>
      <c r="L358" s="124" t="str">
        <f t="shared" si="72"/>
        <v/>
      </c>
      <c r="M358" s="38" t="str">
        <f t="shared" si="73"/>
        <v/>
      </c>
      <c r="N358" s="93" t="str">
        <f>IF(支部用データ貼り付けシート!B347="","",支部用データ貼り付けシート!E347)</f>
        <v/>
      </c>
      <c r="O358" s="38" t="str">
        <f>IF(支部用データ貼り付けシート!B347="","",支部用データ貼り付けシート!F347)</f>
        <v/>
      </c>
      <c r="P358" s="37" t="str">
        <f>IF(支部用データ貼り付けシート!B347="","",支部用データ貼り付けシート!G347)</f>
        <v/>
      </c>
      <c r="Q358" s="38" t="str">
        <f>IF(支部用データ貼り付けシート!B347="","",支部用データ貼り付けシート!H347)</f>
        <v/>
      </c>
      <c r="R358" s="37" t="str">
        <f>IF(支部用データ貼り付けシート!B347="","",支部用データ貼り付けシート!I347)</f>
        <v/>
      </c>
      <c r="S358" s="38" t="str">
        <f>IF(支部用データ貼り付けシート!B347="","",支部用データ貼り付けシート!J347)</f>
        <v/>
      </c>
      <c r="T358" s="23" t="str">
        <f t="shared" si="74"/>
        <v/>
      </c>
      <c r="U358" s="24" t="str">
        <f t="shared" si="75"/>
        <v/>
      </c>
      <c r="W358" t="str">
        <f t="shared" si="76"/>
        <v/>
      </c>
      <c r="X358" t="str">
        <f t="shared" si="77"/>
        <v/>
      </c>
      <c r="Y358" t="str">
        <f t="shared" si="78"/>
        <v/>
      </c>
      <c r="Z358" t="str">
        <f t="shared" si="79"/>
        <v/>
      </c>
    </row>
    <row r="359" spans="1:26">
      <c r="A359" s="83">
        <v>329</v>
      </c>
      <c r="B359" s="189" t="str">
        <f>IF(支部用データ貼り付けシート!B348="","",支部用データ貼り付けシート!A348)</f>
        <v/>
      </c>
      <c r="C359" s="190" t="str">
        <f>IF(支部用データ貼り付けシート!B348="","",支部用データ貼り付けシート!B348)</f>
        <v/>
      </c>
      <c r="D359" s="191" t="str">
        <f>IF(支部用データ貼り付けシート!B348="","",支部用データ貼り付けシート!C348)</f>
        <v/>
      </c>
      <c r="E359" s="192" t="str">
        <f>IF(支部用データ貼り付けシート!B348="","",支部用データ貼り付けシート!D348)</f>
        <v/>
      </c>
      <c r="F359" s="193" t="str">
        <f>IF(支部用データ貼り付けシート!B348="","",IF(支部用データ貼り付けシート!M348="","",支部用データ貼り付けシート!M348))</f>
        <v/>
      </c>
      <c r="G359" s="194" t="str">
        <f>IF(支部用データ貼り付けシート!B348="","",IF(支部用データ貼り付けシート!N348="","",支部用データ貼り付けシート!N348))</f>
        <v/>
      </c>
      <c r="H359" s="37" t="str">
        <f t="shared" si="68"/>
        <v/>
      </c>
      <c r="I359" s="124" t="str">
        <f t="shared" si="69"/>
        <v/>
      </c>
      <c r="J359" s="38" t="str">
        <f t="shared" si="70"/>
        <v/>
      </c>
      <c r="K359" s="37" t="str">
        <f t="shared" si="71"/>
        <v/>
      </c>
      <c r="L359" s="124" t="str">
        <f t="shared" si="72"/>
        <v/>
      </c>
      <c r="M359" s="38" t="str">
        <f t="shared" si="73"/>
        <v/>
      </c>
      <c r="N359" s="93" t="str">
        <f>IF(支部用データ貼り付けシート!B348="","",支部用データ貼り付けシート!E348)</f>
        <v/>
      </c>
      <c r="O359" s="38" t="str">
        <f>IF(支部用データ貼り付けシート!B348="","",支部用データ貼り付けシート!F348)</f>
        <v/>
      </c>
      <c r="P359" s="37" t="str">
        <f>IF(支部用データ貼り付けシート!B348="","",支部用データ貼り付けシート!G348)</f>
        <v/>
      </c>
      <c r="Q359" s="38" t="str">
        <f>IF(支部用データ貼り付けシート!B348="","",支部用データ貼り付けシート!H348)</f>
        <v/>
      </c>
      <c r="R359" s="37" t="str">
        <f>IF(支部用データ貼り付けシート!B348="","",支部用データ貼り付けシート!I348)</f>
        <v/>
      </c>
      <c r="S359" s="38" t="str">
        <f>IF(支部用データ貼り付けシート!B348="","",支部用データ貼り付けシート!J348)</f>
        <v/>
      </c>
      <c r="T359" s="23" t="str">
        <f t="shared" si="74"/>
        <v/>
      </c>
      <c r="U359" s="24" t="str">
        <f t="shared" si="75"/>
        <v/>
      </c>
      <c r="W359" t="str">
        <f t="shared" si="76"/>
        <v/>
      </c>
      <c r="X359" t="str">
        <f t="shared" si="77"/>
        <v/>
      </c>
      <c r="Y359" t="str">
        <f t="shared" si="78"/>
        <v/>
      </c>
      <c r="Z359" t="str">
        <f t="shared" si="79"/>
        <v/>
      </c>
    </row>
    <row r="360" spans="1:26">
      <c r="A360" s="84">
        <v>330</v>
      </c>
      <c r="B360" s="189" t="str">
        <f>IF(支部用データ貼り付けシート!B349="","",支部用データ貼り付けシート!A349)</f>
        <v/>
      </c>
      <c r="C360" s="190" t="str">
        <f>IF(支部用データ貼り付けシート!B349="","",支部用データ貼り付けシート!B349)</f>
        <v/>
      </c>
      <c r="D360" s="191" t="str">
        <f>IF(支部用データ貼り付けシート!B349="","",支部用データ貼り付けシート!C349)</f>
        <v/>
      </c>
      <c r="E360" s="192" t="str">
        <f>IF(支部用データ貼り付けシート!B349="","",支部用データ貼り付けシート!D349)</f>
        <v/>
      </c>
      <c r="F360" s="193" t="str">
        <f>IF(支部用データ貼り付けシート!B349="","",IF(支部用データ貼り付けシート!M349="","",支部用データ貼り付けシート!M349))</f>
        <v/>
      </c>
      <c r="G360" s="194" t="str">
        <f>IF(支部用データ貼り付けシート!B349="","",IF(支部用データ貼り付けシート!N349="","",支部用データ貼り付けシート!N349))</f>
        <v/>
      </c>
      <c r="H360" s="37" t="str">
        <f t="shared" si="68"/>
        <v/>
      </c>
      <c r="I360" s="124" t="str">
        <f t="shared" si="69"/>
        <v/>
      </c>
      <c r="J360" s="38" t="str">
        <f t="shared" si="70"/>
        <v/>
      </c>
      <c r="K360" s="37" t="str">
        <f t="shared" si="71"/>
        <v/>
      </c>
      <c r="L360" s="124" t="str">
        <f t="shared" si="72"/>
        <v/>
      </c>
      <c r="M360" s="38" t="str">
        <f t="shared" si="73"/>
        <v/>
      </c>
      <c r="N360" s="93" t="str">
        <f>IF(支部用データ貼り付けシート!B349="","",支部用データ貼り付けシート!E349)</f>
        <v/>
      </c>
      <c r="O360" s="38" t="str">
        <f>IF(支部用データ貼り付けシート!B349="","",支部用データ貼り付けシート!F349)</f>
        <v/>
      </c>
      <c r="P360" s="37" t="str">
        <f>IF(支部用データ貼り付けシート!B349="","",支部用データ貼り付けシート!G349)</f>
        <v/>
      </c>
      <c r="Q360" s="38" t="str">
        <f>IF(支部用データ貼り付けシート!B349="","",支部用データ貼り付けシート!H349)</f>
        <v/>
      </c>
      <c r="R360" s="37" t="str">
        <f>IF(支部用データ貼り付けシート!B349="","",支部用データ貼り付けシート!I349)</f>
        <v/>
      </c>
      <c r="S360" s="38" t="str">
        <f>IF(支部用データ貼り付けシート!B349="","",支部用データ貼り付けシート!J349)</f>
        <v/>
      </c>
      <c r="T360" s="23" t="str">
        <f t="shared" si="74"/>
        <v/>
      </c>
      <c r="U360" s="24" t="str">
        <f t="shared" si="75"/>
        <v/>
      </c>
      <c r="W360" t="str">
        <f t="shared" si="76"/>
        <v/>
      </c>
      <c r="X360" t="str">
        <f t="shared" si="77"/>
        <v/>
      </c>
      <c r="Y360" t="str">
        <f t="shared" si="78"/>
        <v/>
      </c>
      <c r="Z360" t="str">
        <f t="shared" si="79"/>
        <v/>
      </c>
    </row>
    <row r="361" spans="1:26">
      <c r="A361" s="83">
        <v>331</v>
      </c>
      <c r="B361" s="189" t="str">
        <f>IF(支部用データ貼り付けシート!B350="","",支部用データ貼り付けシート!A350)</f>
        <v/>
      </c>
      <c r="C361" s="190" t="str">
        <f>IF(支部用データ貼り付けシート!B350="","",支部用データ貼り付けシート!B350)</f>
        <v/>
      </c>
      <c r="D361" s="191" t="str">
        <f>IF(支部用データ貼り付けシート!B350="","",支部用データ貼り付けシート!C350)</f>
        <v/>
      </c>
      <c r="E361" s="192" t="str">
        <f>IF(支部用データ貼り付けシート!B350="","",支部用データ貼り付けシート!D350)</f>
        <v/>
      </c>
      <c r="F361" s="193" t="str">
        <f>IF(支部用データ貼り付けシート!B350="","",IF(支部用データ貼り付けシート!M350="","",支部用データ貼り付けシート!M350))</f>
        <v/>
      </c>
      <c r="G361" s="194" t="str">
        <f>IF(支部用データ貼り付けシート!B350="","",IF(支部用データ貼り付けシート!N350="","",支部用データ貼り付けシート!N350))</f>
        <v/>
      </c>
      <c r="H361" s="37" t="str">
        <f t="shared" si="68"/>
        <v/>
      </c>
      <c r="I361" s="124" t="str">
        <f t="shared" si="69"/>
        <v/>
      </c>
      <c r="J361" s="38" t="str">
        <f t="shared" si="70"/>
        <v/>
      </c>
      <c r="K361" s="37" t="str">
        <f t="shared" si="71"/>
        <v/>
      </c>
      <c r="L361" s="124" t="str">
        <f t="shared" si="72"/>
        <v/>
      </c>
      <c r="M361" s="38" t="str">
        <f t="shared" si="73"/>
        <v/>
      </c>
      <c r="N361" s="93" t="str">
        <f>IF(支部用データ貼り付けシート!B350="","",支部用データ貼り付けシート!E350)</f>
        <v/>
      </c>
      <c r="O361" s="38" t="str">
        <f>IF(支部用データ貼り付けシート!B350="","",支部用データ貼り付けシート!F350)</f>
        <v/>
      </c>
      <c r="P361" s="37" t="str">
        <f>IF(支部用データ貼り付けシート!B350="","",支部用データ貼り付けシート!G350)</f>
        <v/>
      </c>
      <c r="Q361" s="38" t="str">
        <f>IF(支部用データ貼り付けシート!B350="","",支部用データ貼り付けシート!H350)</f>
        <v/>
      </c>
      <c r="R361" s="37" t="str">
        <f>IF(支部用データ貼り付けシート!B350="","",支部用データ貼り付けシート!I350)</f>
        <v/>
      </c>
      <c r="S361" s="38" t="str">
        <f>IF(支部用データ貼り付けシート!B350="","",支部用データ貼り付けシート!J350)</f>
        <v/>
      </c>
      <c r="T361" s="23" t="str">
        <f t="shared" si="74"/>
        <v/>
      </c>
      <c r="U361" s="24" t="str">
        <f t="shared" si="75"/>
        <v/>
      </c>
      <c r="W361" t="str">
        <f t="shared" si="76"/>
        <v/>
      </c>
      <c r="X361" t="str">
        <f t="shared" si="77"/>
        <v/>
      </c>
      <c r="Y361" t="str">
        <f t="shared" si="78"/>
        <v/>
      </c>
      <c r="Z361" t="str">
        <f t="shared" si="79"/>
        <v/>
      </c>
    </row>
    <row r="362" spans="1:26">
      <c r="A362" s="84">
        <v>332</v>
      </c>
      <c r="B362" s="189" t="str">
        <f>IF(支部用データ貼り付けシート!B351="","",支部用データ貼り付けシート!A351)</f>
        <v/>
      </c>
      <c r="C362" s="190" t="str">
        <f>IF(支部用データ貼り付けシート!B351="","",支部用データ貼り付けシート!B351)</f>
        <v/>
      </c>
      <c r="D362" s="191" t="str">
        <f>IF(支部用データ貼り付けシート!B351="","",支部用データ貼り付けシート!C351)</f>
        <v/>
      </c>
      <c r="E362" s="192" t="str">
        <f>IF(支部用データ貼り付けシート!B351="","",支部用データ貼り付けシート!D351)</f>
        <v/>
      </c>
      <c r="F362" s="193" t="str">
        <f>IF(支部用データ貼り付けシート!B351="","",IF(支部用データ貼り付けシート!M351="","",支部用データ貼り付けシート!M351))</f>
        <v/>
      </c>
      <c r="G362" s="194" t="str">
        <f>IF(支部用データ貼り付けシート!B351="","",IF(支部用データ貼り付けシート!N351="","",支部用データ貼り付けシート!N351))</f>
        <v/>
      </c>
      <c r="H362" s="37" t="str">
        <f t="shared" si="68"/>
        <v/>
      </c>
      <c r="I362" s="124" t="str">
        <f t="shared" si="69"/>
        <v/>
      </c>
      <c r="J362" s="38" t="str">
        <f t="shared" si="70"/>
        <v/>
      </c>
      <c r="K362" s="37" t="str">
        <f t="shared" si="71"/>
        <v/>
      </c>
      <c r="L362" s="124" t="str">
        <f t="shared" si="72"/>
        <v/>
      </c>
      <c r="M362" s="38" t="str">
        <f t="shared" si="73"/>
        <v/>
      </c>
      <c r="N362" s="93" t="str">
        <f>IF(支部用データ貼り付けシート!B351="","",支部用データ貼り付けシート!E351)</f>
        <v/>
      </c>
      <c r="O362" s="38" t="str">
        <f>IF(支部用データ貼り付けシート!B351="","",支部用データ貼り付けシート!F351)</f>
        <v/>
      </c>
      <c r="P362" s="37" t="str">
        <f>IF(支部用データ貼り付けシート!B351="","",支部用データ貼り付けシート!G351)</f>
        <v/>
      </c>
      <c r="Q362" s="38" t="str">
        <f>IF(支部用データ貼り付けシート!B351="","",支部用データ貼り付けシート!H351)</f>
        <v/>
      </c>
      <c r="R362" s="37" t="str">
        <f>IF(支部用データ貼り付けシート!B351="","",支部用データ貼り付けシート!I351)</f>
        <v/>
      </c>
      <c r="S362" s="38" t="str">
        <f>IF(支部用データ貼り付けシート!B351="","",支部用データ貼り付けシート!J351)</f>
        <v/>
      </c>
      <c r="T362" s="23" t="str">
        <f t="shared" si="74"/>
        <v/>
      </c>
      <c r="U362" s="24" t="str">
        <f t="shared" si="75"/>
        <v/>
      </c>
      <c r="W362" t="str">
        <f t="shared" si="76"/>
        <v/>
      </c>
      <c r="X362" t="str">
        <f t="shared" si="77"/>
        <v/>
      </c>
      <c r="Y362" t="str">
        <f t="shared" si="78"/>
        <v/>
      </c>
      <c r="Z362" t="str">
        <f t="shared" si="79"/>
        <v/>
      </c>
    </row>
    <row r="363" spans="1:26">
      <c r="A363" s="83">
        <v>333</v>
      </c>
      <c r="B363" s="189" t="str">
        <f>IF(支部用データ貼り付けシート!B352="","",支部用データ貼り付けシート!A352)</f>
        <v/>
      </c>
      <c r="C363" s="190" t="str">
        <f>IF(支部用データ貼り付けシート!B352="","",支部用データ貼り付けシート!B352)</f>
        <v/>
      </c>
      <c r="D363" s="191" t="str">
        <f>IF(支部用データ貼り付けシート!B352="","",支部用データ貼り付けシート!C352)</f>
        <v/>
      </c>
      <c r="E363" s="192" t="str">
        <f>IF(支部用データ貼り付けシート!B352="","",支部用データ貼り付けシート!D352)</f>
        <v/>
      </c>
      <c r="F363" s="193" t="str">
        <f>IF(支部用データ貼り付けシート!B352="","",IF(支部用データ貼り付けシート!M352="","",支部用データ貼り付けシート!M352))</f>
        <v/>
      </c>
      <c r="G363" s="194" t="str">
        <f>IF(支部用データ貼り付けシート!B352="","",IF(支部用データ貼り付けシート!N352="","",支部用データ貼り付けシート!N352))</f>
        <v/>
      </c>
      <c r="H363" s="37" t="str">
        <f t="shared" si="68"/>
        <v/>
      </c>
      <c r="I363" s="124" t="str">
        <f t="shared" si="69"/>
        <v/>
      </c>
      <c r="J363" s="38" t="str">
        <f t="shared" si="70"/>
        <v/>
      </c>
      <c r="K363" s="37" t="str">
        <f t="shared" si="71"/>
        <v/>
      </c>
      <c r="L363" s="124" t="str">
        <f t="shared" si="72"/>
        <v/>
      </c>
      <c r="M363" s="38" t="str">
        <f t="shared" si="73"/>
        <v/>
      </c>
      <c r="N363" s="93" t="str">
        <f>IF(支部用データ貼り付けシート!B352="","",支部用データ貼り付けシート!E352)</f>
        <v/>
      </c>
      <c r="O363" s="38" t="str">
        <f>IF(支部用データ貼り付けシート!B352="","",支部用データ貼り付けシート!F352)</f>
        <v/>
      </c>
      <c r="P363" s="37" t="str">
        <f>IF(支部用データ貼り付けシート!B352="","",支部用データ貼り付けシート!G352)</f>
        <v/>
      </c>
      <c r="Q363" s="38" t="str">
        <f>IF(支部用データ貼り付けシート!B352="","",支部用データ貼り付けシート!H352)</f>
        <v/>
      </c>
      <c r="R363" s="37" t="str">
        <f>IF(支部用データ貼り付けシート!B352="","",支部用データ貼り付けシート!I352)</f>
        <v/>
      </c>
      <c r="S363" s="38" t="str">
        <f>IF(支部用データ貼り付けシート!B352="","",支部用データ貼り付けシート!J352)</f>
        <v/>
      </c>
      <c r="T363" s="23" t="str">
        <f t="shared" si="74"/>
        <v/>
      </c>
      <c r="U363" s="24" t="str">
        <f t="shared" si="75"/>
        <v/>
      </c>
      <c r="W363" t="str">
        <f t="shared" si="76"/>
        <v/>
      </c>
      <c r="X363" t="str">
        <f t="shared" si="77"/>
        <v/>
      </c>
      <c r="Y363" t="str">
        <f t="shared" si="78"/>
        <v/>
      </c>
      <c r="Z363" t="str">
        <f t="shared" si="79"/>
        <v/>
      </c>
    </row>
    <row r="364" spans="1:26">
      <c r="A364" s="84">
        <v>334</v>
      </c>
      <c r="B364" s="189" t="str">
        <f>IF(支部用データ貼り付けシート!B353="","",支部用データ貼り付けシート!A353)</f>
        <v/>
      </c>
      <c r="C364" s="190" t="str">
        <f>IF(支部用データ貼り付けシート!B353="","",支部用データ貼り付けシート!B353)</f>
        <v/>
      </c>
      <c r="D364" s="191" t="str">
        <f>IF(支部用データ貼り付けシート!B353="","",支部用データ貼り付けシート!C353)</f>
        <v/>
      </c>
      <c r="E364" s="192" t="str">
        <f>IF(支部用データ貼り付けシート!B353="","",支部用データ貼り付けシート!D353)</f>
        <v/>
      </c>
      <c r="F364" s="193" t="str">
        <f>IF(支部用データ貼り付けシート!B353="","",IF(支部用データ貼り付けシート!M353="","",支部用データ貼り付けシート!M353))</f>
        <v/>
      </c>
      <c r="G364" s="194" t="str">
        <f>IF(支部用データ貼り付けシート!B353="","",IF(支部用データ貼り付けシート!N353="","",支部用データ貼り付けシート!N353))</f>
        <v/>
      </c>
      <c r="H364" s="37" t="str">
        <f t="shared" si="68"/>
        <v/>
      </c>
      <c r="I364" s="124" t="str">
        <f t="shared" si="69"/>
        <v/>
      </c>
      <c r="J364" s="38" t="str">
        <f t="shared" si="70"/>
        <v/>
      </c>
      <c r="K364" s="37" t="str">
        <f t="shared" si="71"/>
        <v/>
      </c>
      <c r="L364" s="124" t="str">
        <f t="shared" si="72"/>
        <v/>
      </c>
      <c r="M364" s="38" t="str">
        <f t="shared" si="73"/>
        <v/>
      </c>
      <c r="N364" s="93" t="str">
        <f>IF(支部用データ貼り付けシート!B353="","",支部用データ貼り付けシート!E353)</f>
        <v/>
      </c>
      <c r="O364" s="38" t="str">
        <f>IF(支部用データ貼り付けシート!B353="","",支部用データ貼り付けシート!F353)</f>
        <v/>
      </c>
      <c r="P364" s="37" t="str">
        <f>IF(支部用データ貼り付けシート!B353="","",支部用データ貼り付けシート!G353)</f>
        <v/>
      </c>
      <c r="Q364" s="38" t="str">
        <f>IF(支部用データ貼り付けシート!B353="","",支部用データ貼り付けシート!H353)</f>
        <v/>
      </c>
      <c r="R364" s="37" t="str">
        <f>IF(支部用データ貼り付けシート!B353="","",支部用データ貼り付けシート!I353)</f>
        <v/>
      </c>
      <c r="S364" s="38" t="str">
        <f>IF(支部用データ貼り付けシート!B353="","",支部用データ貼り付けシート!J353)</f>
        <v/>
      </c>
      <c r="T364" s="23" t="str">
        <f t="shared" si="74"/>
        <v/>
      </c>
      <c r="U364" s="24" t="str">
        <f t="shared" si="75"/>
        <v/>
      </c>
      <c r="W364" t="str">
        <f t="shared" si="76"/>
        <v/>
      </c>
      <c r="X364" t="str">
        <f t="shared" si="77"/>
        <v/>
      </c>
      <c r="Y364" t="str">
        <f t="shared" si="78"/>
        <v/>
      </c>
      <c r="Z364" t="str">
        <f t="shared" si="79"/>
        <v/>
      </c>
    </row>
    <row r="365" spans="1:26">
      <c r="A365" s="83">
        <v>335</v>
      </c>
      <c r="B365" s="189" t="str">
        <f>IF(支部用データ貼り付けシート!B354="","",支部用データ貼り付けシート!A354)</f>
        <v/>
      </c>
      <c r="C365" s="190" t="str">
        <f>IF(支部用データ貼り付けシート!B354="","",支部用データ貼り付けシート!B354)</f>
        <v/>
      </c>
      <c r="D365" s="191" t="str">
        <f>IF(支部用データ貼り付けシート!B354="","",支部用データ貼り付けシート!C354)</f>
        <v/>
      </c>
      <c r="E365" s="192" t="str">
        <f>IF(支部用データ貼り付けシート!B354="","",支部用データ貼り付けシート!D354)</f>
        <v/>
      </c>
      <c r="F365" s="193" t="str">
        <f>IF(支部用データ貼り付けシート!B354="","",IF(支部用データ貼り付けシート!M354="","",支部用データ貼り付けシート!M354))</f>
        <v/>
      </c>
      <c r="G365" s="194" t="str">
        <f>IF(支部用データ貼り付けシート!B354="","",IF(支部用データ貼り付けシート!N354="","",支部用データ貼り付けシート!N354))</f>
        <v/>
      </c>
      <c r="H365" s="37" t="str">
        <f t="shared" si="68"/>
        <v/>
      </c>
      <c r="I365" s="124" t="str">
        <f t="shared" si="69"/>
        <v/>
      </c>
      <c r="J365" s="38" t="str">
        <f t="shared" si="70"/>
        <v/>
      </c>
      <c r="K365" s="37" t="str">
        <f t="shared" si="71"/>
        <v/>
      </c>
      <c r="L365" s="124" t="str">
        <f t="shared" si="72"/>
        <v/>
      </c>
      <c r="M365" s="38" t="str">
        <f t="shared" si="73"/>
        <v/>
      </c>
      <c r="N365" s="93" t="str">
        <f>IF(支部用データ貼り付けシート!B354="","",支部用データ貼り付けシート!E354)</f>
        <v/>
      </c>
      <c r="O365" s="38" t="str">
        <f>IF(支部用データ貼り付けシート!B354="","",支部用データ貼り付けシート!F354)</f>
        <v/>
      </c>
      <c r="P365" s="37" t="str">
        <f>IF(支部用データ貼り付けシート!B354="","",支部用データ貼り付けシート!G354)</f>
        <v/>
      </c>
      <c r="Q365" s="38" t="str">
        <f>IF(支部用データ貼り付けシート!B354="","",支部用データ貼り付けシート!H354)</f>
        <v/>
      </c>
      <c r="R365" s="37" t="str">
        <f>IF(支部用データ貼り付けシート!B354="","",支部用データ貼り付けシート!I354)</f>
        <v/>
      </c>
      <c r="S365" s="38" t="str">
        <f>IF(支部用データ貼り付けシート!B354="","",支部用データ貼り付けシート!J354)</f>
        <v/>
      </c>
      <c r="T365" s="23" t="str">
        <f t="shared" si="74"/>
        <v/>
      </c>
      <c r="U365" s="24" t="str">
        <f t="shared" si="75"/>
        <v/>
      </c>
      <c r="W365" t="str">
        <f t="shared" si="76"/>
        <v/>
      </c>
      <c r="X365" t="str">
        <f t="shared" si="77"/>
        <v/>
      </c>
      <c r="Y365" t="str">
        <f t="shared" si="78"/>
        <v/>
      </c>
      <c r="Z365" t="str">
        <f t="shared" si="79"/>
        <v/>
      </c>
    </row>
    <row r="366" spans="1:26">
      <c r="A366" s="84">
        <v>336</v>
      </c>
      <c r="B366" s="189" t="str">
        <f>IF(支部用データ貼り付けシート!B355="","",支部用データ貼り付けシート!A355)</f>
        <v/>
      </c>
      <c r="C366" s="190" t="str">
        <f>IF(支部用データ貼り付けシート!B355="","",支部用データ貼り付けシート!B355)</f>
        <v/>
      </c>
      <c r="D366" s="191" t="str">
        <f>IF(支部用データ貼り付けシート!B355="","",支部用データ貼り付けシート!C355)</f>
        <v/>
      </c>
      <c r="E366" s="192" t="str">
        <f>IF(支部用データ貼り付けシート!B355="","",支部用データ貼り付けシート!D355)</f>
        <v/>
      </c>
      <c r="F366" s="193" t="str">
        <f>IF(支部用データ貼り付けシート!B355="","",IF(支部用データ貼り付けシート!M355="","",支部用データ貼り付けシート!M355))</f>
        <v/>
      </c>
      <c r="G366" s="194" t="str">
        <f>IF(支部用データ貼り付けシート!B355="","",IF(支部用データ貼り付けシート!N355="","",支部用データ貼り付けシート!N355))</f>
        <v/>
      </c>
      <c r="H366" s="37" t="str">
        <f t="shared" si="68"/>
        <v/>
      </c>
      <c r="I366" s="124" t="str">
        <f t="shared" si="69"/>
        <v/>
      </c>
      <c r="J366" s="38" t="str">
        <f t="shared" si="70"/>
        <v/>
      </c>
      <c r="K366" s="37" t="str">
        <f t="shared" si="71"/>
        <v/>
      </c>
      <c r="L366" s="124" t="str">
        <f t="shared" si="72"/>
        <v/>
      </c>
      <c r="M366" s="38" t="str">
        <f t="shared" si="73"/>
        <v/>
      </c>
      <c r="N366" s="93" t="str">
        <f>IF(支部用データ貼り付けシート!B355="","",支部用データ貼り付けシート!E355)</f>
        <v/>
      </c>
      <c r="O366" s="38" t="str">
        <f>IF(支部用データ貼り付けシート!B355="","",支部用データ貼り付けシート!F355)</f>
        <v/>
      </c>
      <c r="P366" s="37" t="str">
        <f>IF(支部用データ貼り付けシート!B355="","",支部用データ貼り付けシート!G355)</f>
        <v/>
      </c>
      <c r="Q366" s="38" t="str">
        <f>IF(支部用データ貼り付けシート!B355="","",支部用データ貼り付けシート!H355)</f>
        <v/>
      </c>
      <c r="R366" s="37" t="str">
        <f>IF(支部用データ貼り付けシート!B355="","",支部用データ貼り付けシート!I355)</f>
        <v/>
      </c>
      <c r="S366" s="38" t="str">
        <f>IF(支部用データ貼り付けシート!B355="","",支部用データ貼り付けシート!J355)</f>
        <v/>
      </c>
      <c r="T366" s="23" t="str">
        <f t="shared" si="74"/>
        <v/>
      </c>
      <c r="U366" s="24" t="str">
        <f t="shared" si="75"/>
        <v/>
      </c>
      <c r="W366" t="str">
        <f t="shared" si="76"/>
        <v/>
      </c>
      <c r="X366" t="str">
        <f t="shared" si="77"/>
        <v/>
      </c>
      <c r="Y366" t="str">
        <f t="shared" si="78"/>
        <v/>
      </c>
      <c r="Z366" t="str">
        <f t="shared" si="79"/>
        <v/>
      </c>
    </row>
    <row r="367" spans="1:26">
      <c r="A367" s="83">
        <v>337</v>
      </c>
      <c r="B367" s="189" t="str">
        <f>IF(支部用データ貼り付けシート!B356="","",支部用データ貼り付けシート!A356)</f>
        <v/>
      </c>
      <c r="C367" s="190" t="str">
        <f>IF(支部用データ貼り付けシート!B356="","",支部用データ貼り付けシート!B356)</f>
        <v/>
      </c>
      <c r="D367" s="191" t="str">
        <f>IF(支部用データ貼り付けシート!B356="","",支部用データ貼り付けシート!C356)</f>
        <v/>
      </c>
      <c r="E367" s="192" t="str">
        <f>IF(支部用データ貼り付けシート!B356="","",支部用データ貼り付けシート!D356)</f>
        <v/>
      </c>
      <c r="F367" s="193" t="str">
        <f>IF(支部用データ貼り付けシート!B356="","",IF(支部用データ貼り付けシート!M356="","",支部用データ貼り付けシート!M356))</f>
        <v/>
      </c>
      <c r="G367" s="194" t="str">
        <f>IF(支部用データ貼り付けシート!B356="","",IF(支部用データ貼り付けシート!N356="","",支部用データ貼り付けシート!N356))</f>
        <v/>
      </c>
      <c r="H367" s="37" t="str">
        <f t="shared" si="68"/>
        <v/>
      </c>
      <c r="I367" s="124" t="str">
        <f t="shared" si="69"/>
        <v/>
      </c>
      <c r="J367" s="38" t="str">
        <f t="shared" si="70"/>
        <v/>
      </c>
      <c r="K367" s="37" t="str">
        <f t="shared" si="71"/>
        <v/>
      </c>
      <c r="L367" s="124" t="str">
        <f t="shared" si="72"/>
        <v/>
      </c>
      <c r="M367" s="38" t="str">
        <f t="shared" si="73"/>
        <v/>
      </c>
      <c r="N367" s="93" t="str">
        <f>IF(支部用データ貼り付けシート!B356="","",支部用データ貼り付けシート!E356)</f>
        <v/>
      </c>
      <c r="O367" s="38" t="str">
        <f>IF(支部用データ貼り付けシート!B356="","",支部用データ貼り付けシート!F356)</f>
        <v/>
      </c>
      <c r="P367" s="37" t="str">
        <f>IF(支部用データ貼り付けシート!B356="","",支部用データ貼り付けシート!G356)</f>
        <v/>
      </c>
      <c r="Q367" s="38" t="str">
        <f>IF(支部用データ貼り付けシート!B356="","",支部用データ貼り付けシート!H356)</f>
        <v/>
      </c>
      <c r="R367" s="37" t="str">
        <f>IF(支部用データ貼り付けシート!B356="","",支部用データ貼り付けシート!I356)</f>
        <v/>
      </c>
      <c r="S367" s="38" t="str">
        <f>IF(支部用データ貼り付けシート!B356="","",支部用データ貼り付けシート!J356)</f>
        <v/>
      </c>
      <c r="T367" s="23" t="str">
        <f t="shared" si="74"/>
        <v/>
      </c>
      <c r="U367" s="24" t="str">
        <f t="shared" si="75"/>
        <v/>
      </c>
      <c r="W367" t="str">
        <f t="shared" si="76"/>
        <v/>
      </c>
      <c r="X367" t="str">
        <f t="shared" si="77"/>
        <v/>
      </c>
      <c r="Y367" t="str">
        <f t="shared" si="78"/>
        <v/>
      </c>
      <c r="Z367" t="str">
        <f t="shared" si="79"/>
        <v/>
      </c>
    </row>
    <row r="368" spans="1:26">
      <c r="A368" s="84">
        <v>338</v>
      </c>
      <c r="B368" s="189" t="str">
        <f>IF(支部用データ貼り付けシート!B357="","",支部用データ貼り付けシート!A357)</f>
        <v/>
      </c>
      <c r="C368" s="190" t="str">
        <f>IF(支部用データ貼り付けシート!B357="","",支部用データ貼り付けシート!B357)</f>
        <v/>
      </c>
      <c r="D368" s="191" t="str">
        <f>IF(支部用データ貼り付けシート!B357="","",支部用データ貼り付けシート!C357)</f>
        <v/>
      </c>
      <c r="E368" s="192" t="str">
        <f>IF(支部用データ貼り付けシート!B357="","",支部用データ貼り付けシート!D357)</f>
        <v/>
      </c>
      <c r="F368" s="193" t="str">
        <f>IF(支部用データ貼り付けシート!B357="","",IF(支部用データ貼り付けシート!M357="","",支部用データ貼り付けシート!M357))</f>
        <v/>
      </c>
      <c r="G368" s="194" t="str">
        <f>IF(支部用データ貼り付けシート!B357="","",IF(支部用データ貼り付けシート!N357="","",支部用データ貼り付けシート!N357))</f>
        <v/>
      </c>
      <c r="H368" s="37" t="str">
        <f t="shared" si="68"/>
        <v/>
      </c>
      <c r="I368" s="124" t="str">
        <f t="shared" si="69"/>
        <v/>
      </c>
      <c r="J368" s="38" t="str">
        <f t="shared" si="70"/>
        <v/>
      </c>
      <c r="K368" s="37" t="str">
        <f t="shared" si="71"/>
        <v/>
      </c>
      <c r="L368" s="124" t="str">
        <f t="shared" si="72"/>
        <v/>
      </c>
      <c r="M368" s="38" t="str">
        <f t="shared" si="73"/>
        <v/>
      </c>
      <c r="N368" s="93" t="str">
        <f>IF(支部用データ貼り付けシート!B357="","",支部用データ貼り付けシート!E357)</f>
        <v/>
      </c>
      <c r="O368" s="38" t="str">
        <f>IF(支部用データ貼り付けシート!B357="","",支部用データ貼り付けシート!F357)</f>
        <v/>
      </c>
      <c r="P368" s="37" t="str">
        <f>IF(支部用データ貼り付けシート!B357="","",支部用データ貼り付けシート!G357)</f>
        <v/>
      </c>
      <c r="Q368" s="38" t="str">
        <f>IF(支部用データ貼り付けシート!B357="","",支部用データ貼り付けシート!H357)</f>
        <v/>
      </c>
      <c r="R368" s="37" t="str">
        <f>IF(支部用データ貼り付けシート!B357="","",支部用データ貼り付けシート!I357)</f>
        <v/>
      </c>
      <c r="S368" s="38" t="str">
        <f>IF(支部用データ貼り付けシート!B357="","",支部用データ貼り付けシート!J357)</f>
        <v/>
      </c>
      <c r="T368" s="23" t="str">
        <f t="shared" si="74"/>
        <v/>
      </c>
      <c r="U368" s="24" t="str">
        <f t="shared" si="75"/>
        <v/>
      </c>
      <c r="W368" t="str">
        <f t="shared" si="76"/>
        <v/>
      </c>
      <c r="X368" t="str">
        <f t="shared" si="77"/>
        <v/>
      </c>
      <c r="Y368" t="str">
        <f t="shared" si="78"/>
        <v/>
      </c>
      <c r="Z368" t="str">
        <f t="shared" si="79"/>
        <v/>
      </c>
    </row>
    <row r="369" spans="1:26">
      <c r="A369" s="83">
        <v>339</v>
      </c>
      <c r="B369" s="189" t="str">
        <f>IF(支部用データ貼り付けシート!B358="","",支部用データ貼り付けシート!A358)</f>
        <v/>
      </c>
      <c r="C369" s="190" t="str">
        <f>IF(支部用データ貼り付けシート!B358="","",支部用データ貼り付けシート!B358)</f>
        <v/>
      </c>
      <c r="D369" s="191" t="str">
        <f>IF(支部用データ貼り付けシート!B358="","",支部用データ貼り付けシート!C358)</f>
        <v/>
      </c>
      <c r="E369" s="192" t="str">
        <f>IF(支部用データ貼り付けシート!B358="","",支部用データ貼り付けシート!D358)</f>
        <v/>
      </c>
      <c r="F369" s="193" t="str">
        <f>IF(支部用データ貼り付けシート!B358="","",IF(支部用データ貼り付けシート!M358="","",支部用データ貼り付けシート!M358))</f>
        <v/>
      </c>
      <c r="G369" s="194" t="str">
        <f>IF(支部用データ貼り付けシート!B358="","",IF(支部用データ貼り付けシート!N358="","",支部用データ貼り付けシート!N358))</f>
        <v/>
      </c>
      <c r="H369" s="37" t="str">
        <f t="shared" si="68"/>
        <v/>
      </c>
      <c r="I369" s="124" t="str">
        <f t="shared" si="69"/>
        <v/>
      </c>
      <c r="J369" s="38" t="str">
        <f t="shared" si="70"/>
        <v/>
      </c>
      <c r="K369" s="37" t="str">
        <f t="shared" si="71"/>
        <v/>
      </c>
      <c r="L369" s="124" t="str">
        <f t="shared" si="72"/>
        <v/>
      </c>
      <c r="M369" s="38" t="str">
        <f t="shared" si="73"/>
        <v/>
      </c>
      <c r="N369" s="93" t="str">
        <f>IF(支部用データ貼り付けシート!B358="","",支部用データ貼り付けシート!E358)</f>
        <v/>
      </c>
      <c r="O369" s="38" t="str">
        <f>IF(支部用データ貼り付けシート!B358="","",支部用データ貼り付けシート!F358)</f>
        <v/>
      </c>
      <c r="P369" s="37" t="str">
        <f>IF(支部用データ貼り付けシート!B358="","",支部用データ貼り付けシート!G358)</f>
        <v/>
      </c>
      <c r="Q369" s="38" t="str">
        <f>IF(支部用データ貼り付けシート!B358="","",支部用データ貼り付けシート!H358)</f>
        <v/>
      </c>
      <c r="R369" s="37" t="str">
        <f>IF(支部用データ貼り付けシート!B358="","",支部用データ貼り付けシート!I358)</f>
        <v/>
      </c>
      <c r="S369" s="38" t="str">
        <f>IF(支部用データ貼り付けシート!B358="","",支部用データ貼り付けシート!J358)</f>
        <v/>
      </c>
      <c r="T369" s="23" t="str">
        <f t="shared" si="74"/>
        <v/>
      </c>
      <c r="U369" s="24" t="str">
        <f t="shared" si="75"/>
        <v/>
      </c>
      <c r="W369" t="str">
        <f t="shared" si="76"/>
        <v/>
      </c>
      <c r="X369" t="str">
        <f t="shared" si="77"/>
        <v/>
      </c>
      <c r="Y369" t="str">
        <f t="shared" si="78"/>
        <v/>
      </c>
      <c r="Z369" t="str">
        <f t="shared" si="79"/>
        <v/>
      </c>
    </row>
    <row r="370" spans="1:26">
      <c r="A370" s="84">
        <v>340</v>
      </c>
      <c r="B370" s="189" t="str">
        <f>IF(支部用データ貼り付けシート!B359="","",支部用データ貼り付けシート!A359)</f>
        <v/>
      </c>
      <c r="C370" s="190" t="str">
        <f>IF(支部用データ貼り付けシート!B359="","",支部用データ貼り付けシート!B359)</f>
        <v/>
      </c>
      <c r="D370" s="191" t="str">
        <f>IF(支部用データ貼り付けシート!B359="","",支部用データ貼り付けシート!C359)</f>
        <v/>
      </c>
      <c r="E370" s="192" t="str">
        <f>IF(支部用データ貼り付けシート!B359="","",支部用データ貼り付けシート!D359)</f>
        <v/>
      </c>
      <c r="F370" s="193" t="str">
        <f>IF(支部用データ貼り付けシート!B359="","",IF(支部用データ貼り付けシート!M359="","",支部用データ貼り付けシート!M359))</f>
        <v/>
      </c>
      <c r="G370" s="194" t="str">
        <f>IF(支部用データ貼り付けシート!B359="","",IF(支部用データ貼り付けシート!N359="","",支部用データ貼り付けシート!N359))</f>
        <v/>
      </c>
      <c r="H370" s="37" t="str">
        <f t="shared" si="68"/>
        <v/>
      </c>
      <c r="I370" s="124" t="str">
        <f t="shared" si="69"/>
        <v/>
      </c>
      <c r="J370" s="38" t="str">
        <f t="shared" si="70"/>
        <v/>
      </c>
      <c r="K370" s="37" t="str">
        <f t="shared" si="71"/>
        <v/>
      </c>
      <c r="L370" s="124" t="str">
        <f t="shared" si="72"/>
        <v/>
      </c>
      <c r="M370" s="38" t="str">
        <f t="shared" si="73"/>
        <v/>
      </c>
      <c r="N370" s="93" t="str">
        <f>IF(支部用データ貼り付けシート!B359="","",支部用データ貼り付けシート!E359)</f>
        <v/>
      </c>
      <c r="O370" s="38" t="str">
        <f>IF(支部用データ貼り付けシート!B359="","",支部用データ貼り付けシート!F359)</f>
        <v/>
      </c>
      <c r="P370" s="37" t="str">
        <f>IF(支部用データ貼り付けシート!B359="","",支部用データ貼り付けシート!G359)</f>
        <v/>
      </c>
      <c r="Q370" s="38" t="str">
        <f>IF(支部用データ貼り付けシート!B359="","",支部用データ貼り付けシート!H359)</f>
        <v/>
      </c>
      <c r="R370" s="37" t="str">
        <f>IF(支部用データ貼り付けシート!B359="","",支部用データ貼り付けシート!I359)</f>
        <v/>
      </c>
      <c r="S370" s="38" t="str">
        <f>IF(支部用データ貼り付けシート!B359="","",支部用データ貼り付けシート!J359)</f>
        <v/>
      </c>
      <c r="T370" s="23" t="str">
        <f t="shared" si="74"/>
        <v/>
      </c>
      <c r="U370" s="24" t="str">
        <f t="shared" si="75"/>
        <v/>
      </c>
      <c r="W370" t="str">
        <f t="shared" si="76"/>
        <v/>
      </c>
      <c r="X370" t="str">
        <f t="shared" si="77"/>
        <v/>
      </c>
      <c r="Y370" t="str">
        <f t="shared" si="78"/>
        <v/>
      </c>
      <c r="Z370" t="str">
        <f t="shared" si="79"/>
        <v/>
      </c>
    </row>
    <row r="371" spans="1:26">
      <c r="A371" s="83">
        <v>341</v>
      </c>
      <c r="B371" s="189" t="str">
        <f>IF(支部用データ貼り付けシート!B360="","",支部用データ貼り付けシート!A360)</f>
        <v/>
      </c>
      <c r="C371" s="190" t="str">
        <f>IF(支部用データ貼り付けシート!B360="","",支部用データ貼り付けシート!B360)</f>
        <v/>
      </c>
      <c r="D371" s="191" t="str">
        <f>IF(支部用データ貼り付けシート!B360="","",支部用データ貼り付けシート!C360)</f>
        <v/>
      </c>
      <c r="E371" s="192" t="str">
        <f>IF(支部用データ貼り付けシート!B360="","",支部用データ貼り付けシート!D360)</f>
        <v/>
      </c>
      <c r="F371" s="193" t="str">
        <f>IF(支部用データ貼り付けシート!B360="","",IF(支部用データ貼り付けシート!M360="","",支部用データ貼り付けシート!M360))</f>
        <v/>
      </c>
      <c r="G371" s="194" t="str">
        <f>IF(支部用データ貼り付けシート!B360="","",IF(支部用データ貼り付けシート!N360="","",支部用データ貼り付けシート!N360))</f>
        <v/>
      </c>
      <c r="H371" s="37" t="str">
        <f t="shared" si="68"/>
        <v/>
      </c>
      <c r="I371" s="124" t="str">
        <f t="shared" si="69"/>
        <v/>
      </c>
      <c r="J371" s="38" t="str">
        <f t="shared" si="70"/>
        <v/>
      </c>
      <c r="K371" s="37" t="str">
        <f t="shared" si="71"/>
        <v/>
      </c>
      <c r="L371" s="124" t="str">
        <f t="shared" si="72"/>
        <v/>
      </c>
      <c r="M371" s="38" t="str">
        <f t="shared" si="73"/>
        <v/>
      </c>
      <c r="N371" s="93" t="str">
        <f>IF(支部用データ貼り付けシート!B360="","",支部用データ貼り付けシート!E360)</f>
        <v/>
      </c>
      <c r="O371" s="38" t="str">
        <f>IF(支部用データ貼り付けシート!B360="","",支部用データ貼り付けシート!F360)</f>
        <v/>
      </c>
      <c r="P371" s="37" t="str">
        <f>IF(支部用データ貼り付けシート!B360="","",支部用データ貼り付けシート!G360)</f>
        <v/>
      </c>
      <c r="Q371" s="38" t="str">
        <f>IF(支部用データ貼り付けシート!B360="","",支部用データ貼り付けシート!H360)</f>
        <v/>
      </c>
      <c r="R371" s="37" t="str">
        <f>IF(支部用データ貼り付けシート!B360="","",支部用データ貼り付けシート!I360)</f>
        <v/>
      </c>
      <c r="S371" s="38" t="str">
        <f>IF(支部用データ貼り付けシート!B360="","",支部用データ貼り付けシート!J360)</f>
        <v/>
      </c>
      <c r="T371" s="23" t="str">
        <f t="shared" si="74"/>
        <v/>
      </c>
      <c r="U371" s="24" t="str">
        <f t="shared" si="75"/>
        <v/>
      </c>
      <c r="W371" t="str">
        <f t="shared" si="76"/>
        <v/>
      </c>
      <c r="X371" t="str">
        <f t="shared" si="77"/>
        <v/>
      </c>
      <c r="Y371" t="str">
        <f t="shared" si="78"/>
        <v/>
      </c>
      <c r="Z371" t="str">
        <f t="shared" si="79"/>
        <v/>
      </c>
    </row>
    <row r="372" spans="1:26">
      <c r="A372" s="84">
        <v>342</v>
      </c>
      <c r="B372" s="189" t="str">
        <f>IF(支部用データ貼り付けシート!B361="","",支部用データ貼り付けシート!A361)</f>
        <v/>
      </c>
      <c r="C372" s="190" t="str">
        <f>IF(支部用データ貼り付けシート!B361="","",支部用データ貼り付けシート!B361)</f>
        <v/>
      </c>
      <c r="D372" s="191" t="str">
        <f>IF(支部用データ貼り付けシート!B361="","",支部用データ貼り付けシート!C361)</f>
        <v/>
      </c>
      <c r="E372" s="192" t="str">
        <f>IF(支部用データ貼り付けシート!B361="","",支部用データ貼り付けシート!D361)</f>
        <v/>
      </c>
      <c r="F372" s="193" t="str">
        <f>IF(支部用データ貼り付けシート!B361="","",IF(支部用データ貼り付けシート!M361="","",支部用データ貼り付けシート!M361))</f>
        <v/>
      </c>
      <c r="G372" s="194" t="str">
        <f>IF(支部用データ貼り付けシート!B361="","",IF(支部用データ貼り付けシート!N361="","",支部用データ貼り付けシート!N361))</f>
        <v/>
      </c>
      <c r="H372" s="37" t="str">
        <f t="shared" si="68"/>
        <v/>
      </c>
      <c r="I372" s="124" t="str">
        <f t="shared" si="69"/>
        <v/>
      </c>
      <c r="J372" s="38" t="str">
        <f t="shared" si="70"/>
        <v/>
      </c>
      <c r="K372" s="37" t="str">
        <f t="shared" si="71"/>
        <v/>
      </c>
      <c r="L372" s="124" t="str">
        <f t="shared" si="72"/>
        <v/>
      </c>
      <c r="M372" s="38" t="str">
        <f t="shared" si="73"/>
        <v/>
      </c>
      <c r="N372" s="93" t="str">
        <f>IF(支部用データ貼り付けシート!B361="","",支部用データ貼り付けシート!E361)</f>
        <v/>
      </c>
      <c r="O372" s="38" t="str">
        <f>IF(支部用データ貼り付けシート!B361="","",支部用データ貼り付けシート!F361)</f>
        <v/>
      </c>
      <c r="P372" s="37" t="str">
        <f>IF(支部用データ貼り付けシート!B361="","",支部用データ貼り付けシート!G361)</f>
        <v/>
      </c>
      <c r="Q372" s="38" t="str">
        <f>IF(支部用データ貼り付けシート!B361="","",支部用データ貼り付けシート!H361)</f>
        <v/>
      </c>
      <c r="R372" s="37" t="str">
        <f>IF(支部用データ貼り付けシート!B361="","",支部用データ貼り付けシート!I361)</f>
        <v/>
      </c>
      <c r="S372" s="38" t="str">
        <f>IF(支部用データ貼り付けシート!B361="","",支部用データ貼り付けシート!J361)</f>
        <v/>
      </c>
      <c r="T372" s="23" t="str">
        <f t="shared" si="74"/>
        <v/>
      </c>
      <c r="U372" s="24" t="str">
        <f t="shared" si="75"/>
        <v/>
      </c>
      <c r="W372" t="str">
        <f t="shared" si="76"/>
        <v/>
      </c>
      <c r="X372" t="str">
        <f t="shared" si="77"/>
        <v/>
      </c>
      <c r="Y372" t="str">
        <f t="shared" si="78"/>
        <v/>
      </c>
      <c r="Z372" t="str">
        <f t="shared" si="79"/>
        <v/>
      </c>
    </row>
    <row r="373" spans="1:26">
      <c r="A373" s="83">
        <v>343</v>
      </c>
      <c r="B373" s="189" t="str">
        <f>IF(支部用データ貼り付けシート!B362="","",支部用データ貼り付けシート!A362)</f>
        <v/>
      </c>
      <c r="C373" s="190" t="str">
        <f>IF(支部用データ貼り付けシート!B362="","",支部用データ貼り付けシート!B362)</f>
        <v/>
      </c>
      <c r="D373" s="191" t="str">
        <f>IF(支部用データ貼り付けシート!B362="","",支部用データ貼り付けシート!C362)</f>
        <v/>
      </c>
      <c r="E373" s="192" t="str">
        <f>IF(支部用データ貼り付けシート!B362="","",支部用データ貼り付けシート!D362)</f>
        <v/>
      </c>
      <c r="F373" s="193" t="str">
        <f>IF(支部用データ貼り付けシート!B362="","",IF(支部用データ貼り付けシート!M362="","",支部用データ貼り付けシート!M362))</f>
        <v/>
      </c>
      <c r="G373" s="194" t="str">
        <f>IF(支部用データ貼り付けシート!B362="","",IF(支部用データ貼り付けシート!N362="","",支部用データ貼り付けシート!N362))</f>
        <v/>
      </c>
      <c r="H373" s="37" t="str">
        <f t="shared" si="68"/>
        <v/>
      </c>
      <c r="I373" s="124" t="str">
        <f t="shared" si="69"/>
        <v/>
      </c>
      <c r="J373" s="38" t="str">
        <f t="shared" si="70"/>
        <v/>
      </c>
      <c r="K373" s="37" t="str">
        <f t="shared" si="71"/>
        <v/>
      </c>
      <c r="L373" s="124" t="str">
        <f t="shared" si="72"/>
        <v/>
      </c>
      <c r="M373" s="38" t="str">
        <f t="shared" si="73"/>
        <v/>
      </c>
      <c r="N373" s="93" t="str">
        <f>IF(支部用データ貼り付けシート!B362="","",支部用データ貼り付けシート!E362)</f>
        <v/>
      </c>
      <c r="O373" s="38" t="str">
        <f>IF(支部用データ貼り付けシート!B362="","",支部用データ貼り付けシート!F362)</f>
        <v/>
      </c>
      <c r="P373" s="37" t="str">
        <f>IF(支部用データ貼り付けシート!B362="","",支部用データ貼り付けシート!G362)</f>
        <v/>
      </c>
      <c r="Q373" s="38" t="str">
        <f>IF(支部用データ貼り付けシート!B362="","",支部用データ貼り付けシート!H362)</f>
        <v/>
      </c>
      <c r="R373" s="37" t="str">
        <f>IF(支部用データ貼り付けシート!B362="","",支部用データ貼り付けシート!I362)</f>
        <v/>
      </c>
      <c r="S373" s="38" t="str">
        <f>IF(支部用データ貼り付けシート!B362="","",支部用データ貼り付けシート!J362)</f>
        <v/>
      </c>
      <c r="T373" s="23" t="str">
        <f t="shared" si="74"/>
        <v/>
      </c>
      <c r="U373" s="24" t="str">
        <f t="shared" si="75"/>
        <v/>
      </c>
      <c r="W373" t="str">
        <f t="shared" si="76"/>
        <v/>
      </c>
      <c r="X373" t="str">
        <f t="shared" si="77"/>
        <v/>
      </c>
      <c r="Y373" t="str">
        <f t="shared" si="78"/>
        <v/>
      </c>
      <c r="Z373" t="str">
        <f t="shared" si="79"/>
        <v/>
      </c>
    </row>
    <row r="374" spans="1:26">
      <c r="A374" s="84">
        <v>344</v>
      </c>
      <c r="B374" s="189" t="str">
        <f>IF(支部用データ貼り付けシート!B363="","",支部用データ貼り付けシート!A363)</f>
        <v/>
      </c>
      <c r="C374" s="190" t="str">
        <f>IF(支部用データ貼り付けシート!B363="","",支部用データ貼り付けシート!B363)</f>
        <v/>
      </c>
      <c r="D374" s="191" t="str">
        <f>IF(支部用データ貼り付けシート!B363="","",支部用データ貼り付けシート!C363)</f>
        <v/>
      </c>
      <c r="E374" s="192" t="str">
        <f>IF(支部用データ貼り付けシート!B363="","",支部用データ貼り付けシート!D363)</f>
        <v/>
      </c>
      <c r="F374" s="193" t="str">
        <f>IF(支部用データ貼り付けシート!B363="","",IF(支部用データ貼り付けシート!M363="","",支部用データ貼り付けシート!M363))</f>
        <v/>
      </c>
      <c r="G374" s="194" t="str">
        <f>IF(支部用データ貼り付けシート!B363="","",IF(支部用データ貼り付けシート!N363="","",支部用データ貼り付けシート!N363))</f>
        <v/>
      </c>
      <c r="H374" s="37" t="str">
        <f t="shared" si="68"/>
        <v/>
      </c>
      <c r="I374" s="124" t="str">
        <f t="shared" si="69"/>
        <v/>
      </c>
      <c r="J374" s="38" t="str">
        <f t="shared" si="70"/>
        <v/>
      </c>
      <c r="K374" s="37" t="str">
        <f t="shared" si="71"/>
        <v/>
      </c>
      <c r="L374" s="124" t="str">
        <f t="shared" si="72"/>
        <v/>
      </c>
      <c r="M374" s="38" t="str">
        <f t="shared" si="73"/>
        <v/>
      </c>
      <c r="N374" s="93" t="str">
        <f>IF(支部用データ貼り付けシート!B363="","",支部用データ貼り付けシート!E363)</f>
        <v/>
      </c>
      <c r="O374" s="38" t="str">
        <f>IF(支部用データ貼り付けシート!B363="","",支部用データ貼り付けシート!F363)</f>
        <v/>
      </c>
      <c r="P374" s="37" t="str">
        <f>IF(支部用データ貼り付けシート!B363="","",支部用データ貼り付けシート!G363)</f>
        <v/>
      </c>
      <c r="Q374" s="38" t="str">
        <f>IF(支部用データ貼り付けシート!B363="","",支部用データ貼り付けシート!H363)</f>
        <v/>
      </c>
      <c r="R374" s="37" t="str">
        <f>IF(支部用データ貼り付けシート!B363="","",支部用データ貼り付けシート!I363)</f>
        <v/>
      </c>
      <c r="S374" s="38" t="str">
        <f>IF(支部用データ貼り付けシート!B363="","",支部用データ貼り付けシート!J363)</f>
        <v/>
      </c>
      <c r="T374" s="23" t="str">
        <f t="shared" si="74"/>
        <v/>
      </c>
      <c r="U374" s="24" t="str">
        <f t="shared" si="75"/>
        <v/>
      </c>
      <c r="W374" t="str">
        <f t="shared" si="76"/>
        <v/>
      </c>
      <c r="X374" t="str">
        <f t="shared" si="77"/>
        <v/>
      </c>
      <c r="Y374" t="str">
        <f t="shared" si="78"/>
        <v/>
      </c>
      <c r="Z374" t="str">
        <f t="shared" si="79"/>
        <v/>
      </c>
    </row>
    <row r="375" spans="1:26">
      <c r="A375" s="83">
        <v>345</v>
      </c>
      <c r="B375" s="189" t="str">
        <f>IF(支部用データ貼り付けシート!B364="","",支部用データ貼り付けシート!A364)</f>
        <v/>
      </c>
      <c r="C375" s="190" t="str">
        <f>IF(支部用データ貼り付けシート!B364="","",支部用データ貼り付けシート!B364)</f>
        <v/>
      </c>
      <c r="D375" s="191" t="str">
        <f>IF(支部用データ貼り付けシート!B364="","",支部用データ貼り付けシート!C364)</f>
        <v/>
      </c>
      <c r="E375" s="192" t="str">
        <f>IF(支部用データ貼り付けシート!B364="","",支部用データ貼り付けシート!D364)</f>
        <v/>
      </c>
      <c r="F375" s="193" t="str">
        <f>IF(支部用データ貼り付けシート!B364="","",IF(支部用データ貼り付けシート!M364="","",支部用データ貼り付けシート!M364))</f>
        <v/>
      </c>
      <c r="G375" s="194" t="str">
        <f>IF(支部用データ貼り付けシート!B364="","",IF(支部用データ貼り付けシート!N364="","",支部用データ貼り付けシート!N364))</f>
        <v/>
      </c>
      <c r="H375" s="37" t="str">
        <f t="shared" ref="H375:H438" si="80">IF(C375="","",IF(Z375&gt;2700,1,0))</f>
        <v/>
      </c>
      <c r="I375" s="124" t="str">
        <f t="shared" ref="I375:I438" si="81">IF(C375="","",IF(Z375&gt;4800,1,0))</f>
        <v/>
      </c>
      <c r="J375" s="38" t="str">
        <f t="shared" ref="J375:J438" si="82">IF(C375="","",IF(Z375&gt;6000,1,0))</f>
        <v/>
      </c>
      <c r="K375" s="37" t="str">
        <f t="shared" ref="K375:K438" si="83">IF(C375="","",IF((W375+X375)&gt;2700,1,0))</f>
        <v/>
      </c>
      <c r="L375" s="124" t="str">
        <f t="shared" ref="L375:L438" si="84">IF(C375="","",IF((W375+X375)&gt;4800,1,0))</f>
        <v/>
      </c>
      <c r="M375" s="38" t="str">
        <f t="shared" ref="M375:M438" si="85">IF(C375="","",IF((W375+X375)&gt;6000,1,0))</f>
        <v/>
      </c>
      <c r="N375" s="93" t="str">
        <f>IF(支部用データ貼り付けシート!B364="","",支部用データ貼り付けシート!E364)</f>
        <v/>
      </c>
      <c r="O375" s="38" t="str">
        <f>IF(支部用データ貼り付けシート!B364="","",支部用データ貼り付けシート!F364)</f>
        <v/>
      </c>
      <c r="P375" s="37" t="str">
        <f>IF(支部用データ貼り付けシート!B364="","",支部用データ貼り付けシート!G364)</f>
        <v/>
      </c>
      <c r="Q375" s="38" t="str">
        <f>IF(支部用データ貼り付けシート!B364="","",支部用データ貼り付けシート!H364)</f>
        <v/>
      </c>
      <c r="R375" s="37" t="str">
        <f>IF(支部用データ貼り付けシート!B364="","",支部用データ貼り付けシート!I364)</f>
        <v/>
      </c>
      <c r="S375" s="38" t="str">
        <f>IF(支部用データ貼り付けシート!B364="","",支部用データ貼り付けシート!J364)</f>
        <v/>
      </c>
      <c r="T375" s="23" t="str">
        <f t="shared" ref="T375:T438" si="86">IFERROR(IF(C375="","",INT(Z375/60)),"")</f>
        <v/>
      </c>
      <c r="U375" s="24" t="str">
        <f t="shared" ref="U375:U438" si="87">IFERROR(IF(C375="","",MOD(Z375,60)),"")</f>
        <v/>
      </c>
      <c r="W375" t="str">
        <f t="shared" si="76"/>
        <v/>
      </c>
      <c r="X375" t="str">
        <f t="shared" si="77"/>
        <v/>
      </c>
      <c r="Y375" t="str">
        <f t="shared" si="78"/>
        <v/>
      </c>
      <c r="Z375" t="str">
        <f t="shared" si="79"/>
        <v/>
      </c>
    </row>
    <row r="376" spans="1:26">
      <c r="A376" s="84">
        <v>346</v>
      </c>
      <c r="B376" s="189" t="str">
        <f>IF(支部用データ貼り付けシート!B365="","",支部用データ貼り付けシート!A365)</f>
        <v/>
      </c>
      <c r="C376" s="190" t="str">
        <f>IF(支部用データ貼り付けシート!B365="","",支部用データ貼り付けシート!B365)</f>
        <v/>
      </c>
      <c r="D376" s="191" t="str">
        <f>IF(支部用データ貼り付けシート!B365="","",支部用データ貼り付けシート!C365)</f>
        <v/>
      </c>
      <c r="E376" s="192" t="str">
        <f>IF(支部用データ貼り付けシート!B365="","",支部用データ貼り付けシート!D365)</f>
        <v/>
      </c>
      <c r="F376" s="193" t="str">
        <f>IF(支部用データ貼り付けシート!B365="","",IF(支部用データ貼り付けシート!M365="","",支部用データ貼り付けシート!M365))</f>
        <v/>
      </c>
      <c r="G376" s="194" t="str">
        <f>IF(支部用データ貼り付けシート!B365="","",IF(支部用データ貼り付けシート!N365="","",支部用データ貼り付けシート!N365))</f>
        <v/>
      </c>
      <c r="H376" s="37" t="str">
        <f t="shared" si="80"/>
        <v/>
      </c>
      <c r="I376" s="124" t="str">
        <f t="shared" si="81"/>
        <v/>
      </c>
      <c r="J376" s="38" t="str">
        <f t="shared" si="82"/>
        <v/>
      </c>
      <c r="K376" s="37" t="str">
        <f t="shared" si="83"/>
        <v/>
      </c>
      <c r="L376" s="124" t="str">
        <f t="shared" si="84"/>
        <v/>
      </c>
      <c r="M376" s="38" t="str">
        <f t="shared" si="85"/>
        <v/>
      </c>
      <c r="N376" s="93" t="str">
        <f>IF(支部用データ貼り付けシート!B365="","",支部用データ貼り付けシート!E365)</f>
        <v/>
      </c>
      <c r="O376" s="38" t="str">
        <f>IF(支部用データ貼り付けシート!B365="","",支部用データ貼り付けシート!F365)</f>
        <v/>
      </c>
      <c r="P376" s="37" t="str">
        <f>IF(支部用データ貼り付けシート!B365="","",支部用データ貼り付けシート!G365)</f>
        <v/>
      </c>
      <c r="Q376" s="38" t="str">
        <f>IF(支部用データ貼り付けシート!B365="","",支部用データ貼り付けシート!H365)</f>
        <v/>
      </c>
      <c r="R376" s="37" t="str">
        <f>IF(支部用データ貼り付けシート!B365="","",支部用データ貼り付けシート!I365)</f>
        <v/>
      </c>
      <c r="S376" s="38" t="str">
        <f>IF(支部用データ貼り付けシート!B365="","",支部用データ貼り付けシート!J365)</f>
        <v/>
      </c>
      <c r="T376" s="23" t="str">
        <f t="shared" si="86"/>
        <v/>
      </c>
      <c r="U376" s="24" t="str">
        <f t="shared" si="87"/>
        <v/>
      </c>
      <c r="W376" t="str">
        <f t="shared" si="76"/>
        <v/>
      </c>
      <c r="X376" t="str">
        <f t="shared" si="77"/>
        <v/>
      </c>
      <c r="Y376" t="str">
        <f t="shared" si="78"/>
        <v/>
      </c>
      <c r="Z376" t="str">
        <f t="shared" si="79"/>
        <v/>
      </c>
    </row>
    <row r="377" spans="1:26">
      <c r="A377" s="83">
        <v>347</v>
      </c>
      <c r="B377" s="189" t="str">
        <f>IF(支部用データ貼り付けシート!B366="","",支部用データ貼り付けシート!A366)</f>
        <v/>
      </c>
      <c r="C377" s="190" t="str">
        <f>IF(支部用データ貼り付けシート!B366="","",支部用データ貼り付けシート!B366)</f>
        <v/>
      </c>
      <c r="D377" s="191" t="str">
        <f>IF(支部用データ貼り付けシート!B366="","",支部用データ貼り付けシート!C366)</f>
        <v/>
      </c>
      <c r="E377" s="192" t="str">
        <f>IF(支部用データ貼り付けシート!B366="","",支部用データ貼り付けシート!D366)</f>
        <v/>
      </c>
      <c r="F377" s="193" t="str">
        <f>IF(支部用データ貼り付けシート!B366="","",IF(支部用データ貼り付けシート!M366="","",支部用データ貼り付けシート!M366))</f>
        <v/>
      </c>
      <c r="G377" s="194" t="str">
        <f>IF(支部用データ貼り付けシート!B366="","",IF(支部用データ貼り付けシート!N366="","",支部用データ貼り付けシート!N366))</f>
        <v/>
      </c>
      <c r="H377" s="37" t="str">
        <f t="shared" si="80"/>
        <v/>
      </c>
      <c r="I377" s="124" t="str">
        <f t="shared" si="81"/>
        <v/>
      </c>
      <c r="J377" s="38" t="str">
        <f t="shared" si="82"/>
        <v/>
      </c>
      <c r="K377" s="37" t="str">
        <f t="shared" si="83"/>
        <v/>
      </c>
      <c r="L377" s="124" t="str">
        <f t="shared" si="84"/>
        <v/>
      </c>
      <c r="M377" s="38" t="str">
        <f t="shared" si="85"/>
        <v/>
      </c>
      <c r="N377" s="93" t="str">
        <f>IF(支部用データ貼り付けシート!B366="","",支部用データ貼り付けシート!E366)</f>
        <v/>
      </c>
      <c r="O377" s="38" t="str">
        <f>IF(支部用データ貼り付けシート!B366="","",支部用データ貼り付けシート!F366)</f>
        <v/>
      </c>
      <c r="P377" s="37" t="str">
        <f>IF(支部用データ貼り付けシート!B366="","",支部用データ貼り付けシート!G366)</f>
        <v/>
      </c>
      <c r="Q377" s="38" t="str">
        <f>IF(支部用データ貼り付けシート!B366="","",支部用データ貼り付けシート!H366)</f>
        <v/>
      </c>
      <c r="R377" s="37" t="str">
        <f>IF(支部用データ貼り付けシート!B366="","",支部用データ貼り付けシート!I366)</f>
        <v/>
      </c>
      <c r="S377" s="38" t="str">
        <f>IF(支部用データ貼り付けシート!B366="","",支部用データ貼り付けシート!J366)</f>
        <v/>
      </c>
      <c r="T377" s="23" t="str">
        <f t="shared" si="86"/>
        <v/>
      </c>
      <c r="U377" s="24" t="str">
        <f t="shared" si="87"/>
        <v/>
      </c>
      <c r="W377" t="str">
        <f t="shared" si="76"/>
        <v/>
      </c>
      <c r="X377" t="str">
        <f t="shared" si="77"/>
        <v/>
      </c>
      <c r="Y377" t="str">
        <f t="shared" si="78"/>
        <v/>
      </c>
      <c r="Z377" t="str">
        <f t="shared" si="79"/>
        <v/>
      </c>
    </row>
    <row r="378" spans="1:26">
      <c r="A378" s="84">
        <v>348</v>
      </c>
      <c r="B378" s="189" t="str">
        <f>IF(支部用データ貼り付けシート!B367="","",支部用データ貼り付けシート!A367)</f>
        <v/>
      </c>
      <c r="C378" s="190" t="str">
        <f>IF(支部用データ貼り付けシート!B367="","",支部用データ貼り付けシート!B367)</f>
        <v/>
      </c>
      <c r="D378" s="191" t="str">
        <f>IF(支部用データ貼り付けシート!B367="","",支部用データ貼り付けシート!C367)</f>
        <v/>
      </c>
      <c r="E378" s="192" t="str">
        <f>IF(支部用データ貼り付けシート!B367="","",支部用データ貼り付けシート!D367)</f>
        <v/>
      </c>
      <c r="F378" s="193" t="str">
        <f>IF(支部用データ貼り付けシート!B367="","",IF(支部用データ貼り付けシート!M367="","",支部用データ貼り付けシート!M367))</f>
        <v/>
      </c>
      <c r="G378" s="194" t="str">
        <f>IF(支部用データ貼り付けシート!B367="","",IF(支部用データ貼り付けシート!N367="","",支部用データ貼り付けシート!N367))</f>
        <v/>
      </c>
      <c r="H378" s="37" t="str">
        <f t="shared" si="80"/>
        <v/>
      </c>
      <c r="I378" s="124" t="str">
        <f t="shared" si="81"/>
        <v/>
      </c>
      <c r="J378" s="38" t="str">
        <f t="shared" si="82"/>
        <v/>
      </c>
      <c r="K378" s="37" t="str">
        <f t="shared" si="83"/>
        <v/>
      </c>
      <c r="L378" s="124" t="str">
        <f t="shared" si="84"/>
        <v/>
      </c>
      <c r="M378" s="38" t="str">
        <f t="shared" si="85"/>
        <v/>
      </c>
      <c r="N378" s="93" t="str">
        <f>IF(支部用データ貼り付けシート!B367="","",支部用データ貼り付けシート!E367)</f>
        <v/>
      </c>
      <c r="O378" s="38" t="str">
        <f>IF(支部用データ貼り付けシート!B367="","",支部用データ貼り付けシート!F367)</f>
        <v/>
      </c>
      <c r="P378" s="37" t="str">
        <f>IF(支部用データ貼り付けシート!B367="","",支部用データ貼り付けシート!G367)</f>
        <v/>
      </c>
      <c r="Q378" s="38" t="str">
        <f>IF(支部用データ貼り付けシート!B367="","",支部用データ貼り付けシート!H367)</f>
        <v/>
      </c>
      <c r="R378" s="37" t="str">
        <f>IF(支部用データ貼り付けシート!B367="","",支部用データ貼り付けシート!I367)</f>
        <v/>
      </c>
      <c r="S378" s="38" t="str">
        <f>IF(支部用データ貼り付けシート!B367="","",支部用データ貼り付けシート!J367)</f>
        <v/>
      </c>
      <c r="T378" s="23" t="str">
        <f t="shared" si="86"/>
        <v/>
      </c>
      <c r="U378" s="24" t="str">
        <f t="shared" si="87"/>
        <v/>
      </c>
      <c r="W378" t="str">
        <f t="shared" si="76"/>
        <v/>
      </c>
      <c r="X378" t="str">
        <f t="shared" si="77"/>
        <v/>
      </c>
      <c r="Y378" t="str">
        <f t="shared" si="78"/>
        <v/>
      </c>
      <c r="Z378" t="str">
        <f t="shared" si="79"/>
        <v/>
      </c>
    </row>
    <row r="379" spans="1:26">
      <c r="A379" s="83">
        <v>349</v>
      </c>
      <c r="B379" s="189" t="str">
        <f>IF(支部用データ貼り付けシート!B368="","",支部用データ貼り付けシート!A368)</f>
        <v/>
      </c>
      <c r="C379" s="190" t="str">
        <f>IF(支部用データ貼り付けシート!B368="","",支部用データ貼り付けシート!B368)</f>
        <v/>
      </c>
      <c r="D379" s="191" t="str">
        <f>IF(支部用データ貼り付けシート!B368="","",支部用データ貼り付けシート!C368)</f>
        <v/>
      </c>
      <c r="E379" s="192" t="str">
        <f>IF(支部用データ貼り付けシート!B368="","",支部用データ貼り付けシート!D368)</f>
        <v/>
      </c>
      <c r="F379" s="193" t="str">
        <f>IF(支部用データ貼り付けシート!B368="","",IF(支部用データ貼り付けシート!M368="","",支部用データ貼り付けシート!M368))</f>
        <v/>
      </c>
      <c r="G379" s="194" t="str">
        <f>IF(支部用データ貼り付けシート!B368="","",IF(支部用データ貼り付けシート!N368="","",支部用データ貼り付けシート!N368))</f>
        <v/>
      </c>
      <c r="H379" s="37" t="str">
        <f t="shared" si="80"/>
        <v/>
      </c>
      <c r="I379" s="124" t="str">
        <f t="shared" si="81"/>
        <v/>
      </c>
      <c r="J379" s="38" t="str">
        <f t="shared" si="82"/>
        <v/>
      </c>
      <c r="K379" s="37" t="str">
        <f t="shared" si="83"/>
        <v/>
      </c>
      <c r="L379" s="124" t="str">
        <f t="shared" si="84"/>
        <v/>
      </c>
      <c r="M379" s="38" t="str">
        <f t="shared" si="85"/>
        <v/>
      </c>
      <c r="N379" s="93" t="str">
        <f>IF(支部用データ貼り付けシート!B368="","",支部用データ貼り付けシート!E368)</f>
        <v/>
      </c>
      <c r="O379" s="38" t="str">
        <f>IF(支部用データ貼り付けシート!B368="","",支部用データ貼り付けシート!F368)</f>
        <v/>
      </c>
      <c r="P379" s="37" t="str">
        <f>IF(支部用データ貼り付けシート!B368="","",支部用データ貼り付けシート!G368)</f>
        <v/>
      </c>
      <c r="Q379" s="38" t="str">
        <f>IF(支部用データ貼り付けシート!B368="","",支部用データ貼り付けシート!H368)</f>
        <v/>
      </c>
      <c r="R379" s="37" t="str">
        <f>IF(支部用データ貼り付けシート!B368="","",支部用データ貼り付けシート!I368)</f>
        <v/>
      </c>
      <c r="S379" s="38" t="str">
        <f>IF(支部用データ貼り付けシート!B368="","",支部用データ貼り付けシート!J368)</f>
        <v/>
      </c>
      <c r="T379" s="23" t="str">
        <f t="shared" si="86"/>
        <v/>
      </c>
      <c r="U379" s="24" t="str">
        <f t="shared" si="87"/>
        <v/>
      </c>
      <c r="W379" t="str">
        <f t="shared" si="76"/>
        <v/>
      </c>
      <c r="X379" t="str">
        <f t="shared" si="77"/>
        <v/>
      </c>
      <c r="Y379" t="str">
        <f t="shared" si="78"/>
        <v/>
      </c>
      <c r="Z379" t="str">
        <f t="shared" si="79"/>
        <v/>
      </c>
    </row>
    <row r="380" spans="1:26">
      <c r="A380" s="84">
        <v>350</v>
      </c>
      <c r="B380" s="189" t="str">
        <f>IF(支部用データ貼り付けシート!B369="","",支部用データ貼り付けシート!A369)</f>
        <v/>
      </c>
      <c r="C380" s="190" t="str">
        <f>IF(支部用データ貼り付けシート!B369="","",支部用データ貼り付けシート!B369)</f>
        <v/>
      </c>
      <c r="D380" s="191" t="str">
        <f>IF(支部用データ貼り付けシート!B369="","",支部用データ貼り付けシート!C369)</f>
        <v/>
      </c>
      <c r="E380" s="192" t="str">
        <f>IF(支部用データ貼り付けシート!B369="","",支部用データ貼り付けシート!D369)</f>
        <v/>
      </c>
      <c r="F380" s="193" t="str">
        <f>IF(支部用データ貼り付けシート!B369="","",IF(支部用データ貼り付けシート!M369="","",支部用データ貼り付けシート!M369))</f>
        <v/>
      </c>
      <c r="G380" s="194" t="str">
        <f>IF(支部用データ貼り付けシート!B369="","",IF(支部用データ貼り付けシート!N369="","",支部用データ貼り付けシート!N369))</f>
        <v/>
      </c>
      <c r="H380" s="37" t="str">
        <f t="shared" si="80"/>
        <v/>
      </c>
      <c r="I380" s="124" t="str">
        <f t="shared" si="81"/>
        <v/>
      </c>
      <c r="J380" s="38" t="str">
        <f t="shared" si="82"/>
        <v/>
      </c>
      <c r="K380" s="37" t="str">
        <f t="shared" si="83"/>
        <v/>
      </c>
      <c r="L380" s="124" t="str">
        <f t="shared" si="84"/>
        <v/>
      </c>
      <c r="M380" s="38" t="str">
        <f t="shared" si="85"/>
        <v/>
      </c>
      <c r="N380" s="93" t="str">
        <f>IF(支部用データ貼り付けシート!B369="","",支部用データ貼り付けシート!E369)</f>
        <v/>
      </c>
      <c r="O380" s="38" t="str">
        <f>IF(支部用データ貼り付けシート!B369="","",支部用データ貼り付けシート!F369)</f>
        <v/>
      </c>
      <c r="P380" s="37" t="str">
        <f>IF(支部用データ貼り付けシート!B369="","",支部用データ貼り付けシート!G369)</f>
        <v/>
      </c>
      <c r="Q380" s="38" t="str">
        <f>IF(支部用データ貼り付けシート!B369="","",支部用データ貼り付けシート!H369)</f>
        <v/>
      </c>
      <c r="R380" s="37" t="str">
        <f>IF(支部用データ貼り付けシート!B369="","",支部用データ貼り付けシート!I369)</f>
        <v/>
      </c>
      <c r="S380" s="38" t="str">
        <f>IF(支部用データ貼り付けシート!B369="","",支部用データ貼り付けシート!J369)</f>
        <v/>
      </c>
      <c r="T380" s="23" t="str">
        <f t="shared" si="86"/>
        <v/>
      </c>
      <c r="U380" s="24" t="str">
        <f t="shared" si="87"/>
        <v/>
      </c>
      <c r="W380" t="str">
        <f t="shared" si="76"/>
        <v/>
      </c>
      <c r="X380" t="str">
        <f t="shared" si="77"/>
        <v/>
      </c>
      <c r="Y380" t="str">
        <f t="shared" si="78"/>
        <v/>
      </c>
      <c r="Z380" t="str">
        <f t="shared" si="79"/>
        <v/>
      </c>
    </row>
    <row r="381" spans="1:26">
      <c r="A381" s="83">
        <v>351</v>
      </c>
      <c r="B381" s="189" t="str">
        <f>IF(支部用データ貼り付けシート!B370="","",支部用データ貼り付けシート!A370)</f>
        <v/>
      </c>
      <c r="C381" s="190" t="str">
        <f>IF(支部用データ貼り付けシート!B370="","",支部用データ貼り付けシート!B370)</f>
        <v/>
      </c>
      <c r="D381" s="191" t="str">
        <f>IF(支部用データ貼り付けシート!B370="","",支部用データ貼り付けシート!C370)</f>
        <v/>
      </c>
      <c r="E381" s="192" t="str">
        <f>IF(支部用データ貼り付けシート!B370="","",支部用データ貼り付けシート!D370)</f>
        <v/>
      </c>
      <c r="F381" s="193" t="str">
        <f>IF(支部用データ貼り付けシート!B370="","",IF(支部用データ貼り付けシート!M370="","",支部用データ貼り付けシート!M370))</f>
        <v/>
      </c>
      <c r="G381" s="194" t="str">
        <f>IF(支部用データ貼り付けシート!B370="","",IF(支部用データ貼り付けシート!N370="","",支部用データ貼り付けシート!N370))</f>
        <v/>
      </c>
      <c r="H381" s="37" t="str">
        <f t="shared" si="80"/>
        <v/>
      </c>
      <c r="I381" s="124" t="str">
        <f t="shared" si="81"/>
        <v/>
      </c>
      <c r="J381" s="38" t="str">
        <f t="shared" si="82"/>
        <v/>
      </c>
      <c r="K381" s="37" t="str">
        <f t="shared" si="83"/>
        <v/>
      </c>
      <c r="L381" s="124" t="str">
        <f t="shared" si="84"/>
        <v/>
      </c>
      <c r="M381" s="38" t="str">
        <f t="shared" si="85"/>
        <v/>
      </c>
      <c r="N381" s="93" t="str">
        <f>IF(支部用データ貼り付けシート!B370="","",支部用データ貼り付けシート!E370)</f>
        <v/>
      </c>
      <c r="O381" s="38" t="str">
        <f>IF(支部用データ貼り付けシート!B370="","",支部用データ貼り付けシート!F370)</f>
        <v/>
      </c>
      <c r="P381" s="37" t="str">
        <f>IF(支部用データ貼り付けシート!B370="","",支部用データ貼り付けシート!G370)</f>
        <v/>
      </c>
      <c r="Q381" s="38" t="str">
        <f>IF(支部用データ貼り付けシート!B370="","",支部用データ貼り付けシート!H370)</f>
        <v/>
      </c>
      <c r="R381" s="37" t="str">
        <f>IF(支部用データ貼り付けシート!B370="","",支部用データ貼り付けシート!I370)</f>
        <v/>
      </c>
      <c r="S381" s="38" t="str">
        <f>IF(支部用データ貼り付けシート!B370="","",支部用データ貼り付けシート!J370)</f>
        <v/>
      </c>
      <c r="T381" s="23" t="str">
        <f t="shared" si="86"/>
        <v/>
      </c>
      <c r="U381" s="24" t="str">
        <f t="shared" si="87"/>
        <v/>
      </c>
      <c r="W381" t="str">
        <f t="shared" si="76"/>
        <v/>
      </c>
      <c r="X381" t="str">
        <f t="shared" si="77"/>
        <v/>
      </c>
      <c r="Y381" t="str">
        <f t="shared" si="78"/>
        <v/>
      </c>
      <c r="Z381" t="str">
        <f t="shared" si="79"/>
        <v/>
      </c>
    </row>
    <row r="382" spans="1:26">
      <c r="A382" s="84">
        <v>352</v>
      </c>
      <c r="B382" s="189" t="str">
        <f>IF(支部用データ貼り付けシート!B371="","",支部用データ貼り付けシート!A371)</f>
        <v/>
      </c>
      <c r="C382" s="190" t="str">
        <f>IF(支部用データ貼り付けシート!B371="","",支部用データ貼り付けシート!B371)</f>
        <v/>
      </c>
      <c r="D382" s="191" t="str">
        <f>IF(支部用データ貼り付けシート!B371="","",支部用データ貼り付けシート!C371)</f>
        <v/>
      </c>
      <c r="E382" s="192" t="str">
        <f>IF(支部用データ貼り付けシート!B371="","",支部用データ貼り付けシート!D371)</f>
        <v/>
      </c>
      <c r="F382" s="193" t="str">
        <f>IF(支部用データ貼り付けシート!B371="","",IF(支部用データ貼り付けシート!M371="","",支部用データ貼り付けシート!M371))</f>
        <v/>
      </c>
      <c r="G382" s="194" t="str">
        <f>IF(支部用データ貼り付けシート!B371="","",IF(支部用データ貼り付けシート!N371="","",支部用データ貼り付けシート!N371))</f>
        <v/>
      </c>
      <c r="H382" s="37" t="str">
        <f t="shared" si="80"/>
        <v/>
      </c>
      <c r="I382" s="124" t="str">
        <f t="shared" si="81"/>
        <v/>
      </c>
      <c r="J382" s="38" t="str">
        <f t="shared" si="82"/>
        <v/>
      </c>
      <c r="K382" s="37" t="str">
        <f t="shared" si="83"/>
        <v/>
      </c>
      <c r="L382" s="124" t="str">
        <f t="shared" si="84"/>
        <v/>
      </c>
      <c r="M382" s="38" t="str">
        <f t="shared" si="85"/>
        <v/>
      </c>
      <c r="N382" s="93" t="str">
        <f>IF(支部用データ貼り付けシート!B371="","",支部用データ貼り付けシート!E371)</f>
        <v/>
      </c>
      <c r="O382" s="38" t="str">
        <f>IF(支部用データ貼り付けシート!B371="","",支部用データ貼り付けシート!F371)</f>
        <v/>
      </c>
      <c r="P382" s="37" t="str">
        <f>IF(支部用データ貼り付けシート!B371="","",支部用データ貼り付けシート!G371)</f>
        <v/>
      </c>
      <c r="Q382" s="38" t="str">
        <f>IF(支部用データ貼り付けシート!B371="","",支部用データ貼り付けシート!H371)</f>
        <v/>
      </c>
      <c r="R382" s="37" t="str">
        <f>IF(支部用データ貼り付けシート!B371="","",支部用データ貼り付けシート!I371)</f>
        <v/>
      </c>
      <c r="S382" s="38" t="str">
        <f>IF(支部用データ貼り付けシート!B371="","",支部用データ貼り付けシート!J371)</f>
        <v/>
      </c>
      <c r="T382" s="23" t="str">
        <f t="shared" si="86"/>
        <v/>
      </c>
      <c r="U382" s="24" t="str">
        <f t="shared" si="87"/>
        <v/>
      </c>
      <c r="W382" t="str">
        <f t="shared" si="76"/>
        <v/>
      </c>
      <c r="X382" t="str">
        <f t="shared" si="77"/>
        <v/>
      </c>
      <c r="Y382" t="str">
        <f t="shared" si="78"/>
        <v/>
      </c>
      <c r="Z382" t="str">
        <f t="shared" si="79"/>
        <v/>
      </c>
    </row>
    <row r="383" spans="1:26">
      <c r="A383" s="83">
        <v>353</v>
      </c>
      <c r="B383" s="189" t="str">
        <f>IF(支部用データ貼り付けシート!B372="","",支部用データ貼り付けシート!A372)</f>
        <v/>
      </c>
      <c r="C383" s="190" t="str">
        <f>IF(支部用データ貼り付けシート!B372="","",支部用データ貼り付けシート!B372)</f>
        <v/>
      </c>
      <c r="D383" s="191" t="str">
        <f>IF(支部用データ貼り付けシート!B372="","",支部用データ貼り付けシート!C372)</f>
        <v/>
      </c>
      <c r="E383" s="192" t="str">
        <f>IF(支部用データ貼り付けシート!B372="","",支部用データ貼り付けシート!D372)</f>
        <v/>
      </c>
      <c r="F383" s="193" t="str">
        <f>IF(支部用データ貼り付けシート!B372="","",IF(支部用データ貼り付けシート!M372="","",支部用データ貼り付けシート!M372))</f>
        <v/>
      </c>
      <c r="G383" s="194" t="str">
        <f>IF(支部用データ貼り付けシート!B372="","",IF(支部用データ貼り付けシート!N372="","",支部用データ貼り付けシート!N372))</f>
        <v/>
      </c>
      <c r="H383" s="37" t="str">
        <f t="shared" si="80"/>
        <v/>
      </c>
      <c r="I383" s="124" t="str">
        <f t="shared" si="81"/>
        <v/>
      </c>
      <c r="J383" s="38" t="str">
        <f t="shared" si="82"/>
        <v/>
      </c>
      <c r="K383" s="37" t="str">
        <f t="shared" si="83"/>
        <v/>
      </c>
      <c r="L383" s="124" t="str">
        <f t="shared" si="84"/>
        <v/>
      </c>
      <c r="M383" s="38" t="str">
        <f t="shared" si="85"/>
        <v/>
      </c>
      <c r="N383" s="93" t="str">
        <f>IF(支部用データ貼り付けシート!B372="","",支部用データ貼り付けシート!E372)</f>
        <v/>
      </c>
      <c r="O383" s="38" t="str">
        <f>IF(支部用データ貼り付けシート!B372="","",支部用データ貼り付けシート!F372)</f>
        <v/>
      </c>
      <c r="P383" s="37" t="str">
        <f>IF(支部用データ貼り付けシート!B372="","",支部用データ貼り付けシート!G372)</f>
        <v/>
      </c>
      <c r="Q383" s="38" t="str">
        <f>IF(支部用データ貼り付けシート!B372="","",支部用データ貼り付けシート!H372)</f>
        <v/>
      </c>
      <c r="R383" s="37" t="str">
        <f>IF(支部用データ貼り付けシート!B372="","",支部用データ貼り付けシート!I372)</f>
        <v/>
      </c>
      <c r="S383" s="38" t="str">
        <f>IF(支部用データ貼り付けシート!B372="","",支部用データ貼り付けシート!J372)</f>
        <v/>
      </c>
      <c r="T383" s="23" t="str">
        <f t="shared" si="86"/>
        <v/>
      </c>
      <c r="U383" s="24" t="str">
        <f t="shared" si="87"/>
        <v/>
      </c>
      <c r="W383" t="str">
        <f t="shared" si="76"/>
        <v/>
      </c>
      <c r="X383" t="str">
        <f t="shared" si="77"/>
        <v/>
      </c>
      <c r="Y383" t="str">
        <f t="shared" si="78"/>
        <v/>
      </c>
      <c r="Z383" t="str">
        <f t="shared" si="79"/>
        <v/>
      </c>
    </row>
    <row r="384" spans="1:26">
      <c r="A384" s="84">
        <v>354</v>
      </c>
      <c r="B384" s="189" t="str">
        <f>IF(支部用データ貼り付けシート!B373="","",支部用データ貼り付けシート!A373)</f>
        <v/>
      </c>
      <c r="C384" s="190" t="str">
        <f>IF(支部用データ貼り付けシート!B373="","",支部用データ貼り付けシート!B373)</f>
        <v/>
      </c>
      <c r="D384" s="191" t="str">
        <f>IF(支部用データ貼り付けシート!B373="","",支部用データ貼り付けシート!C373)</f>
        <v/>
      </c>
      <c r="E384" s="192" t="str">
        <f>IF(支部用データ貼り付けシート!B373="","",支部用データ貼り付けシート!D373)</f>
        <v/>
      </c>
      <c r="F384" s="193" t="str">
        <f>IF(支部用データ貼り付けシート!B373="","",IF(支部用データ貼り付けシート!M373="","",支部用データ貼り付けシート!M373))</f>
        <v/>
      </c>
      <c r="G384" s="194" t="str">
        <f>IF(支部用データ貼り付けシート!B373="","",IF(支部用データ貼り付けシート!N373="","",支部用データ貼り付けシート!N373))</f>
        <v/>
      </c>
      <c r="H384" s="37" t="str">
        <f t="shared" si="80"/>
        <v/>
      </c>
      <c r="I384" s="124" t="str">
        <f t="shared" si="81"/>
        <v/>
      </c>
      <c r="J384" s="38" t="str">
        <f t="shared" si="82"/>
        <v/>
      </c>
      <c r="K384" s="37" t="str">
        <f t="shared" si="83"/>
        <v/>
      </c>
      <c r="L384" s="124" t="str">
        <f t="shared" si="84"/>
        <v/>
      </c>
      <c r="M384" s="38" t="str">
        <f t="shared" si="85"/>
        <v/>
      </c>
      <c r="N384" s="93" t="str">
        <f>IF(支部用データ貼り付けシート!B373="","",支部用データ貼り付けシート!E373)</f>
        <v/>
      </c>
      <c r="O384" s="38" t="str">
        <f>IF(支部用データ貼り付けシート!B373="","",支部用データ貼り付けシート!F373)</f>
        <v/>
      </c>
      <c r="P384" s="37" t="str">
        <f>IF(支部用データ貼り付けシート!B373="","",支部用データ貼り付けシート!G373)</f>
        <v/>
      </c>
      <c r="Q384" s="38" t="str">
        <f>IF(支部用データ貼り付けシート!B373="","",支部用データ貼り付けシート!H373)</f>
        <v/>
      </c>
      <c r="R384" s="37" t="str">
        <f>IF(支部用データ貼り付けシート!B373="","",支部用データ貼り付けシート!I373)</f>
        <v/>
      </c>
      <c r="S384" s="38" t="str">
        <f>IF(支部用データ貼り付けシート!B373="","",支部用データ貼り付けシート!J373)</f>
        <v/>
      </c>
      <c r="T384" s="23" t="str">
        <f t="shared" si="86"/>
        <v/>
      </c>
      <c r="U384" s="24" t="str">
        <f t="shared" si="87"/>
        <v/>
      </c>
      <c r="W384" t="str">
        <f t="shared" si="76"/>
        <v/>
      </c>
      <c r="X384" t="str">
        <f t="shared" si="77"/>
        <v/>
      </c>
      <c r="Y384" t="str">
        <f t="shared" si="78"/>
        <v/>
      </c>
      <c r="Z384" t="str">
        <f t="shared" si="79"/>
        <v/>
      </c>
    </row>
    <row r="385" spans="1:26">
      <c r="A385" s="83">
        <v>355</v>
      </c>
      <c r="B385" s="189" t="str">
        <f>IF(支部用データ貼り付けシート!B374="","",支部用データ貼り付けシート!A374)</f>
        <v/>
      </c>
      <c r="C385" s="190" t="str">
        <f>IF(支部用データ貼り付けシート!B374="","",支部用データ貼り付けシート!B374)</f>
        <v/>
      </c>
      <c r="D385" s="191" t="str">
        <f>IF(支部用データ貼り付けシート!B374="","",支部用データ貼り付けシート!C374)</f>
        <v/>
      </c>
      <c r="E385" s="192" t="str">
        <f>IF(支部用データ貼り付けシート!B374="","",支部用データ貼り付けシート!D374)</f>
        <v/>
      </c>
      <c r="F385" s="193" t="str">
        <f>IF(支部用データ貼り付けシート!B374="","",IF(支部用データ貼り付けシート!M374="","",支部用データ貼り付けシート!M374))</f>
        <v/>
      </c>
      <c r="G385" s="194" t="str">
        <f>IF(支部用データ貼り付けシート!B374="","",IF(支部用データ貼り付けシート!N374="","",支部用データ貼り付けシート!N374))</f>
        <v/>
      </c>
      <c r="H385" s="37" t="str">
        <f t="shared" si="80"/>
        <v/>
      </c>
      <c r="I385" s="124" t="str">
        <f t="shared" si="81"/>
        <v/>
      </c>
      <c r="J385" s="38" t="str">
        <f t="shared" si="82"/>
        <v/>
      </c>
      <c r="K385" s="37" t="str">
        <f t="shared" si="83"/>
        <v/>
      </c>
      <c r="L385" s="124" t="str">
        <f t="shared" si="84"/>
        <v/>
      </c>
      <c r="M385" s="38" t="str">
        <f t="shared" si="85"/>
        <v/>
      </c>
      <c r="N385" s="93" t="str">
        <f>IF(支部用データ貼り付けシート!B374="","",支部用データ貼り付けシート!E374)</f>
        <v/>
      </c>
      <c r="O385" s="38" t="str">
        <f>IF(支部用データ貼り付けシート!B374="","",支部用データ貼り付けシート!F374)</f>
        <v/>
      </c>
      <c r="P385" s="37" t="str">
        <f>IF(支部用データ貼り付けシート!B374="","",支部用データ貼り付けシート!G374)</f>
        <v/>
      </c>
      <c r="Q385" s="38" t="str">
        <f>IF(支部用データ貼り付けシート!B374="","",支部用データ貼り付けシート!H374)</f>
        <v/>
      </c>
      <c r="R385" s="37" t="str">
        <f>IF(支部用データ貼り付けシート!B374="","",支部用データ貼り付けシート!I374)</f>
        <v/>
      </c>
      <c r="S385" s="38" t="str">
        <f>IF(支部用データ貼り付けシート!B374="","",支部用データ貼り付けシート!J374)</f>
        <v/>
      </c>
      <c r="T385" s="23" t="str">
        <f t="shared" si="86"/>
        <v/>
      </c>
      <c r="U385" s="24" t="str">
        <f t="shared" si="87"/>
        <v/>
      </c>
      <c r="W385" t="str">
        <f t="shared" si="76"/>
        <v/>
      </c>
      <c r="X385" t="str">
        <f t="shared" si="77"/>
        <v/>
      </c>
      <c r="Y385" t="str">
        <f t="shared" si="78"/>
        <v/>
      </c>
      <c r="Z385" t="str">
        <f t="shared" si="79"/>
        <v/>
      </c>
    </row>
    <row r="386" spans="1:26">
      <c r="A386" s="84">
        <v>356</v>
      </c>
      <c r="B386" s="189" t="str">
        <f>IF(支部用データ貼り付けシート!B375="","",支部用データ貼り付けシート!A375)</f>
        <v/>
      </c>
      <c r="C386" s="190" t="str">
        <f>IF(支部用データ貼り付けシート!B375="","",支部用データ貼り付けシート!B375)</f>
        <v/>
      </c>
      <c r="D386" s="191" t="str">
        <f>IF(支部用データ貼り付けシート!B375="","",支部用データ貼り付けシート!C375)</f>
        <v/>
      </c>
      <c r="E386" s="192" t="str">
        <f>IF(支部用データ貼り付けシート!B375="","",支部用データ貼り付けシート!D375)</f>
        <v/>
      </c>
      <c r="F386" s="193" t="str">
        <f>IF(支部用データ貼り付けシート!B375="","",IF(支部用データ貼り付けシート!M375="","",支部用データ貼り付けシート!M375))</f>
        <v/>
      </c>
      <c r="G386" s="194" t="str">
        <f>IF(支部用データ貼り付けシート!B375="","",IF(支部用データ貼り付けシート!N375="","",支部用データ貼り付けシート!N375))</f>
        <v/>
      </c>
      <c r="H386" s="37" t="str">
        <f t="shared" si="80"/>
        <v/>
      </c>
      <c r="I386" s="124" t="str">
        <f t="shared" si="81"/>
        <v/>
      </c>
      <c r="J386" s="38" t="str">
        <f t="shared" si="82"/>
        <v/>
      </c>
      <c r="K386" s="37" t="str">
        <f t="shared" si="83"/>
        <v/>
      </c>
      <c r="L386" s="124" t="str">
        <f t="shared" si="84"/>
        <v/>
      </c>
      <c r="M386" s="38" t="str">
        <f t="shared" si="85"/>
        <v/>
      </c>
      <c r="N386" s="93" t="str">
        <f>IF(支部用データ貼り付けシート!B375="","",支部用データ貼り付けシート!E375)</f>
        <v/>
      </c>
      <c r="O386" s="38" t="str">
        <f>IF(支部用データ貼り付けシート!B375="","",支部用データ貼り付けシート!F375)</f>
        <v/>
      </c>
      <c r="P386" s="37" t="str">
        <f>IF(支部用データ貼り付けシート!B375="","",支部用データ貼り付けシート!G375)</f>
        <v/>
      </c>
      <c r="Q386" s="38" t="str">
        <f>IF(支部用データ貼り付けシート!B375="","",支部用データ貼り付けシート!H375)</f>
        <v/>
      </c>
      <c r="R386" s="37" t="str">
        <f>IF(支部用データ貼り付けシート!B375="","",支部用データ貼り付けシート!I375)</f>
        <v/>
      </c>
      <c r="S386" s="38" t="str">
        <f>IF(支部用データ貼り付けシート!B375="","",支部用データ貼り付けシート!J375)</f>
        <v/>
      </c>
      <c r="T386" s="23" t="str">
        <f t="shared" si="86"/>
        <v/>
      </c>
      <c r="U386" s="24" t="str">
        <f t="shared" si="87"/>
        <v/>
      </c>
      <c r="W386" t="str">
        <f t="shared" si="76"/>
        <v/>
      </c>
      <c r="X386" t="str">
        <f t="shared" si="77"/>
        <v/>
      </c>
      <c r="Y386" t="str">
        <f t="shared" si="78"/>
        <v/>
      </c>
      <c r="Z386" t="str">
        <f t="shared" si="79"/>
        <v/>
      </c>
    </row>
    <row r="387" spans="1:26">
      <c r="A387" s="83">
        <v>357</v>
      </c>
      <c r="B387" s="189" t="str">
        <f>IF(支部用データ貼り付けシート!B376="","",支部用データ貼り付けシート!A376)</f>
        <v/>
      </c>
      <c r="C387" s="190" t="str">
        <f>IF(支部用データ貼り付けシート!B376="","",支部用データ貼り付けシート!B376)</f>
        <v/>
      </c>
      <c r="D387" s="191" t="str">
        <f>IF(支部用データ貼り付けシート!B376="","",支部用データ貼り付けシート!C376)</f>
        <v/>
      </c>
      <c r="E387" s="192" t="str">
        <f>IF(支部用データ貼り付けシート!B376="","",支部用データ貼り付けシート!D376)</f>
        <v/>
      </c>
      <c r="F387" s="193" t="str">
        <f>IF(支部用データ貼り付けシート!B376="","",IF(支部用データ貼り付けシート!M376="","",支部用データ貼り付けシート!M376))</f>
        <v/>
      </c>
      <c r="G387" s="194" t="str">
        <f>IF(支部用データ貼り付けシート!B376="","",IF(支部用データ貼り付けシート!N376="","",支部用データ貼り付けシート!N376))</f>
        <v/>
      </c>
      <c r="H387" s="37" t="str">
        <f t="shared" si="80"/>
        <v/>
      </c>
      <c r="I387" s="124" t="str">
        <f t="shared" si="81"/>
        <v/>
      </c>
      <c r="J387" s="38" t="str">
        <f t="shared" si="82"/>
        <v/>
      </c>
      <c r="K387" s="37" t="str">
        <f t="shared" si="83"/>
        <v/>
      </c>
      <c r="L387" s="124" t="str">
        <f t="shared" si="84"/>
        <v/>
      </c>
      <c r="M387" s="38" t="str">
        <f t="shared" si="85"/>
        <v/>
      </c>
      <c r="N387" s="93" t="str">
        <f>IF(支部用データ貼り付けシート!B376="","",支部用データ貼り付けシート!E376)</f>
        <v/>
      </c>
      <c r="O387" s="38" t="str">
        <f>IF(支部用データ貼り付けシート!B376="","",支部用データ貼り付けシート!F376)</f>
        <v/>
      </c>
      <c r="P387" s="37" t="str">
        <f>IF(支部用データ貼り付けシート!B376="","",支部用データ貼り付けシート!G376)</f>
        <v/>
      </c>
      <c r="Q387" s="38" t="str">
        <f>IF(支部用データ貼り付けシート!B376="","",支部用データ貼り付けシート!H376)</f>
        <v/>
      </c>
      <c r="R387" s="37" t="str">
        <f>IF(支部用データ貼り付けシート!B376="","",支部用データ貼り付けシート!I376)</f>
        <v/>
      </c>
      <c r="S387" s="38" t="str">
        <f>IF(支部用データ貼り付けシート!B376="","",支部用データ貼り付けシート!J376)</f>
        <v/>
      </c>
      <c r="T387" s="23" t="str">
        <f t="shared" si="86"/>
        <v/>
      </c>
      <c r="U387" s="24" t="str">
        <f t="shared" si="87"/>
        <v/>
      </c>
      <c r="W387" t="str">
        <f t="shared" si="76"/>
        <v/>
      </c>
      <c r="X387" t="str">
        <f t="shared" si="77"/>
        <v/>
      </c>
      <c r="Y387" t="str">
        <f t="shared" si="78"/>
        <v/>
      </c>
      <c r="Z387" t="str">
        <f t="shared" si="79"/>
        <v/>
      </c>
    </row>
    <row r="388" spans="1:26">
      <c r="A388" s="84">
        <v>358</v>
      </c>
      <c r="B388" s="189" t="str">
        <f>IF(支部用データ貼り付けシート!B377="","",支部用データ貼り付けシート!A377)</f>
        <v/>
      </c>
      <c r="C388" s="190" t="str">
        <f>IF(支部用データ貼り付けシート!B377="","",支部用データ貼り付けシート!B377)</f>
        <v/>
      </c>
      <c r="D388" s="191" t="str">
        <f>IF(支部用データ貼り付けシート!B377="","",支部用データ貼り付けシート!C377)</f>
        <v/>
      </c>
      <c r="E388" s="192" t="str">
        <f>IF(支部用データ貼り付けシート!B377="","",支部用データ貼り付けシート!D377)</f>
        <v/>
      </c>
      <c r="F388" s="193" t="str">
        <f>IF(支部用データ貼り付けシート!B377="","",IF(支部用データ貼り付けシート!M377="","",支部用データ貼り付けシート!M377))</f>
        <v/>
      </c>
      <c r="G388" s="194" t="str">
        <f>IF(支部用データ貼り付けシート!B377="","",IF(支部用データ貼り付けシート!N377="","",支部用データ貼り付けシート!N377))</f>
        <v/>
      </c>
      <c r="H388" s="37" t="str">
        <f t="shared" si="80"/>
        <v/>
      </c>
      <c r="I388" s="124" t="str">
        <f t="shared" si="81"/>
        <v/>
      </c>
      <c r="J388" s="38" t="str">
        <f t="shared" si="82"/>
        <v/>
      </c>
      <c r="K388" s="37" t="str">
        <f t="shared" si="83"/>
        <v/>
      </c>
      <c r="L388" s="124" t="str">
        <f t="shared" si="84"/>
        <v/>
      </c>
      <c r="M388" s="38" t="str">
        <f t="shared" si="85"/>
        <v/>
      </c>
      <c r="N388" s="93" t="str">
        <f>IF(支部用データ貼り付けシート!B377="","",支部用データ貼り付けシート!E377)</f>
        <v/>
      </c>
      <c r="O388" s="38" t="str">
        <f>IF(支部用データ貼り付けシート!B377="","",支部用データ貼り付けシート!F377)</f>
        <v/>
      </c>
      <c r="P388" s="37" t="str">
        <f>IF(支部用データ貼り付けシート!B377="","",支部用データ貼り付けシート!G377)</f>
        <v/>
      </c>
      <c r="Q388" s="38" t="str">
        <f>IF(支部用データ貼り付けシート!B377="","",支部用データ貼り付けシート!H377)</f>
        <v/>
      </c>
      <c r="R388" s="37" t="str">
        <f>IF(支部用データ貼り付けシート!B377="","",支部用データ貼り付けシート!I377)</f>
        <v/>
      </c>
      <c r="S388" s="38" t="str">
        <f>IF(支部用データ貼り付けシート!B377="","",支部用データ貼り付けシート!J377)</f>
        <v/>
      </c>
      <c r="T388" s="23" t="str">
        <f t="shared" si="86"/>
        <v/>
      </c>
      <c r="U388" s="24" t="str">
        <f t="shared" si="87"/>
        <v/>
      </c>
      <c r="W388" t="str">
        <f t="shared" si="76"/>
        <v/>
      </c>
      <c r="X388" t="str">
        <f t="shared" si="77"/>
        <v/>
      </c>
      <c r="Y388" t="str">
        <f t="shared" si="78"/>
        <v/>
      </c>
      <c r="Z388" t="str">
        <f t="shared" si="79"/>
        <v/>
      </c>
    </row>
    <row r="389" spans="1:26">
      <c r="A389" s="83">
        <v>359</v>
      </c>
      <c r="B389" s="189" t="str">
        <f>IF(支部用データ貼り付けシート!B378="","",支部用データ貼り付けシート!A378)</f>
        <v/>
      </c>
      <c r="C389" s="190" t="str">
        <f>IF(支部用データ貼り付けシート!B378="","",支部用データ貼り付けシート!B378)</f>
        <v/>
      </c>
      <c r="D389" s="191" t="str">
        <f>IF(支部用データ貼り付けシート!B378="","",支部用データ貼り付けシート!C378)</f>
        <v/>
      </c>
      <c r="E389" s="192" t="str">
        <f>IF(支部用データ貼り付けシート!B378="","",支部用データ貼り付けシート!D378)</f>
        <v/>
      </c>
      <c r="F389" s="193" t="str">
        <f>IF(支部用データ貼り付けシート!B378="","",IF(支部用データ貼り付けシート!M378="","",支部用データ貼り付けシート!M378))</f>
        <v/>
      </c>
      <c r="G389" s="194" t="str">
        <f>IF(支部用データ貼り付けシート!B378="","",IF(支部用データ貼り付けシート!N378="","",支部用データ貼り付けシート!N378))</f>
        <v/>
      </c>
      <c r="H389" s="37" t="str">
        <f t="shared" si="80"/>
        <v/>
      </c>
      <c r="I389" s="124" t="str">
        <f t="shared" si="81"/>
        <v/>
      </c>
      <c r="J389" s="38" t="str">
        <f t="shared" si="82"/>
        <v/>
      </c>
      <c r="K389" s="37" t="str">
        <f t="shared" si="83"/>
        <v/>
      </c>
      <c r="L389" s="124" t="str">
        <f t="shared" si="84"/>
        <v/>
      </c>
      <c r="M389" s="38" t="str">
        <f t="shared" si="85"/>
        <v/>
      </c>
      <c r="N389" s="93" t="str">
        <f>IF(支部用データ貼り付けシート!B378="","",支部用データ貼り付けシート!E378)</f>
        <v/>
      </c>
      <c r="O389" s="38" t="str">
        <f>IF(支部用データ貼り付けシート!B378="","",支部用データ貼り付けシート!F378)</f>
        <v/>
      </c>
      <c r="P389" s="37" t="str">
        <f>IF(支部用データ貼り付けシート!B378="","",支部用データ貼り付けシート!G378)</f>
        <v/>
      </c>
      <c r="Q389" s="38" t="str">
        <f>IF(支部用データ貼り付けシート!B378="","",支部用データ貼り付けシート!H378)</f>
        <v/>
      </c>
      <c r="R389" s="37" t="str">
        <f>IF(支部用データ貼り付けシート!B378="","",支部用データ貼り付けシート!I378)</f>
        <v/>
      </c>
      <c r="S389" s="38" t="str">
        <f>IF(支部用データ貼り付けシート!B378="","",支部用データ貼り付けシート!J378)</f>
        <v/>
      </c>
      <c r="T389" s="23" t="str">
        <f t="shared" si="86"/>
        <v/>
      </c>
      <c r="U389" s="24" t="str">
        <f t="shared" si="87"/>
        <v/>
      </c>
      <c r="W389" t="str">
        <f t="shared" si="76"/>
        <v/>
      </c>
      <c r="X389" t="str">
        <f t="shared" si="77"/>
        <v/>
      </c>
      <c r="Y389" t="str">
        <f t="shared" si="78"/>
        <v/>
      </c>
      <c r="Z389" t="str">
        <f t="shared" si="79"/>
        <v/>
      </c>
    </row>
    <row r="390" spans="1:26">
      <c r="A390" s="84">
        <v>360</v>
      </c>
      <c r="B390" s="189" t="str">
        <f>IF(支部用データ貼り付けシート!B379="","",支部用データ貼り付けシート!A379)</f>
        <v/>
      </c>
      <c r="C390" s="190" t="str">
        <f>IF(支部用データ貼り付けシート!B379="","",支部用データ貼り付けシート!B379)</f>
        <v/>
      </c>
      <c r="D390" s="191" t="str">
        <f>IF(支部用データ貼り付けシート!B379="","",支部用データ貼り付けシート!C379)</f>
        <v/>
      </c>
      <c r="E390" s="192" t="str">
        <f>IF(支部用データ貼り付けシート!B379="","",支部用データ貼り付けシート!D379)</f>
        <v/>
      </c>
      <c r="F390" s="193" t="str">
        <f>IF(支部用データ貼り付けシート!B379="","",IF(支部用データ貼り付けシート!M379="","",支部用データ貼り付けシート!M379))</f>
        <v/>
      </c>
      <c r="G390" s="194" t="str">
        <f>IF(支部用データ貼り付けシート!B379="","",IF(支部用データ貼り付けシート!N379="","",支部用データ貼り付けシート!N379))</f>
        <v/>
      </c>
      <c r="H390" s="37" t="str">
        <f t="shared" si="80"/>
        <v/>
      </c>
      <c r="I390" s="124" t="str">
        <f t="shared" si="81"/>
        <v/>
      </c>
      <c r="J390" s="38" t="str">
        <f t="shared" si="82"/>
        <v/>
      </c>
      <c r="K390" s="37" t="str">
        <f t="shared" si="83"/>
        <v/>
      </c>
      <c r="L390" s="124" t="str">
        <f t="shared" si="84"/>
        <v/>
      </c>
      <c r="M390" s="38" t="str">
        <f t="shared" si="85"/>
        <v/>
      </c>
      <c r="N390" s="93" t="str">
        <f>IF(支部用データ貼り付けシート!B379="","",支部用データ貼り付けシート!E379)</f>
        <v/>
      </c>
      <c r="O390" s="38" t="str">
        <f>IF(支部用データ貼り付けシート!B379="","",支部用データ貼り付けシート!F379)</f>
        <v/>
      </c>
      <c r="P390" s="37" t="str">
        <f>IF(支部用データ貼り付けシート!B379="","",支部用データ貼り付けシート!G379)</f>
        <v/>
      </c>
      <c r="Q390" s="38" t="str">
        <f>IF(支部用データ貼り付けシート!B379="","",支部用データ貼り付けシート!H379)</f>
        <v/>
      </c>
      <c r="R390" s="37" t="str">
        <f>IF(支部用データ貼り付けシート!B379="","",支部用データ貼り付けシート!I379)</f>
        <v/>
      </c>
      <c r="S390" s="38" t="str">
        <f>IF(支部用データ貼り付けシート!B379="","",支部用データ貼り付けシート!J379)</f>
        <v/>
      </c>
      <c r="T390" s="23" t="str">
        <f t="shared" si="86"/>
        <v/>
      </c>
      <c r="U390" s="24" t="str">
        <f t="shared" si="87"/>
        <v/>
      </c>
      <c r="W390" t="str">
        <f t="shared" si="76"/>
        <v/>
      </c>
      <c r="X390" t="str">
        <f t="shared" si="77"/>
        <v/>
      </c>
      <c r="Y390" t="str">
        <f t="shared" si="78"/>
        <v/>
      </c>
      <c r="Z390" t="str">
        <f t="shared" si="79"/>
        <v/>
      </c>
    </row>
    <row r="391" spans="1:26">
      <c r="A391" s="83">
        <v>361</v>
      </c>
      <c r="B391" s="189" t="str">
        <f>IF(支部用データ貼り付けシート!B380="","",支部用データ貼り付けシート!A380)</f>
        <v/>
      </c>
      <c r="C391" s="190" t="str">
        <f>IF(支部用データ貼り付けシート!B380="","",支部用データ貼り付けシート!B380)</f>
        <v/>
      </c>
      <c r="D391" s="191" t="str">
        <f>IF(支部用データ貼り付けシート!B380="","",支部用データ貼り付けシート!C380)</f>
        <v/>
      </c>
      <c r="E391" s="192" t="str">
        <f>IF(支部用データ貼り付けシート!B380="","",支部用データ貼り付けシート!D380)</f>
        <v/>
      </c>
      <c r="F391" s="193" t="str">
        <f>IF(支部用データ貼り付けシート!B380="","",IF(支部用データ貼り付けシート!M380="","",支部用データ貼り付けシート!M380))</f>
        <v/>
      </c>
      <c r="G391" s="194" t="str">
        <f>IF(支部用データ貼り付けシート!B380="","",IF(支部用データ貼り付けシート!N380="","",支部用データ貼り付けシート!N380))</f>
        <v/>
      </c>
      <c r="H391" s="37" t="str">
        <f t="shared" si="80"/>
        <v/>
      </c>
      <c r="I391" s="124" t="str">
        <f t="shared" si="81"/>
        <v/>
      </c>
      <c r="J391" s="38" t="str">
        <f t="shared" si="82"/>
        <v/>
      </c>
      <c r="K391" s="37" t="str">
        <f t="shared" si="83"/>
        <v/>
      </c>
      <c r="L391" s="124" t="str">
        <f t="shared" si="84"/>
        <v/>
      </c>
      <c r="M391" s="38" t="str">
        <f t="shared" si="85"/>
        <v/>
      </c>
      <c r="N391" s="93" t="str">
        <f>IF(支部用データ貼り付けシート!B380="","",支部用データ貼り付けシート!E380)</f>
        <v/>
      </c>
      <c r="O391" s="38" t="str">
        <f>IF(支部用データ貼り付けシート!B380="","",支部用データ貼り付けシート!F380)</f>
        <v/>
      </c>
      <c r="P391" s="37" t="str">
        <f>IF(支部用データ貼り付けシート!B380="","",支部用データ貼り付けシート!G380)</f>
        <v/>
      </c>
      <c r="Q391" s="38" t="str">
        <f>IF(支部用データ貼り付けシート!B380="","",支部用データ貼り付けシート!H380)</f>
        <v/>
      </c>
      <c r="R391" s="37" t="str">
        <f>IF(支部用データ貼り付けシート!B380="","",支部用データ貼り付けシート!I380)</f>
        <v/>
      </c>
      <c r="S391" s="38" t="str">
        <f>IF(支部用データ貼り付けシート!B380="","",支部用データ貼り付けシート!J380)</f>
        <v/>
      </c>
      <c r="T391" s="23" t="str">
        <f t="shared" si="86"/>
        <v/>
      </c>
      <c r="U391" s="24" t="str">
        <f t="shared" si="87"/>
        <v/>
      </c>
      <c r="W391" t="str">
        <f t="shared" si="76"/>
        <v/>
      </c>
      <c r="X391" t="str">
        <f t="shared" si="77"/>
        <v/>
      </c>
      <c r="Y391" t="str">
        <f t="shared" si="78"/>
        <v/>
      </c>
      <c r="Z391" t="str">
        <f t="shared" si="79"/>
        <v/>
      </c>
    </row>
    <row r="392" spans="1:26">
      <c r="A392" s="84">
        <v>362</v>
      </c>
      <c r="B392" s="189" t="str">
        <f>IF(支部用データ貼り付けシート!B381="","",支部用データ貼り付けシート!A381)</f>
        <v/>
      </c>
      <c r="C392" s="190" t="str">
        <f>IF(支部用データ貼り付けシート!B381="","",支部用データ貼り付けシート!B381)</f>
        <v/>
      </c>
      <c r="D392" s="191" t="str">
        <f>IF(支部用データ貼り付けシート!B381="","",支部用データ貼り付けシート!C381)</f>
        <v/>
      </c>
      <c r="E392" s="192" t="str">
        <f>IF(支部用データ貼り付けシート!B381="","",支部用データ貼り付けシート!D381)</f>
        <v/>
      </c>
      <c r="F392" s="193" t="str">
        <f>IF(支部用データ貼り付けシート!B381="","",IF(支部用データ貼り付けシート!M381="","",支部用データ貼り付けシート!M381))</f>
        <v/>
      </c>
      <c r="G392" s="194" t="str">
        <f>IF(支部用データ貼り付けシート!B381="","",IF(支部用データ貼り付けシート!N381="","",支部用データ貼り付けシート!N381))</f>
        <v/>
      </c>
      <c r="H392" s="37" t="str">
        <f t="shared" si="80"/>
        <v/>
      </c>
      <c r="I392" s="124" t="str">
        <f t="shared" si="81"/>
        <v/>
      </c>
      <c r="J392" s="38" t="str">
        <f t="shared" si="82"/>
        <v/>
      </c>
      <c r="K392" s="37" t="str">
        <f t="shared" si="83"/>
        <v/>
      </c>
      <c r="L392" s="124" t="str">
        <f t="shared" si="84"/>
        <v/>
      </c>
      <c r="M392" s="38" t="str">
        <f t="shared" si="85"/>
        <v/>
      </c>
      <c r="N392" s="93" t="str">
        <f>IF(支部用データ貼り付けシート!B381="","",支部用データ貼り付けシート!E381)</f>
        <v/>
      </c>
      <c r="O392" s="38" t="str">
        <f>IF(支部用データ貼り付けシート!B381="","",支部用データ貼り付けシート!F381)</f>
        <v/>
      </c>
      <c r="P392" s="37" t="str">
        <f>IF(支部用データ貼り付けシート!B381="","",支部用データ貼り付けシート!G381)</f>
        <v/>
      </c>
      <c r="Q392" s="38" t="str">
        <f>IF(支部用データ貼り付けシート!B381="","",支部用データ貼り付けシート!H381)</f>
        <v/>
      </c>
      <c r="R392" s="37" t="str">
        <f>IF(支部用データ貼り付けシート!B381="","",支部用データ貼り付けシート!I381)</f>
        <v/>
      </c>
      <c r="S392" s="38" t="str">
        <f>IF(支部用データ貼り付けシート!B381="","",支部用データ貼り付けシート!J381)</f>
        <v/>
      </c>
      <c r="T392" s="23" t="str">
        <f t="shared" si="86"/>
        <v/>
      </c>
      <c r="U392" s="24" t="str">
        <f t="shared" si="87"/>
        <v/>
      </c>
      <c r="W392" t="str">
        <f t="shared" si="76"/>
        <v/>
      </c>
      <c r="X392" t="str">
        <f t="shared" si="77"/>
        <v/>
      </c>
      <c r="Y392" t="str">
        <f t="shared" si="78"/>
        <v/>
      </c>
      <c r="Z392" t="str">
        <f t="shared" si="79"/>
        <v/>
      </c>
    </row>
    <row r="393" spans="1:26">
      <c r="A393" s="83">
        <v>363</v>
      </c>
      <c r="B393" s="189" t="str">
        <f>IF(支部用データ貼り付けシート!B382="","",支部用データ貼り付けシート!A382)</f>
        <v/>
      </c>
      <c r="C393" s="190" t="str">
        <f>IF(支部用データ貼り付けシート!B382="","",支部用データ貼り付けシート!B382)</f>
        <v/>
      </c>
      <c r="D393" s="191" t="str">
        <f>IF(支部用データ貼り付けシート!B382="","",支部用データ貼り付けシート!C382)</f>
        <v/>
      </c>
      <c r="E393" s="192" t="str">
        <f>IF(支部用データ貼り付けシート!B382="","",支部用データ貼り付けシート!D382)</f>
        <v/>
      </c>
      <c r="F393" s="193" t="str">
        <f>IF(支部用データ貼り付けシート!B382="","",IF(支部用データ貼り付けシート!M382="","",支部用データ貼り付けシート!M382))</f>
        <v/>
      </c>
      <c r="G393" s="194" t="str">
        <f>IF(支部用データ貼り付けシート!B382="","",IF(支部用データ貼り付けシート!N382="","",支部用データ貼り付けシート!N382))</f>
        <v/>
      </c>
      <c r="H393" s="37" t="str">
        <f t="shared" si="80"/>
        <v/>
      </c>
      <c r="I393" s="124" t="str">
        <f t="shared" si="81"/>
        <v/>
      </c>
      <c r="J393" s="38" t="str">
        <f t="shared" si="82"/>
        <v/>
      </c>
      <c r="K393" s="37" t="str">
        <f t="shared" si="83"/>
        <v/>
      </c>
      <c r="L393" s="124" t="str">
        <f t="shared" si="84"/>
        <v/>
      </c>
      <c r="M393" s="38" t="str">
        <f t="shared" si="85"/>
        <v/>
      </c>
      <c r="N393" s="93" t="str">
        <f>IF(支部用データ貼り付けシート!B382="","",支部用データ貼り付けシート!E382)</f>
        <v/>
      </c>
      <c r="O393" s="38" t="str">
        <f>IF(支部用データ貼り付けシート!B382="","",支部用データ貼り付けシート!F382)</f>
        <v/>
      </c>
      <c r="P393" s="37" t="str">
        <f>IF(支部用データ貼り付けシート!B382="","",支部用データ貼り付けシート!G382)</f>
        <v/>
      </c>
      <c r="Q393" s="38" t="str">
        <f>IF(支部用データ貼り付けシート!B382="","",支部用データ貼り付けシート!H382)</f>
        <v/>
      </c>
      <c r="R393" s="37" t="str">
        <f>IF(支部用データ貼り付けシート!B382="","",支部用データ貼り付けシート!I382)</f>
        <v/>
      </c>
      <c r="S393" s="38" t="str">
        <f>IF(支部用データ貼り付けシート!B382="","",支部用データ貼り付けシート!J382)</f>
        <v/>
      </c>
      <c r="T393" s="23" t="str">
        <f t="shared" si="86"/>
        <v/>
      </c>
      <c r="U393" s="24" t="str">
        <f t="shared" si="87"/>
        <v/>
      </c>
      <c r="W393" t="str">
        <f t="shared" si="76"/>
        <v/>
      </c>
      <c r="X393" t="str">
        <f t="shared" si="77"/>
        <v/>
      </c>
      <c r="Y393" t="str">
        <f t="shared" si="78"/>
        <v/>
      </c>
      <c r="Z393" t="str">
        <f t="shared" si="79"/>
        <v/>
      </c>
    </row>
    <row r="394" spans="1:26">
      <c r="A394" s="84">
        <v>364</v>
      </c>
      <c r="B394" s="189" t="str">
        <f>IF(支部用データ貼り付けシート!B383="","",支部用データ貼り付けシート!A383)</f>
        <v/>
      </c>
      <c r="C394" s="190" t="str">
        <f>IF(支部用データ貼り付けシート!B383="","",支部用データ貼り付けシート!B383)</f>
        <v/>
      </c>
      <c r="D394" s="191" t="str">
        <f>IF(支部用データ貼り付けシート!B383="","",支部用データ貼り付けシート!C383)</f>
        <v/>
      </c>
      <c r="E394" s="192" t="str">
        <f>IF(支部用データ貼り付けシート!B383="","",支部用データ貼り付けシート!D383)</f>
        <v/>
      </c>
      <c r="F394" s="193" t="str">
        <f>IF(支部用データ貼り付けシート!B383="","",IF(支部用データ貼り付けシート!M383="","",支部用データ貼り付けシート!M383))</f>
        <v/>
      </c>
      <c r="G394" s="194" t="str">
        <f>IF(支部用データ貼り付けシート!B383="","",IF(支部用データ貼り付けシート!N383="","",支部用データ貼り付けシート!N383))</f>
        <v/>
      </c>
      <c r="H394" s="37" t="str">
        <f t="shared" si="80"/>
        <v/>
      </c>
      <c r="I394" s="124" t="str">
        <f t="shared" si="81"/>
        <v/>
      </c>
      <c r="J394" s="38" t="str">
        <f t="shared" si="82"/>
        <v/>
      </c>
      <c r="K394" s="37" t="str">
        <f t="shared" si="83"/>
        <v/>
      </c>
      <c r="L394" s="124" t="str">
        <f t="shared" si="84"/>
        <v/>
      </c>
      <c r="M394" s="38" t="str">
        <f t="shared" si="85"/>
        <v/>
      </c>
      <c r="N394" s="93" t="str">
        <f>IF(支部用データ貼り付けシート!B383="","",支部用データ貼り付けシート!E383)</f>
        <v/>
      </c>
      <c r="O394" s="38" t="str">
        <f>IF(支部用データ貼り付けシート!B383="","",支部用データ貼り付けシート!F383)</f>
        <v/>
      </c>
      <c r="P394" s="37" t="str">
        <f>IF(支部用データ貼り付けシート!B383="","",支部用データ貼り付けシート!G383)</f>
        <v/>
      </c>
      <c r="Q394" s="38" t="str">
        <f>IF(支部用データ貼り付けシート!B383="","",支部用データ貼り付けシート!H383)</f>
        <v/>
      </c>
      <c r="R394" s="37" t="str">
        <f>IF(支部用データ貼り付けシート!B383="","",支部用データ貼り付けシート!I383)</f>
        <v/>
      </c>
      <c r="S394" s="38" t="str">
        <f>IF(支部用データ貼り付けシート!B383="","",支部用データ貼り付けシート!J383)</f>
        <v/>
      </c>
      <c r="T394" s="23" t="str">
        <f t="shared" si="86"/>
        <v/>
      </c>
      <c r="U394" s="24" t="str">
        <f t="shared" si="87"/>
        <v/>
      </c>
      <c r="W394" t="str">
        <f t="shared" si="76"/>
        <v/>
      </c>
      <c r="X394" t="str">
        <f t="shared" si="77"/>
        <v/>
      </c>
      <c r="Y394" t="str">
        <f t="shared" si="78"/>
        <v/>
      </c>
      <c r="Z394" t="str">
        <f t="shared" si="79"/>
        <v/>
      </c>
    </row>
    <row r="395" spans="1:26">
      <c r="A395" s="83">
        <v>365</v>
      </c>
      <c r="B395" s="189" t="str">
        <f>IF(支部用データ貼り付けシート!B384="","",支部用データ貼り付けシート!A384)</f>
        <v/>
      </c>
      <c r="C395" s="190" t="str">
        <f>IF(支部用データ貼り付けシート!B384="","",支部用データ貼り付けシート!B384)</f>
        <v/>
      </c>
      <c r="D395" s="191" t="str">
        <f>IF(支部用データ貼り付けシート!B384="","",支部用データ貼り付けシート!C384)</f>
        <v/>
      </c>
      <c r="E395" s="192" t="str">
        <f>IF(支部用データ貼り付けシート!B384="","",支部用データ貼り付けシート!D384)</f>
        <v/>
      </c>
      <c r="F395" s="193" t="str">
        <f>IF(支部用データ貼り付けシート!B384="","",IF(支部用データ貼り付けシート!M384="","",支部用データ貼り付けシート!M384))</f>
        <v/>
      </c>
      <c r="G395" s="194" t="str">
        <f>IF(支部用データ貼り付けシート!B384="","",IF(支部用データ貼り付けシート!N384="","",支部用データ貼り付けシート!N384))</f>
        <v/>
      </c>
      <c r="H395" s="37" t="str">
        <f t="shared" si="80"/>
        <v/>
      </c>
      <c r="I395" s="124" t="str">
        <f t="shared" si="81"/>
        <v/>
      </c>
      <c r="J395" s="38" t="str">
        <f t="shared" si="82"/>
        <v/>
      </c>
      <c r="K395" s="37" t="str">
        <f t="shared" si="83"/>
        <v/>
      </c>
      <c r="L395" s="124" t="str">
        <f t="shared" si="84"/>
        <v/>
      </c>
      <c r="M395" s="38" t="str">
        <f t="shared" si="85"/>
        <v/>
      </c>
      <c r="N395" s="93" t="str">
        <f>IF(支部用データ貼り付けシート!B384="","",支部用データ貼り付けシート!E384)</f>
        <v/>
      </c>
      <c r="O395" s="38" t="str">
        <f>IF(支部用データ貼り付けシート!B384="","",支部用データ貼り付けシート!F384)</f>
        <v/>
      </c>
      <c r="P395" s="37" t="str">
        <f>IF(支部用データ貼り付けシート!B384="","",支部用データ貼り付けシート!G384)</f>
        <v/>
      </c>
      <c r="Q395" s="38" t="str">
        <f>IF(支部用データ貼り付けシート!B384="","",支部用データ貼り付けシート!H384)</f>
        <v/>
      </c>
      <c r="R395" s="37" t="str">
        <f>IF(支部用データ貼り付けシート!B384="","",支部用データ貼り付けシート!I384)</f>
        <v/>
      </c>
      <c r="S395" s="38" t="str">
        <f>IF(支部用データ貼り付けシート!B384="","",支部用データ貼り付けシート!J384)</f>
        <v/>
      </c>
      <c r="T395" s="23" t="str">
        <f t="shared" si="86"/>
        <v/>
      </c>
      <c r="U395" s="24" t="str">
        <f t="shared" si="87"/>
        <v/>
      </c>
      <c r="W395" t="str">
        <f t="shared" si="76"/>
        <v/>
      </c>
      <c r="X395" t="str">
        <f t="shared" si="77"/>
        <v/>
      </c>
      <c r="Y395" t="str">
        <f t="shared" si="78"/>
        <v/>
      </c>
      <c r="Z395" t="str">
        <f t="shared" si="79"/>
        <v/>
      </c>
    </row>
    <row r="396" spans="1:26">
      <c r="A396" s="84">
        <v>366</v>
      </c>
      <c r="B396" s="189" t="str">
        <f>IF(支部用データ貼り付けシート!B385="","",支部用データ貼り付けシート!A385)</f>
        <v/>
      </c>
      <c r="C396" s="190" t="str">
        <f>IF(支部用データ貼り付けシート!B385="","",支部用データ貼り付けシート!B385)</f>
        <v/>
      </c>
      <c r="D396" s="191" t="str">
        <f>IF(支部用データ貼り付けシート!B385="","",支部用データ貼り付けシート!C385)</f>
        <v/>
      </c>
      <c r="E396" s="192" t="str">
        <f>IF(支部用データ貼り付けシート!B385="","",支部用データ貼り付けシート!D385)</f>
        <v/>
      </c>
      <c r="F396" s="193" t="str">
        <f>IF(支部用データ貼り付けシート!B385="","",IF(支部用データ貼り付けシート!M385="","",支部用データ貼り付けシート!M385))</f>
        <v/>
      </c>
      <c r="G396" s="194" t="str">
        <f>IF(支部用データ貼り付けシート!B385="","",IF(支部用データ貼り付けシート!N385="","",支部用データ貼り付けシート!N385))</f>
        <v/>
      </c>
      <c r="H396" s="37" t="str">
        <f t="shared" si="80"/>
        <v/>
      </c>
      <c r="I396" s="124" t="str">
        <f t="shared" si="81"/>
        <v/>
      </c>
      <c r="J396" s="38" t="str">
        <f t="shared" si="82"/>
        <v/>
      </c>
      <c r="K396" s="37" t="str">
        <f t="shared" si="83"/>
        <v/>
      </c>
      <c r="L396" s="124" t="str">
        <f t="shared" si="84"/>
        <v/>
      </c>
      <c r="M396" s="38" t="str">
        <f t="shared" si="85"/>
        <v/>
      </c>
      <c r="N396" s="93" t="str">
        <f>IF(支部用データ貼り付けシート!B385="","",支部用データ貼り付けシート!E385)</f>
        <v/>
      </c>
      <c r="O396" s="38" t="str">
        <f>IF(支部用データ貼り付けシート!B385="","",支部用データ貼り付けシート!F385)</f>
        <v/>
      </c>
      <c r="P396" s="37" t="str">
        <f>IF(支部用データ貼り付けシート!B385="","",支部用データ貼り付けシート!G385)</f>
        <v/>
      </c>
      <c r="Q396" s="38" t="str">
        <f>IF(支部用データ貼り付けシート!B385="","",支部用データ貼り付けシート!H385)</f>
        <v/>
      </c>
      <c r="R396" s="37" t="str">
        <f>IF(支部用データ貼り付けシート!B385="","",支部用データ貼り付けシート!I385)</f>
        <v/>
      </c>
      <c r="S396" s="38" t="str">
        <f>IF(支部用データ貼り付けシート!B385="","",支部用データ貼り付けシート!J385)</f>
        <v/>
      </c>
      <c r="T396" s="23" t="str">
        <f t="shared" si="86"/>
        <v/>
      </c>
      <c r="U396" s="24" t="str">
        <f t="shared" si="87"/>
        <v/>
      </c>
      <c r="W396" t="str">
        <f t="shared" si="76"/>
        <v/>
      </c>
      <c r="X396" t="str">
        <f t="shared" si="77"/>
        <v/>
      </c>
      <c r="Y396" t="str">
        <f t="shared" si="78"/>
        <v/>
      </c>
      <c r="Z396" t="str">
        <f t="shared" si="79"/>
        <v/>
      </c>
    </row>
    <row r="397" spans="1:26">
      <c r="A397" s="83">
        <v>367</v>
      </c>
      <c r="B397" s="189" t="str">
        <f>IF(支部用データ貼り付けシート!B386="","",支部用データ貼り付けシート!A386)</f>
        <v/>
      </c>
      <c r="C397" s="190" t="str">
        <f>IF(支部用データ貼り付けシート!B386="","",支部用データ貼り付けシート!B386)</f>
        <v/>
      </c>
      <c r="D397" s="191" t="str">
        <f>IF(支部用データ貼り付けシート!B386="","",支部用データ貼り付けシート!C386)</f>
        <v/>
      </c>
      <c r="E397" s="192" t="str">
        <f>IF(支部用データ貼り付けシート!B386="","",支部用データ貼り付けシート!D386)</f>
        <v/>
      </c>
      <c r="F397" s="193" t="str">
        <f>IF(支部用データ貼り付けシート!B386="","",IF(支部用データ貼り付けシート!M386="","",支部用データ貼り付けシート!M386))</f>
        <v/>
      </c>
      <c r="G397" s="194" t="str">
        <f>IF(支部用データ貼り付けシート!B386="","",IF(支部用データ貼り付けシート!N386="","",支部用データ貼り付けシート!N386))</f>
        <v/>
      </c>
      <c r="H397" s="37" t="str">
        <f t="shared" si="80"/>
        <v/>
      </c>
      <c r="I397" s="124" t="str">
        <f t="shared" si="81"/>
        <v/>
      </c>
      <c r="J397" s="38" t="str">
        <f t="shared" si="82"/>
        <v/>
      </c>
      <c r="K397" s="37" t="str">
        <f t="shared" si="83"/>
        <v/>
      </c>
      <c r="L397" s="124" t="str">
        <f t="shared" si="84"/>
        <v/>
      </c>
      <c r="M397" s="38" t="str">
        <f t="shared" si="85"/>
        <v/>
      </c>
      <c r="N397" s="93" t="str">
        <f>IF(支部用データ貼り付けシート!B386="","",支部用データ貼り付けシート!E386)</f>
        <v/>
      </c>
      <c r="O397" s="38" t="str">
        <f>IF(支部用データ貼り付けシート!B386="","",支部用データ貼り付けシート!F386)</f>
        <v/>
      </c>
      <c r="P397" s="37" t="str">
        <f>IF(支部用データ貼り付けシート!B386="","",支部用データ貼り付けシート!G386)</f>
        <v/>
      </c>
      <c r="Q397" s="38" t="str">
        <f>IF(支部用データ貼り付けシート!B386="","",支部用データ貼り付けシート!H386)</f>
        <v/>
      </c>
      <c r="R397" s="37" t="str">
        <f>IF(支部用データ貼り付けシート!B386="","",支部用データ貼り付けシート!I386)</f>
        <v/>
      </c>
      <c r="S397" s="38" t="str">
        <f>IF(支部用データ貼り付けシート!B386="","",支部用データ貼り付けシート!J386)</f>
        <v/>
      </c>
      <c r="T397" s="23" t="str">
        <f t="shared" si="86"/>
        <v/>
      </c>
      <c r="U397" s="24" t="str">
        <f t="shared" si="87"/>
        <v/>
      </c>
      <c r="W397" t="str">
        <f t="shared" si="76"/>
        <v/>
      </c>
      <c r="X397" t="str">
        <f t="shared" si="77"/>
        <v/>
      </c>
      <c r="Y397" t="str">
        <f t="shared" si="78"/>
        <v/>
      </c>
      <c r="Z397" t="str">
        <f t="shared" si="79"/>
        <v/>
      </c>
    </row>
    <row r="398" spans="1:26">
      <c r="A398" s="84">
        <v>368</v>
      </c>
      <c r="B398" s="189" t="str">
        <f>IF(支部用データ貼り付けシート!B387="","",支部用データ貼り付けシート!A387)</f>
        <v/>
      </c>
      <c r="C398" s="190" t="str">
        <f>IF(支部用データ貼り付けシート!B387="","",支部用データ貼り付けシート!B387)</f>
        <v/>
      </c>
      <c r="D398" s="191" t="str">
        <f>IF(支部用データ貼り付けシート!B387="","",支部用データ貼り付けシート!C387)</f>
        <v/>
      </c>
      <c r="E398" s="192" t="str">
        <f>IF(支部用データ貼り付けシート!B387="","",支部用データ貼り付けシート!D387)</f>
        <v/>
      </c>
      <c r="F398" s="193" t="str">
        <f>IF(支部用データ貼り付けシート!B387="","",IF(支部用データ貼り付けシート!M387="","",支部用データ貼り付けシート!M387))</f>
        <v/>
      </c>
      <c r="G398" s="194" t="str">
        <f>IF(支部用データ貼り付けシート!B387="","",IF(支部用データ貼り付けシート!N387="","",支部用データ貼り付けシート!N387))</f>
        <v/>
      </c>
      <c r="H398" s="37" t="str">
        <f t="shared" si="80"/>
        <v/>
      </c>
      <c r="I398" s="124" t="str">
        <f t="shared" si="81"/>
        <v/>
      </c>
      <c r="J398" s="38" t="str">
        <f t="shared" si="82"/>
        <v/>
      </c>
      <c r="K398" s="37" t="str">
        <f t="shared" si="83"/>
        <v/>
      </c>
      <c r="L398" s="124" t="str">
        <f t="shared" si="84"/>
        <v/>
      </c>
      <c r="M398" s="38" t="str">
        <f t="shared" si="85"/>
        <v/>
      </c>
      <c r="N398" s="93" t="str">
        <f>IF(支部用データ貼り付けシート!B387="","",支部用データ貼り付けシート!E387)</f>
        <v/>
      </c>
      <c r="O398" s="38" t="str">
        <f>IF(支部用データ貼り付けシート!B387="","",支部用データ貼り付けシート!F387)</f>
        <v/>
      </c>
      <c r="P398" s="37" t="str">
        <f>IF(支部用データ貼り付けシート!B387="","",支部用データ貼り付けシート!G387)</f>
        <v/>
      </c>
      <c r="Q398" s="38" t="str">
        <f>IF(支部用データ貼り付けシート!B387="","",支部用データ貼り付けシート!H387)</f>
        <v/>
      </c>
      <c r="R398" s="37" t="str">
        <f>IF(支部用データ貼り付けシート!B387="","",支部用データ貼り付けシート!I387)</f>
        <v/>
      </c>
      <c r="S398" s="38" t="str">
        <f>IF(支部用データ貼り付けシート!B387="","",支部用データ貼り付けシート!J387)</f>
        <v/>
      </c>
      <c r="T398" s="23" t="str">
        <f t="shared" si="86"/>
        <v/>
      </c>
      <c r="U398" s="24" t="str">
        <f t="shared" si="87"/>
        <v/>
      </c>
      <c r="W398" t="str">
        <f t="shared" si="76"/>
        <v/>
      </c>
      <c r="X398" t="str">
        <f t="shared" si="77"/>
        <v/>
      </c>
      <c r="Y398" t="str">
        <f t="shared" si="78"/>
        <v/>
      </c>
      <c r="Z398" t="str">
        <f t="shared" si="79"/>
        <v/>
      </c>
    </row>
    <row r="399" spans="1:26">
      <c r="A399" s="83">
        <v>369</v>
      </c>
      <c r="B399" s="189" t="str">
        <f>IF(支部用データ貼り付けシート!B388="","",支部用データ貼り付けシート!A388)</f>
        <v/>
      </c>
      <c r="C399" s="190" t="str">
        <f>IF(支部用データ貼り付けシート!B388="","",支部用データ貼り付けシート!B388)</f>
        <v/>
      </c>
      <c r="D399" s="191" t="str">
        <f>IF(支部用データ貼り付けシート!B388="","",支部用データ貼り付けシート!C388)</f>
        <v/>
      </c>
      <c r="E399" s="192" t="str">
        <f>IF(支部用データ貼り付けシート!B388="","",支部用データ貼り付けシート!D388)</f>
        <v/>
      </c>
      <c r="F399" s="193" t="str">
        <f>IF(支部用データ貼り付けシート!B388="","",IF(支部用データ貼り付けシート!M388="","",支部用データ貼り付けシート!M388))</f>
        <v/>
      </c>
      <c r="G399" s="194" t="str">
        <f>IF(支部用データ貼り付けシート!B388="","",IF(支部用データ貼り付けシート!N388="","",支部用データ貼り付けシート!N388))</f>
        <v/>
      </c>
      <c r="H399" s="37" t="str">
        <f t="shared" si="80"/>
        <v/>
      </c>
      <c r="I399" s="124" t="str">
        <f t="shared" si="81"/>
        <v/>
      </c>
      <c r="J399" s="38" t="str">
        <f t="shared" si="82"/>
        <v/>
      </c>
      <c r="K399" s="37" t="str">
        <f t="shared" si="83"/>
        <v/>
      </c>
      <c r="L399" s="124" t="str">
        <f t="shared" si="84"/>
        <v/>
      </c>
      <c r="M399" s="38" t="str">
        <f t="shared" si="85"/>
        <v/>
      </c>
      <c r="N399" s="93" t="str">
        <f>IF(支部用データ貼り付けシート!B388="","",支部用データ貼り付けシート!E388)</f>
        <v/>
      </c>
      <c r="O399" s="38" t="str">
        <f>IF(支部用データ貼り付けシート!B388="","",支部用データ貼り付けシート!F388)</f>
        <v/>
      </c>
      <c r="P399" s="37" t="str">
        <f>IF(支部用データ貼り付けシート!B388="","",支部用データ貼り付けシート!G388)</f>
        <v/>
      </c>
      <c r="Q399" s="38" t="str">
        <f>IF(支部用データ貼り付けシート!B388="","",支部用データ貼り付けシート!H388)</f>
        <v/>
      </c>
      <c r="R399" s="37" t="str">
        <f>IF(支部用データ貼り付けシート!B388="","",支部用データ貼り付けシート!I388)</f>
        <v/>
      </c>
      <c r="S399" s="38" t="str">
        <f>IF(支部用データ貼り付けシート!B388="","",支部用データ貼り付けシート!J388)</f>
        <v/>
      </c>
      <c r="T399" s="23" t="str">
        <f t="shared" si="86"/>
        <v/>
      </c>
      <c r="U399" s="24" t="str">
        <f t="shared" si="87"/>
        <v/>
      </c>
      <c r="W399" t="str">
        <f t="shared" si="76"/>
        <v/>
      </c>
      <c r="X399" t="str">
        <f t="shared" si="77"/>
        <v/>
      </c>
      <c r="Y399" t="str">
        <f t="shared" si="78"/>
        <v/>
      </c>
      <c r="Z399" t="str">
        <f t="shared" si="79"/>
        <v/>
      </c>
    </row>
    <row r="400" spans="1:26">
      <c r="A400" s="84">
        <v>370</v>
      </c>
      <c r="B400" s="189" t="str">
        <f>IF(支部用データ貼り付けシート!B389="","",支部用データ貼り付けシート!A389)</f>
        <v/>
      </c>
      <c r="C400" s="190" t="str">
        <f>IF(支部用データ貼り付けシート!B389="","",支部用データ貼り付けシート!B389)</f>
        <v/>
      </c>
      <c r="D400" s="191" t="str">
        <f>IF(支部用データ貼り付けシート!B389="","",支部用データ貼り付けシート!C389)</f>
        <v/>
      </c>
      <c r="E400" s="192" t="str">
        <f>IF(支部用データ貼り付けシート!B389="","",支部用データ貼り付けシート!D389)</f>
        <v/>
      </c>
      <c r="F400" s="193" t="str">
        <f>IF(支部用データ貼り付けシート!B389="","",IF(支部用データ貼り付けシート!M389="","",支部用データ貼り付けシート!M389))</f>
        <v/>
      </c>
      <c r="G400" s="194" t="str">
        <f>IF(支部用データ貼り付けシート!B389="","",IF(支部用データ貼り付けシート!N389="","",支部用データ貼り付けシート!N389))</f>
        <v/>
      </c>
      <c r="H400" s="37" t="str">
        <f t="shared" si="80"/>
        <v/>
      </c>
      <c r="I400" s="124" t="str">
        <f t="shared" si="81"/>
        <v/>
      </c>
      <c r="J400" s="38" t="str">
        <f t="shared" si="82"/>
        <v/>
      </c>
      <c r="K400" s="37" t="str">
        <f t="shared" si="83"/>
        <v/>
      </c>
      <c r="L400" s="124" t="str">
        <f t="shared" si="84"/>
        <v/>
      </c>
      <c r="M400" s="38" t="str">
        <f t="shared" si="85"/>
        <v/>
      </c>
      <c r="N400" s="93" t="str">
        <f>IF(支部用データ貼り付けシート!B389="","",支部用データ貼り付けシート!E389)</f>
        <v/>
      </c>
      <c r="O400" s="38" t="str">
        <f>IF(支部用データ貼り付けシート!B389="","",支部用データ貼り付けシート!F389)</f>
        <v/>
      </c>
      <c r="P400" s="37" t="str">
        <f>IF(支部用データ貼り付けシート!B389="","",支部用データ貼り付けシート!G389)</f>
        <v/>
      </c>
      <c r="Q400" s="38" t="str">
        <f>IF(支部用データ貼り付けシート!B389="","",支部用データ貼り付けシート!H389)</f>
        <v/>
      </c>
      <c r="R400" s="37" t="str">
        <f>IF(支部用データ貼り付けシート!B389="","",支部用データ貼り付けシート!I389)</f>
        <v/>
      </c>
      <c r="S400" s="38" t="str">
        <f>IF(支部用データ貼り付けシート!B389="","",支部用データ貼り付けシート!J389)</f>
        <v/>
      </c>
      <c r="T400" s="23" t="str">
        <f t="shared" si="86"/>
        <v/>
      </c>
      <c r="U400" s="24" t="str">
        <f t="shared" si="87"/>
        <v/>
      </c>
      <c r="W400" t="str">
        <f t="shared" si="76"/>
        <v/>
      </c>
      <c r="X400" t="str">
        <f t="shared" si="77"/>
        <v/>
      </c>
      <c r="Y400" t="str">
        <f t="shared" si="78"/>
        <v/>
      </c>
      <c r="Z400" t="str">
        <f t="shared" si="79"/>
        <v/>
      </c>
    </row>
    <row r="401" spans="1:26">
      <c r="A401" s="83">
        <v>371</v>
      </c>
      <c r="B401" s="189" t="str">
        <f>IF(支部用データ貼り付けシート!B390="","",支部用データ貼り付けシート!A390)</f>
        <v/>
      </c>
      <c r="C401" s="190" t="str">
        <f>IF(支部用データ貼り付けシート!B390="","",支部用データ貼り付けシート!B390)</f>
        <v/>
      </c>
      <c r="D401" s="191" t="str">
        <f>IF(支部用データ貼り付けシート!B390="","",支部用データ貼り付けシート!C390)</f>
        <v/>
      </c>
      <c r="E401" s="192" t="str">
        <f>IF(支部用データ貼り付けシート!B390="","",支部用データ貼り付けシート!D390)</f>
        <v/>
      </c>
      <c r="F401" s="193" t="str">
        <f>IF(支部用データ貼り付けシート!B390="","",IF(支部用データ貼り付けシート!M390="","",支部用データ貼り付けシート!M390))</f>
        <v/>
      </c>
      <c r="G401" s="194" t="str">
        <f>IF(支部用データ貼り付けシート!B390="","",IF(支部用データ貼り付けシート!N390="","",支部用データ貼り付けシート!N390))</f>
        <v/>
      </c>
      <c r="H401" s="37" t="str">
        <f t="shared" si="80"/>
        <v/>
      </c>
      <c r="I401" s="124" t="str">
        <f t="shared" si="81"/>
        <v/>
      </c>
      <c r="J401" s="38" t="str">
        <f t="shared" si="82"/>
        <v/>
      </c>
      <c r="K401" s="37" t="str">
        <f t="shared" si="83"/>
        <v/>
      </c>
      <c r="L401" s="124" t="str">
        <f t="shared" si="84"/>
        <v/>
      </c>
      <c r="M401" s="38" t="str">
        <f t="shared" si="85"/>
        <v/>
      </c>
      <c r="N401" s="93" t="str">
        <f>IF(支部用データ貼り付けシート!B390="","",支部用データ貼り付けシート!E390)</f>
        <v/>
      </c>
      <c r="O401" s="38" t="str">
        <f>IF(支部用データ貼り付けシート!B390="","",支部用データ貼り付けシート!F390)</f>
        <v/>
      </c>
      <c r="P401" s="37" t="str">
        <f>IF(支部用データ貼り付けシート!B390="","",支部用データ貼り付けシート!G390)</f>
        <v/>
      </c>
      <c r="Q401" s="38" t="str">
        <f>IF(支部用データ貼り付けシート!B390="","",支部用データ貼り付けシート!H390)</f>
        <v/>
      </c>
      <c r="R401" s="37" t="str">
        <f>IF(支部用データ貼り付けシート!B390="","",支部用データ貼り付けシート!I390)</f>
        <v/>
      </c>
      <c r="S401" s="38" t="str">
        <f>IF(支部用データ貼り付けシート!B390="","",支部用データ貼り付けシート!J390)</f>
        <v/>
      </c>
      <c r="T401" s="23" t="str">
        <f t="shared" si="86"/>
        <v/>
      </c>
      <c r="U401" s="24" t="str">
        <f t="shared" si="87"/>
        <v/>
      </c>
      <c r="W401" t="str">
        <f t="shared" si="76"/>
        <v/>
      </c>
      <c r="X401" t="str">
        <f t="shared" si="77"/>
        <v/>
      </c>
      <c r="Y401" t="str">
        <f t="shared" si="78"/>
        <v/>
      </c>
      <c r="Z401" t="str">
        <f t="shared" si="79"/>
        <v/>
      </c>
    </row>
    <row r="402" spans="1:26">
      <c r="A402" s="84">
        <v>372</v>
      </c>
      <c r="B402" s="189" t="str">
        <f>IF(支部用データ貼り付けシート!B391="","",支部用データ貼り付けシート!A391)</f>
        <v/>
      </c>
      <c r="C402" s="190" t="str">
        <f>IF(支部用データ貼り付けシート!B391="","",支部用データ貼り付けシート!B391)</f>
        <v/>
      </c>
      <c r="D402" s="191" t="str">
        <f>IF(支部用データ貼り付けシート!B391="","",支部用データ貼り付けシート!C391)</f>
        <v/>
      </c>
      <c r="E402" s="192" t="str">
        <f>IF(支部用データ貼り付けシート!B391="","",支部用データ貼り付けシート!D391)</f>
        <v/>
      </c>
      <c r="F402" s="193" t="str">
        <f>IF(支部用データ貼り付けシート!B391="","",IF(支部用データ貼り付けシート!M391="","",支部用データ貼り付けシート!M391))</f>
        <v/>
      </c>
      <c r="G402" s="194" t="str">
        <f>IF(支部用データ貼り付けシート!B391="","",IF(支部用データ貼り付けシート!N391="","",支部用データ貼り付けシート!N391))</f>
        <v/>
      </c>
      <c r="H402" s="37" t="str">
        <f t="shared" si="80"/>
        <v/>
      </c>
      <c r="I402" s="124" t="str">
        <f t="shared" si="81"/>
        <v/>
      </c>
      <c r="J402" s="38" t="str">
        <f t="shared" si="82"/>
        <v/>
      </c>
      <c r="K402" s="37" t="str">
        <f t="shared" si="83"/>
        <v/>
      </c>
      <c r="L402" s="124" t="str">
        <f t="shared" si="84"/>
        <v/>
      </c>
      <c r="M402" s="38" t="str">
        <f t="shared" si="85"/>
        <v/>
      </c>
      <c r="N402" s="93" t="str">
        <f>IF(支部用データ貼り付けシート!B391="","",支部用データ貼り付けシート!E391)</f>
        <v/>
      </c>
      <c r="O402" s="38" t="str">
        <f>IF(支部用データ貼り付けシート!B391="","",支部用データ貼り付けシート!F391)</f>
        <v/>
      </c>
      <c r="P402" s="37" t="str">
        <f>IF(支部用データ貼り付けシート!B391="","",支部用データ貼り付けシート!G391)</f>
        <v/>
      </c>
      <c r="Q402" s="38" t="str">
        <f>IF(支部用データ貼り付けシート!B391="","",支部用データ貼り付けシート!H391)</f>
        <v/>
      </c>
      <c r="R402" s="37" t="str">
        <f>IF(支部用データ貼り付けシート!B391="","",支部用データ貼り付けシート!I391)</f>
        <v/>
      </c>
      <c r="S402" s="38" t="str">
        <f>IF(支部用データ貼り付けシート!B391="","",支部用データ貼り付けシート!J391)</f>
        <v/>
      </c>
      <c r="T402" s="23" t="str">
        <f t="shared" si="86"/>
        <v/>
      </c>
      <c r="U402" s="24" t="str">
        <f t="shared" si="87"/>
        <v/>
      </c>
      <c r="W402" t="str">
        <f t="shared" si="76"/>
        <v/>
      </c>
      <c r="X402" t="str">
        <f t="shared" si="77"/>
        <v/>
      </c>
      <c r="Y402" t="str">
        <f t="shared" si="78"/>
        <v/>
      </c>
      <c r="Z402" t="str">
        <f t="shared" si="79"/>
        <v/>
      </c>
    </row>
    <row r="403" spans="1:26">
      <c r="A403" s="83">
        <v>373</v>
      </c>
      <c r="B403" s="189" t="str">
        <f>IF(支部用データ貼り付けシート!B392="","",支部用データ貼り付けシート!A392)</f>
        <v/>
      </c>
      <c r="C403" s="190" t="str">
        <f>IF(支部用データ貼り付けシート!B392="","",支部用データ貼り付けシート!B392)</f>
        <v/>
      </c>
      <c r="D403" s="191" t="str">
        <f>IF(支部用データ貼り付けシート!B392="","",支部用データ貼り付けシート!C392)</f>
        <v/>
      </c>
      <c r="E403" s="192" t="str">
        <f>IF(支部用データ貼り付けシート!B392="","",支部用データ貼り付けシート!D392)</f>
        <v/>
      </c>
      <c r="F403" s="193" t="str">
        <f>IF(支部用データ貼り付けシート!B392="","",IF(支部用データ貼り付けシート!M392="","",支部用データ貼り付けシート!M392))</f>
        <v/>
      </c>
      <c r="G403" s="194" t="str">
        <f>IF(支部用データ貼り付けシート!B392="","",IF(支部用データ貼り付けシート!N392="","",支部用データ貼り付けシート!N392))</f>
        <v/>
      </c>
      <c r="H403" s="37" t="str">
        <f t="shared" si="80"/>
        <v/>
      </c>
      <c r="I403" s="124" t="str">
        <f t="shared" si="81"/>
        <v/>
      </c>
      <c r="J403" s="38" t="str">
        <f t="shared" si="82"/>
        <v/>
      </c>
      <c r="K403" s="37" t="str">
        <f t="shared" si="83"/>
        <v/>
      </c>
      <c r="L403" s="124" t="str">
        <f t="shared" si="84"/>
        <v/>
      </c>
      <c r="M403" s="38" t="str">
        <f t="shared" si="85"/>
        <v/>
      </c>
      <c r="N403" s="93" t="str">
        <f>IF(支部用データ貼り付けシート!B392="","",支部用データ貼り付けシート!E392)</f>
        <v/>
      </c>
      <c r="O403" s="38" t="str">
        <f>IF(支部用データ貼り付けシート!B392="","",支部用データ貼り付けシート!F392)</f>
        <v/>
      </c>
      <c r="P403" s="37" t="str">
        <f>IF(支部用データ貼り付けシート!B392="","",支部用データ貼り付けシート!G392)</f>
        <v/>
      </c>
      <c r="Q403" s="38" t="str">
        <f>IF(支部用データ貼り付けシート!B392="","",支部用データ貼り付けシート!H392)</f>
        <v/>
      </c>
      <c r="R403" s="37" t="str">
        <f>IF(支部用データ貼り付けシート!B392="","",支部用データ貼り付けシート!I392)</f>
        <v/>
      </c>
      <c r="S403" s="38" t="str">
        <f>IF(支部用データ貼り付けシート!B392="","",支部用データ貼り付けシート!J392)</f>
        <v/>
      </c>
      <c r="T403" s="23" t="str">
        <f t="shared" si="86"/>
        <v/>
      </c>
      <c r="U403" s="24" t="str">
        <f t="shared" si="87"/>
        <v/>
      </c>
      <c r="W403" t="str">
        <f t="shared" si="76"/>
        <v/>
      </c>
      <c r="X403" t="str">
        <f t="shared" si="77"/>
        <v/>
      </c>
      <c r="Y403" t="str">
        <f t="shared" si="78"/>
        <v/>
      </c>
      <c r="Z403" t="str">
        <f t="shared" si="79"/>
        <v/>
      </c>
    </row>
    <row r="404" spans="1:26">
      <c r="A404" s="84">
        <v>374</v>
      </c>
      <c r="B404" s="189" t="str">
        <f>IF(支部用データ貼り付けシート!B393="","",支部用データ貼り付けシート!A393)</f>
        <v/>
      </c>
      <c r="C404" s="190" t="str">
        <f>IF(支部用データ貼り付けシート!B393="","",支部用データ貼り付けシート!B393)</f>
        <v/>
      </c>
      <c r="D404" s="191" t="str">
        <f>IF(支部用データ貼り付けシート!B393="","",支部用データ貼り付けシート!C393)</f>
        <v/>
      </c>
      <c r="E404" s="192" t="str">
        <f>IF(支部用データ貼り付けシート!B393="","",支部用データ貼り付けシート!D393)</f>
        <v/>
      </c>
      <c r="F404" s="193" t="str">
        <f>IF(支部用データ貼り付けシート!B393="","",IF(支部用データ貼り付けシート!M393="","",支部用データ貼り付けシート!M393))</f>
        <v/>
      </c>
      <c r="G404" s="194" t="str">
        <f>IF(支部用データ貼り付けシート!B393="","",IF(支部用データ貼り付けシート!N393="","",支部用データ貼り付けシート!N393))</f>
        <v/>
      </c>
      <c r="H404" s="37" t="str">
        <f t="shared" si="80"/>
        <v/>
      </c>
      <c r="I404" s="124" t="str">
        <f t="shared" si="81"/>
        <v/>
      </c>
      <c r="J404" s="38" t="str">
        <f t="shared" si="82"/>
        <v/>
      </c>
      <c r="K404" s="37" t="str">
        <f t="shared" si="83"/>
        <v/>
      </c>
      <c r="L404" s="124" t="str">
        <f t="shared" si="84"/>
        <v/>
      </c>
      <c r="M404" s="38" t="str">
        <f t="shared" si="85"/>
        <v/>
      </c>
      <c r="N404" s="93" t="str">
        <f>IF(支部用データ貼り付けシート!B393="","",支部用データ貼り付けシート!E393)</f>
        <v/>
      </c>
      <c r="O404" s="38" t="str">
        <f>IF(支部用データ貼り付けシート!B393="","",支部用データ貼り付けシート!F393)</f>
        <v/>
      </c>
      <c r="P404" s="37" t="str">
        <f>IF(支部用データ貼り付けシート!B393="","",支部用データ貼り付けシート!G393)</f>
        <v/>
      </c>
      <c r="Q404" s="38" t="str">
        <f>IF(支部用データ貼り付けシート!B393="","",支部用データ貼り付けシート!H393)</f>
        <v/>
      </c>
      <c r="R404" s="37" t="str">
        <f>IF(支部用データ貼り付けシート!B393="","",支部用データ貼り付けシート!I393)</f>
        <v/>
      </c>
      <c r="S404" s="38" t="str">
        <f>IF(支部用データ貼り付けシート!B393="","",支部用データ貼り付けシート!J393)</f>
        <v/>
      </c>
      <c r="T404" s="23" t="str">
        <f t="shared" si="86"/>
        <v/>
      </c>
      <c r="U404" s="24" t="str">
        <f t="shared" si="87"/>
        <v/>
      </c>
      <c r="W404" t="str">
        <f t="shared" si="76"/>
        <v/>
      </c>
      <c r="X404" t="str">
        <f t="shared" si="77"/>
        <v/>
      </c>
      <c r="Y404" t="str">
        <f t="shared" si="78"/>
        <v/>
      </c>
      <c r="Z404" t="str">
        <f t="shared" si="79"/>
        <v/>
      </c>
    </row>
    <row r="405" spans="1:26">
      <c r="A405" s="83">
        <v>375</v>
      </c>
      <c r="B405" s="189" t="str">
        <f>IF(支部用データ貼り付けシート!B394="","",支部用データ貼り付けシート!A394)</f>
        <v/>
      </c>
      <c r="C405" s="190" t="str">
        <f>IF(支部用データ貼り付けシート!B394="","",支部用データ貼り付けシート!B394)</f>
        <v/>
      </c>
      <c r="D405" s="191" t="str">
        <f>IF(支部用データ貼り付けシート!B394="","",支部用データ貼り付けシート!C394)</f>
        <v/>
      </c>
      <c r="E405" s="192" t="str">
        <f>IF(支部用データ貼り付けシート!B394="","",支部用データ貼り付けシート!D394)</f>
        <v/>
      </c>
      <c r="F405" s="193" t="str">
        <f>IF(支部用データ貼り付けシート!B394="","",IF(支部用データ貼り付けシート!M394="","",支部用データ貼り付けシート!M394))</f>
        <v/>
      </c>
      <c r="G405" s="194" t="str">
        <f>IF(支部用データ貼り付けシート!B394="","",IF(支部用データ貼り付けシート!N394="","",支部用データ貼り付けシート!N394))</f>
        <v/>
      </c>
      <c r="H405" s="37" t="str">
        <f t="shared" si="80"/>
        <v/>
      </c>
      <c r="I405" s="124" t="str">
        <f t="shared" si="81"/>
        <v/>
      </c>
      <c r="J405" s="38" t="str">
        <f t="shared" si="82"/>
        <v/>
      </c>
      <c r="K405" s="37" t="str">
        <f t="shared" si="83"/>
        <v/>
      </c>
      <c r="L405" s="124" t="str">
        <f t="shared" si="84"/>
        <v/>
      </c>
      <c r="M405" s="38" t="str">
        <f t="shared" si="85"/>
        <v/>
      </c>
      <c r="N405" s="93" t="str">
        <f>IF(支部用データ貼り付けシート!B394="","",支部用データ貼り付けシート!E394)</f>
        <v/>
      </c>
      <c r="O405" s="38" t="str">
        <f>IF(支部用データ貼り付けシート!B394="","",支部用データ貼り付けシート!F394)</f>
        <v/>
      </c>
      <c r="P405" s="37" t="str">
        <f>IF(支部用データ貼り付けシート!B394="","",支部用データ貼り付けシート!G394)</f>
        <v/>
      </c>
      <c r="Q405" s="38" t="str">
        <f>IF(支部用データ貼り付けシート!B394="","",支部用データ貼り付けシート!H394)</f>
        <v/>
      </c>
      <c r="R405" s="37" t="str">
        <f>IF(支部用データ貼り付けシート!B394="","",支部用データ貼り付けシート!I394)</f>
        <v/>
      </c>
      <c r="S405" s="38" t="str">
        <f>IF(支部用データ貼り付けシート!B394="","",支部用データ貼り付けシート!J394)</f>
        <v/>
      </c>
      <c r="T405" s="23" t="str">
        <f t="shared" si="86"/>
        <v/>
      </c>
      <c r="U405" s="24" t="str">
        <f t="shared" si="87"/>
        <v/>
      </c>
      <c r="W405" t="str">
        <f t="shared" si="76"/>
        <v/>
      </c>
      <c r="X405" t="str">
        <f t="shared" si="77"/>
        <v/>
      </c>
      <c r="Y405" t="str">
        <f t="shared" si="78"/>
        <v/>
      </c>
      <c r="Z405" t="str">
        <f t="shared" si="79"/>
        <v/>
      </c>
    </row>
    <row r="406" spans="1:26">
      <c r="A406" s="84">
        <v>376</v>
      </c>
      <c r="B406" s="189" t="str">
        <f>IF(支部用データ貼り付けシート!B395="","",支部用データ貼り付けシート!A395)</f>
        <v/>
      </c>
      <c r="C406" s="190" t="str">
        <f>IF(支部用データ貼り付けシート!B395="","",支部用データ貼り付けシート!B395)</f>
        <v/>
      </c>
      <c r="D406" s="191" t="str">
        <f>IF(支部用データ貼り付けシート!B395="","",支部用データ貼り付けシート!C395)</f>
        <v/>
      </c>
      <c r="E406" s="192" t="str">
        <f>IF(支部用データ貼り付けシート!B395="","",支部用データ貼り付けシート!D395)</f>
        <v/>
      </c>
      <c r="F406" s="193" t="str">
        <f>IF(支部用データ貼り付けシート!B395="","",IF(支部用データ貼り付けシート!M395="","",支部用データ貼り付けシート!M395))</f>
        <v/>
      </c>
      <c r="G406" s="194" t="str">
        <f>IF(支部用データ貼り付けシート!B395="","",IF(支部用データ貼り付けシート!N395="","",支部用データ貼り付けシート!N395))</f>
        <v/>
      </c>
      <c r="H406" s="37" t="str">
        <f t="shared" si="80"/>
        <v/>
      </c>
      <c r="I406" s="124" t="str">
        <f t="shared" si="81"/>
        <v/>
      </c>
      <c r="J406" s="38" t="str">
        <f t="shared" si="82"/>
        <v/>
      </c>
      <c r="K406" s="37" t="str">
        <f t="shared" si="83"/>
        <v/>
      </c>
      <c r="L406" s="124" t="str">
        <f t="shared" si="84"/>
        <v/>
      </c>
      <c r="M406" s="38" t="str">
        <f t="shared" si="85"/>
        <v/>
      </c>
      <c r="N406" s="93" t="str">
        <f>IF(支部用データ貼り付けシート!B395="","",支部用データ貼り付けシート!E395)</f>
        <v/>
      </c>
      <c r="O406" s="38" t="str">
        <f>IF(支部用データ貼り付けシート!B395="","",支部用データ貼り付けシート!F395)</f>
        <v/>
      </c>
      <c r="P406" s="37" t="str">
        <f>IF(支部用データ貼り付けシート!B395="","",支部用データ貼り付けシート!G395)</f>
        <v/>
      </c>
      <c r="Q406" s="38" t="str">
        <f>IF(支部用データ貼り付けシート!B395="","",支部用データ貼り付けシート!H395)</f>
        <v/>
      </c>
      <c r="R406" s="37" t="str">
        <f>IF(支部用データ貼り付けシート!B395="","",支部用データ貼り付けシート!I395)</f>
        <v/>
      </c>
      <c r="S406" s="38" t="str">
        <f>IF(支部用データ貼り付けシート!B395="","",支部用データ貼り付けシート!J395)</f>
        <v/>
      </c>
      <c r="T406" s="23" t="str">
        <f t="shared" si="86"/>
        <v/>
      </c>
      <c r="U406" s="24" t="str">
        <f t="shared" si="87"/>
        <v/>
      </c>
      <c r="W406" t="str">
        <f t="shared" si="76"/>
        <v/>
      </c>
      <c r="X406" t="str">
        <f t="shared" si="77"/>
        <v/>
      </c>
      <c r="Y406" t="str">
        <f t="shared" si="78"/>
        <v/>
      </c>
      <c r="Z406" t="str">
        <f t="shared" si="79"/>
        <v/>
      </c>
    </row>
    <row r="407" spans="1:26">
      <c r="A407" s="83">
        <v>377</v>
      </c>
      <c r="B407" s="189" t="str">
        <f>IF(支部用データ貼り付けシート!B396="","",支部用データ貼り付けシート!A396)</f>
        <v/>
      </c>
      <c r="C407" s="190" t="str">
        <f>IF(支部用データ貼り付けシート!B396="","",支部用データ貼り付けシート!B396)</f>
        <v/>
      </c>
      <c r="D407" s="191" t="str">
        <f>IF(支部用データ貼り付けシート!B396="","",支部用データ貼り付けシート!C396)</f>
        <v/>
      </c>
      <c r="E407" s="192" t="str">
        <f>IF(支部用データ貼り付けシート!B396="","",支部用データ貼り付けシート!D396)</f>
        <v/>
      </c>
      <c r="F407" s="193" t="str">
        <f>IF(支部用データ貼り付けシート!B396="","",IF(支部用データ貼り付けシート!M396="","",支部用データ貼り付けシート!M396))</f>
        <v/>
      </c>
      <c r="G407" s="194" t="str">
        <f>IF(支部用データ貼り付けシート!B396="","",IF(支部用データ貼り付けシート!N396="","",支部用データ貼り付けシート!N396))</f>
        <v/>
      </c>
      <c r="H407" s="37" t="str">
        <f t="shared" si="80"/>
        <v/>
      </c>
      <c r="I407" s="124" t="str">
        <f t="shared" si="81"/>
        <v/>
      </c>
      <c r="J407" s="38" t="str">
        <f t="shared" si="82"/>
        <v/>
      </c>
      <c r="K407" s="37" t="str">
        <f t="shared" si="83"/>
        <v/>
      </c>
      <c r="L407" s="124" t="str">
        <f t="shared" si="84"/>
        <v/>
      </c>
      <c r="M407" s="38" t="str">
        <f t="shared" si="85"/>
        <v/>
      </c>
      <c r="N407" s="93" t="str">
        <f>IF(支部用データ貼り付けシート!B396="","",支部用データ貼り付けシート!E396)</f>
        <v/>
      </c>
      <c r="O407" s="38" t="str">
        <f>IF(支部用データ貼り付けシート!B396="","",支部用データ貼り付けシート!F396)</f>
        <v/>
      </c>
      <c r="P407" s="37" t="str">
        <f>IF(支部用データ貼り付けシート!B396="","",支部用データ貼り付けシート!G396)</f>
        <v/>
      </c>
      <c r="Q407" s="38" t="str">
        <f>IF(支部用データ貼り付けシート!B396="","",支部用データ貼り付けシート!H396)</f>
        <v/>
      </c>
      <c r="R407" s="37" t="str">
        <f>IF(支部用データ貼り付けシート!B396="","",支部用データ貼り付けシート!I396)</f>
        <v/>
      </c>
      <c r="S407" s="38" t="str">
        <f>IF(支部用データ貼り付けシート!B396="","",支部用データ貼り付けシート!J396)</f>
        <v/>
      </c>
      <c r="T407" s="23" t="str">
        <f t="shared" si="86"/>
        <v/>
      </c>
      <c r="U407" s="24" t="str">
        <f t="shared" si="87"/>
        <v/>
      </c>
      <c r="W407" t="str">
        <f t="shared" si="76"/>
        <v/>
      </c>
      <c r="X407" t="str">
        <f t="shared" si="77"/>
        <v/>
      </c>
      <c r="Y407" t="str">
        <f t="shared" si="78"/>
        <v/>
      </c>
      <c r="Z407" t="str">
        <f t="shared" si="79"/>
        <v/>
      </c>
    </row>
    <row r="408" spans="1:26">
      <c r="A408" s="84">
        <v>378</v>
      </c>
      <c r="B408" s="189" t="str">
        <f>IF(支部用データ貼り付けシート!B397="","",支部用データ貼り付けシート!A397)</f>
        <v/>
      </c>
      <c r="C408" s="190" t="str">
        <f>IF(支部用データ貼り付けシート!B397="","",支部用データ貼り付けシート!B397)</f>
        <v/>
      </c>
      <c r="D408" s="191" t="str">
        <f>IF(支部用データ貼り付けシート!B397="","",支部用データ貼り付けシート!C397)</f>
        <v/>
      </c>
      <c r="E408" s="192" t="str">
        <f>IF(支部用データ貼り付けシート!B397="","",支部用データ貼り付けシート!D397)</f>
        <v/>
      </c>
      <c r="F408" s="193" t="str">
        <f>IF(支部用データ貼り付けシート!B397="","",IF(支部用データ貼り付けシート!M397="","",支部用データ貼り付けシート!M397))</f>
        <v/>
      </c>
      <c r="G408" s="194" t="str">
        <f>IF(支部用データ貼り付けシート!B397="","",IF(支部用データ貼り付けシート!N397="","",支部用データ貼り付けシート!N397))</f>
        <v/>
      </c>
      <c r="H408" s="37" t="str">
        <f t="shared" si="80"/>
        <v/>
      </c>
      <c r="I408" s="124" t="str">
        <f t="shared" si="81"/>
        <v/>
      </c>
      <c r="J408" s="38" t="str">
        <f t="shared" si="82"/>
        <v/>
      </c>
      <c r="K408" s="37" t="str">
        <f t="shared" si="83"/>
        <v/>
      </c>
      <c r="L408" s="124" t="str">
        <f t="shared" si="84"/>
        <v/>
      </c>
      <c r="M408" s="38" t="str">
        <f t="shared" si="85"/>
        <v/>
      </c>
      <c r="N408" s="93" t="str">
        <f>IF(支部用データ貼り付けシート!B397="","",支部用データ貼り付けシート!E397)</f>
        <v/>
      </c>
      <c r="O408" s="38" t="str">
        <f>IF(支部用データ貼り付けシート!B397="","",支部用データ貼り付けシート!F397)</f>
        <v/>
      </c>
      <c r="P408" s="37" t="str">
        <f>IF(支部用データ貼り付けシート!B397="","",支部用データ貼り付けシート!G397)</f>
        <v/>
      </c>
      <c r="Q408" s="38" t="str">
        <f>IF(支部用データ貼り付けシート!B397="","",支部用データ貼り付けシート!H397)</f>
        <v/>
      </c>
      <c r="R408" s="37" t="str">
        <f>IF(支部用データ貼り付けシート!B397="","",支部用データ貼り付けシート!I397)</f>
        <v/>
      </c>
      <c r="S408" s="38" t="str">
        <f>IF(支部用データ貼り付けシート!B397="","",支部用データ貼り付けシート!J397)</f>
        <v/>
      </c>
      <c r="T408" s="23" t="str">
        <f t="shared" si="86"/>
        <v/>
      </c>
      <c r="U408" s="24" t="str">
        <f t="shared" si="87"/>
        <v/>
      </c>
      <c r="W408" t="str">
        <f t="shared" si="76"/>
        <v/>
      </c>
      <c r="X408" t="str">
        <f t="shared" si="77"/>
        <v/>
      </c>
      <c r="Y408" t="str">
        <f t="shared" si="78"/>
        <v/>
      </c>
      <c r="Z408" t="str">
        <f t="shared" si="79"/>
        <v/>
      </c>
    </row>
    <row r="409" spans="1:26">
      <c r="A409" s="83">
        <v>379</v>
      </c>
      <c r="B409" s="189" t="str">
        <f>IF(支部用データ貼り付けシート!B398="","",支部用データ貼り付けシート!A398)</f>
        <v/>
      </c>
      <c r="C409" s="190" t="str">
        <f>IF(支部用データ貼り付けシート!B398="","",支部用データ貼り付けシート!B398)</f>
        <v/>
      </c>
      <c r="D409" s="191" t="str">
        <f>IF(支部用データ貼り付けシート!B398="","",支部用データ貼り付けシート!C398)</f>
        <v/>
      </c>
      <c r="E409" s="192" t="str">
        <f>IF(支部用データ貼り付けシート!B398="","",支部用データ貼り付けシート!D398)</f>
        <v/>
      </c>
      <c r="F409" s="193" t="str">
        <f>IF(支部用データ貼り付けシート!B398="","",IF(支部用データ貼り付けシート!M398="","",支部用データ貼り付けシート!M398))</f>
        <v/>
      </c>
      <c r="G409" s="194" t="str">
        <f>IF(支部用データ貼り付けシート!B398="","",IF(支部用データ貼り付けシート!N398="","",支部用データ貼り付けシート!N398))</f>
        <v/>
      </c>
      <c r="H409" s="37" t="str">
        <f t="shared" si="80"/>
        <v/>
      </c>
      <c r="I409" s="124" t="str">
        <f t="shared" si="81"/>
        <v/>
      </c>
      <c r="J409" s="38" t="str">
        <f t="shared" si="82"/>
        <v/>
      </c>
      <c r="K409" s="37" t="str">
        <f t="shared" si="83"/>
        <v/>
      </c>
      <c r="L409" s="124" t="str">
        <f t="shared" si="84"/>
        <v/>
      </c>
      <c r="M409" s="38" t="str">
        <f t="shared" si="85"/>
        <v/>
      </c>
      <c r="N409" s="93" t="str">
        <f>IF(支部用データ貼り付けシート!B398="","",支部用データ貼り付けシート!E398)</f>
        <v/>
      </c>
      <c r="O409" s="38" t="str">
        <f>IF(支部用データ貼り付けシート!B398="","",支部用データ貼り付けシート!F398)</f>
        <v/>
      </c>
      <c r="P409" s="37" t="str">
        <f>IF(支部用データ貼り付けシート!B398="","",支部用データ貼り付けシート!G398)</f>
        <v/>
      </c>
      <c r="Q409" s="38" t="str">
        <f>IF(支部用データ貼り付けシート!B398="","",支部用データ貼り付けシート!H398)</f>
        <v/>
      </c>
      <c r="R409" s="37" t="str">
        <f>IF(支部用データ貼り付けシート!B398="","",支部用データ貼り付けシート!I398)</f>
        <v/>
      </c>
      <c r="S409" s="38" t="str">
        <f>IF(支部用データ貼り付けシート!B398="","",支部用データ貼り付けシート!J398)</f>
        <v/>
      </c>
      <c r="T409" s="23" t="str">
        <f t="shared" si="86"/>
        <v/>
      </c>
      <c r="U409" s="24" t="str">
        <f t="shared" si="87"/>
        <v/>
      </c>
      <c r="W409" t="str">
        <f t="shared" si="76"/>
        <v/>
      </c>
      <c r="X409" t="str">
        <f t="shared" si="77"/>
        <v/>
      </c>
      <c r="Y409" t="str">
        <f t="shared" si="78"/>
        <v/>
      </c>
      <c r="Z409" t="str">
        <f t="shared" si="79"/>
        <v/>
      </c>
    </row>
    <row r="410" spans="1:26">
      <c r="A410" s="84">
        <v>380</v>
      </c>
      <c r="B410" s="189" t="str">
        <f>IF(支部用データ貼り付けシート!B399="","",支部用データ貼り付けシート!A399)</f>
        <v/>
      </c>
      <c r="C410" s="190" t="str">
        <f>IF(支部用データ貼り付けシート!B399="","",支部用データ貼り付けシート!B399)</f>
        <v/>
      </c>
      <c r="D410" s="191" t="str">
        <f>IF(支部用データ貼り付けシート!B399="","",支部用データ貼り付けシート!C399)</f>
        <v/>
      </c>
      <c r="E410" s="192" t="str">
        <f>IF(支部用データ貼り付けシート!B399="","",支部用データ貼り付けシート!D399)</f>
        <v/>
      </c>
      <c r="F410" s="193" t="str">
        <f>IF(支部用データ貼り付けシート!B399="","",IF(支部用データ貼り付けシート!M399="","",支部用データ貼り付けシート!M399))</f>
        <v/>
      </c>
      <c r="G410" s="194" t="str">
        <f>IF(支部用データ貼り付けシート!B399="","",IF(支部用データ貼り付けシート!N399="","",支部用データ貼り付けシート!N399))</f>
        <v/>
      </c>
      <c r="H410" s="37" t="str">
        <f t="shared" si="80"/>
        <v/>
      </c>
      <c r="I410" s="124" t="str">
        <f t="shared" si="81"/>
        <v/>
      </c>
      <c r="J410" s="38" t="str">
        <f t="shared" si="82"/>
        <v/>
      </c>
      <c r="K410" s="37" t="str">
        <f t="shared" si="83"/>
        <v/>
      </c>
      <c r="L410" s="124" t="str">
        <f t="shared" si="84"/>
        <v/>
      </c>
      <c r="M410" s="38" t="str">
        <f t="shared" si="85"/>
        <v/>
      </c>
      <c r="N410" s="93" t="str">
        <f>IF(支部用データ貼り付けシート!B399="","",支部用データ貼り付けシート!E399)</f>
        <v/>
      </c>
      <c r="O410" s="38" t="str">
        <f>IF(支部用データ貼り付けシート!B399="","",支部用データ貼り付けシート!F399)</f>
        <v/>
      </c>
      <c r="P410" s="37" t="str">
        <f>IF(支部用データ貼り付けシート!B399="","",支部用データ貼り付けシート!G399)</f>
        <v/>
      </c>
      <c r="Q410" s="38" t="str">
        <f>IF(支部用データ貼り付けシート!B399="","",支部用データ貼り付けシート!H399)</f>
        <v/>
      </c>
      <c r="R410" s="37" t="str">
        <f>IF(支部用データ貼り付けシート!B399="","",支部用データ貼り付けシート!I399)</f>
        <v/>
      </c>
      <c r="S410" s="38" t="str">
        <f>IF(支部用データ貼り付けシート!B399="","",支部用データ貼り付けシート!J399)</f>
        <v/>
      </c>
      <c r="T410" s="23" t="str">
        <f t="shared" si="86"/>
        <v/>
      </c>
      <c r="U410" s="24" t="str">
        <f t="shared" si="87"/>
        <v/>
      </c>
      <c r="W410" t="str">
        <f t="shared" si="76"/>
        <v/>
      </c>
      <c r="X410" t="str">
        <f t="shared" si="77"/>
        <v/>
      </c>
      <c r="Y410" t="str">
        <f t="shared" si="78"/>
        <v/>
      </c>
      <c r="Z410" t="str">
        <f t="shared" si="79"/>
        <v/>
      </c>
    </row>
    <row r="411" spans="1:26">
      <c r="A411" s="83">
        <v>381</v>
      </c>
      <c r="B411" s="189" t="str">
        <f>IF(支部用データ貼り付けシート!B400="","",支部用データ貼り付けシート!A400)</f>
        <v/>
      </c>
      <c r="C411" s="190" t="str">
        <f>IF(支部用データ貼り付けシート!B400="","",支部用データ貼り付けシート!B400)</f>
        <v/>
      </c>
      <c r="D411" s="191" t="str">
        <f>IF(支部用データ貼り付けシート!B400="","",支部用データ貼り付けシート!C400)</f>
        <v/>
      </c>
      <c r="E411" s="192" t="str">
        <f>IF(支部用データ貼り付けシート!B400="","",支部用データ貼り付けシート!D400)</f>
        <v/>
      </c>
      <c r="F411" s="193" t="str">
        <f>IF(支部用データ貼り付けシート!B400="","",IF(支部用データ貼り付けシート!M400="","",支部用データ貼り付けシート!M400))</f>
        <v/>
      </c>
      <c r="G411" s="194" t="str">
        <f>IF(支部用データ貼り付けシート!B400="","",IF(支部用データ貼り付けシート!N400="","",支部用データ貼り付けシート!N400))</f>
        <v/>
      </c>
      <c r="H411" s="37" t="str">
        <f t="shared" si="80"/>
        <v/>
      </c>
      <c r="I411" s="124" t="str">
        <f t="shared" si="81"/>
        <v/>
      </c>
      <c r="J411" s="38" t="str">
        <f t="shared" si="82"/>
        <v/>
      </c>
      <c r="K411" s="37" t="str">
        <f t="shared" si="83"/>
        <v/>
      </c>
      <c r="L411" s="124" t="str">
        <f t="shared" si="84"/>
        <v/>
      </c>
      <c r="M411" s="38" t="str">
        <f t="shared" si="85"/>
        <v/>
      </c>
      <c r="N411" s="93" t="str">
        <f>IF(支部用データ貼り付けシート!B400="","",支部用データ貼り付けシート!E400)</f>
        <v/>
      </c>
      <c r="O411" s="38" t="str">
        <f>IF(支部用データ貼り付けシート!B400="","",支部用データ貼り付けシート!F400)</f>
        <v/>
      </c>
      <c r="P411" s="37" t="str">
        <f>IF(支部用データ貼り付けシート!B400="","",支部用データ貼り付けシート!G400)</f>
        <v/>
      </c>
      <c r="Q411" s="38" t="str">
        <f>IF(支部用データ貼り付けシート!B400="","",支部用データ貼り付けシート!H400)</f>
        <v/>
      </c>
      <c r="R411" s="37" t="str">
        <f>IF(支部用データ貼り付けシート!B400="","",支部用データ貼り付けシート!I400)</f>
        <v/>
      </c>
      <c r="S411" s="38" t="str">
        <f>IF(支部用データ貼り付けシート!B400="","",支部用データ貼り付けシート!J400)</f>
        <v/>
      </c>
      <c r="T411" s="23" t="str">
        <f t="shared" si="86"/>
        <v/>
      </c>
      <c r="U411" s="24" t="str">
        <f t="shared" si="87"/>
        <v/>
      </c>
      <c r="W411" t="str">
        <f t="shared" si="76"/>
        <v/>
      </c>
      <c r="X411" t="str">
        <f t="shared" si="77"/>
        <v/>
      </c>
      <c r="Y411" t="str">
        <f t="shared" si="78"/>
        <v/>
      </c>
      <c r="Z411" t="str">
        <f t="shared" si="79"/>
        <v/>
      </c>
    </row>
    <row r="412" spans="1:26">
      <c r="A412" s="84">
        <v>382</v>
      </c>
      <c r="B412" s="189" t="str">
        <f>IF(支部用データ貼り付けシート!B401="","",支部用データ貼り付けシート!A401)</f>
        <v/>
      </c>
      <c r="C412" s="190" t="str">
        <f>IF(支部用データ貼り付けシート!B401="","",支部用データ貼り付けシート!B401)</f>
        <v/>
      </c>
      <c r="D412" s="191" t="str">
        <f>IF(支部用データ貼り付けシート!B401="","",支部用データ貼り付けシート!C401)</f>
        <v/>
      </c>
      <c r="E412" s="192" t="str">
        <f>IF(支部用データ貼り付けシート!B401="","",支部用データ貼り付けシート!D401)</f>
        <v/>
      </c>
      <c r="F412" s="193" t="str">
        <f>IF(支部用データ貼り付けシート!B401="","",IF(支部用データ貼り付けシート!M401="","",支部用データ貼り付けシート!M401))</f>
        <v/>
      </c>
      <c r="G412" s="194" t="str">
        <f>IF(支部用データ貼り付けシート!B401="","",IF(支部用データ貼り付けシート!N401="","",支部用データ貼り付けシート!N401))</f>
        <v/>
      </c>
      <c r="H412" s="37" t="str">
        <f t="shared" si="80"/>
        <v/>
      </c>
      <c r="I412" s="124" t="str">
        <f t="shared" si="81"/>
        <v/>
      </c>
      <c r="J412" s="38" t="str">
        <f t="shared" si="82"/>
        <v/>
      </c>
      <c r="K412" s="37" t="str">
        <f t="shared" si="83"/>
        <v/>
      </c>
      <c r="L412" s="124" t="str">
        <f t="shared" si="84"/>
        <v/>
      </c>
      <c r="M412" s="38" t="str">
        <f t="shared" si="85"/>
        <v/>
      </c>
      <c r="N412" s="93" t="str">
        <f>IF(支部用データ貼り付けシート!B401="","",支部用データ貼り付けシート!E401)</f>
        <v/>
      </c>
      <c r="O412" s="38" t="str">
        <f>IF(支部用データ貼り付けシート!B401="","",支部用データ貼り付けシート!F401)</f>
        <v/>
      </c>
      <c r="P412" s="37" t="str">
        <f>IF(支部用データ貼り付けシート!B401="","",支部用データ貼り付けシート!G401)</f>
        <v/>
      </c>
      <c r="Q412" s="38" t="str">
        <f>IF(支部用データ貼り付けシート!B401="","",支部用データ貼り付けシート!H401)</f>
        <v/>
      </c>
      <c r="R412" s="37" t="str">
        <f>IF(支部用データ貼り付けシート!B401="","",支部用データ貼り付けシート!I401)</f>
        <v/>
      </c>
      <c r="S412" s="38" t="str">
        <f>IF(支部用データ貼り付けシート!B401="","",支部用データ貼り付けシート!J401)</f>
        <v/>
      </c>
      <c r="T412" s="23" t="str">
        <f t="shared" si="86"/>
        <v/>
      </c>
      <c r="U412" s="24" t="str">
        <f t="shared" si="87"/>
        <v/>
      </c>
      <c r="W412" t="str">
        <f t="shared" si="76"/>
        <v/>
      </c>
      <c r="X412" t="str">
        <f t="shared" si="77"/>
        <v/>
      </c>
      <c r="Y412" t="str">
        <f t="shared" si="78"/>
        <v/>
      </c>
      <c r="Z412" t="str">
        <f t="shared" si="79"/>
        <v/>
      </c>
    </row>
    <row r="413" spans="1:26">
      <c r="A413" s="83">
        <v>383</v>
      </c>
      <c r="B413" s="189" t="str">
        <f>IF(支部用データ貼り付けシート!B402="","",支部用データ貼り付けシート!A402)</f>
        <v/>
      </c>
      <c r="C413" s="190" t="str">
        <f>IF(支部用データ貼り付けシート!B402="","",支部用データ貼り付けシート!B402)</f>
        <v/>
      </c>
      <c r="D413" s="191" t="str">
        <f>IF(支部用データ貼り付けシート!B402="","",支部用データ貼り付けシート!C402)</f>
        <v/>
      </c>
      <c r="E413" s="192" t="str">
        <f>IF(支部用データ貼り付けシート!B402="","",支部用データ貼り付けシート!D402)</f>
        <v/>
      </c>
      <c r="F413" s="193" t="str">
        <f>IF(支部用データ貼り付けシート!B402="","",IF(支部用データ貼り付けシート!M402="","",支部用データ貼り付けシート!M402))</f>
        <v/>
      </c>
      <c r="G413" s="194" t="str">
        <f>IF(支部用データ貼り付けシート!B402="","",IF(支部用データ貼り付けシート!N402="","",支部用データ貼り付けシート!N402))</f>
        <v/>
      </c>
      <c r="H413" s="37" t="str">
        <f t="shared" si="80"/>
        <v/>
      </c>
      <c r="I413" s="124" t="str">
        <f t="shared" si="81"/>
        <v/>
      </c>
      <c r="J413" s="38" t="str">
        <f t="shared" si="82"/>
        <v/>
      </c>
      <c r="K413" s="37" t="str">
        <f t="shared" si="83"/>
        <v/>
      </c>
      <c r="L413" s="124" t="str">
        <f t="shared" si="84"/>
        <v/>
      </c>
      <c r="M413" s="38" t="str">
        <f t="shared" si="85"/>
        <v/>
      </c>
      <c r="N413" s="93" t="str">
        <f>IF(支部用データ貼り付けシート!B402="","",支部用データ貼り付けシート!E402)</f>
        <v/>
      </c>
      <c r="O413" s="38" t="str">
        <f>IF(支部用データ貼り付けシート!B402="","",支部用データ貼り付けシート!F402)</f>
        <v/>
      </c>
      <c r="P413" s="37" t="str">
        <f>IF(支部用データ貼り付けシート!B402="","",支部用データ貼り付けシート!G402)</f>
        <v/>
      </c>
      <c r="Q413" s="38" t="str">
        <f>IF(支部用データ貼り付けシート!B402="","",支部用データ貼り付けシート!H402)</f>
        <v/>
      </c>
      <c r="R413" s="37" t="str">
        <f>IF(支部用データ貼り付けシート!B402="","",支部用データ貼り付けシート!I402)</f>
        <v/>
      </c>
      <c r="S413" s="38" t="str">
        <f>IF(支部用データ貼り付けシート!B402="","",支部用データ貼り付けシート!J402)</f>
        <v/>
      </c>
      <c r="T413" s="23" t="str">
        <f t="shared" si="86"/>
        <v/>
      </c>
      <c r="U413" s="24" t="str">
        <f t="shared" si="87"/>
        <v/>
      </c>
      <c r="W413" t="str">
        <f t="shared" si="76"/>
        <v/>
      </c>
      <c r="X413" t="str">
        <f t="shared" si="77"/>
        <v/>
      </c>
      <c r="Y413" t="str">
        <f t="shared" si="78"/>
        <v/>
      </c>
      <c r="Z413" t="str">
        <f t="shared" si="79"/>
        <v/>
      </c>
    </row>
    <row r="414" spans="1:26">
      <c r="A414" s="84">
        <v>384</v>
      </c>
      <c r="B414" s="189" t="str">
        <f>IF(支部用データ貼り付けシート!B403="","",支部用データ貼り付けシート!A403)</f>
        <v/>
      </c>
      <c r="C414" s="190" t="str">
        <f>IF(支部用データ貼り付けシート!B403="","",支部用データ貼り付けシート!B403)</f>
        <v/>
      </c>
      <c r="D414" s="191" t="str">
        <f>IF(支部用データ貼り付けシート!B403="","",支部用データ貼り付けシート!C403)</f>
        <v/>
      </c>
      <c r="E414" s="192" t="str">
        <f>IF(支部用データ貼り付けシート!B403="","",支部用データ貼り付けシート!D403)</f>
        <v/>
      </c>
      <c r="F414" s="193" t="str">
        <f>IF(支部用データ貼り付けシート!B403="","",IF(支部用データ貼り付けシート!M403="","",支部用データ貼り付けシート!M403))</f>
        <v/>
      </c>
      <c r="G414" s="194" t="str">
        <f>IF(支部用データ貼り付けシート!B403="","",IF(支部用データ貼り付けシート!N403="","",支部用データ貼り付けシート!N403))</f>
        <v/>
      </c>
      <c r="H414" s="37" t="str">
        <f t="shared" si="80"/>
        <v/>
      </c>
      <c r="I414" s="124" t="str">
        <f t="shared" si="81"/>
        <v/>
      </c>
      <c r="J414" s="38" t="str">
        <f t="shared" si="82"/>
        <v/>
      </c>
      <c r="K414" s="37" t="str">
        <f t="shared" si="83"/>
        <v/>
      </c>
      <c r="L414" s="124" t="str">
        <f t="shared" si="84"/>
        <v/>
      </c>
      <c r="M414" s="38" t="str">
        <f t="shared" si="85"/>
        <v/>
      </c>
      <c r="N414" s="93" t="str">
        <f>IF(支部用データ貼り付けシート!B403="","",支部用データ貼り付けシート!E403)</f>
        <v/>
      </c>
      <c r="O414" s="38" t="str">
        <f>IF(支部用データ貼り付けシート!B403="","",支部用データ貼り付けシート!F403)</f>
        <v/>
      </c>
      <c r="P414" s="37" t="str">
        <f>IF(支部用データ貼り付けシート!B403="","",支部用データ貼り付けシート!G403)</f>
        <v/>
      </c>
      <c r="Q414" s="38" t="str">
        <f>IF(支部用データ貼り付けシート!B403="","",支部用データ貼り付けシート!H403)</f>
        <v/>
      </c>
      <c r="R414" s="37" t="str">
        <f>IF(支部用データ貼り付けシート!B403="","",支部用データ貼り付けシート!I403)</f>
        <v/>
      </c>
      <c r="S414" s="38" t="str">
        <f>IF(支部用データ貼り付けシート!B403="","",支部用データ貼り付けシート!J403)</f>
        <v/>
      </c>
      <c r="T414" s="23" t="str">
        <f t="shared" si="86"/>
        <v/>
      </c>
      <c r="U414" s="24" t="str">
        <f t="shared" si="87"/>
        <v/>
      </c>
      <c r="W414" t="str">
        <f t="shared" si="76"/>
        <v/>
      </c>
      <c r="X414" t="str">
        <f t="shared" si="77"/>
        <v/>
      </c>
      <c r="Y414" t="str">
        <f t="shared" si="78"/>
        <v/>
      </c>
      <c r="Z414" t="str">
        <f t="shared" si="79"/>
        <v/>
      </c>
    </row>
    <row r="415" spans="1:26">
      <c r="A415" s="83">
        <v>385</v>
      </c>
      <c r="B415" s="189" t="str">
        <f>IF(支部用データ貼り付けシート!B404="","",支部用データ貼り付けシート!A404)</f>
        <v/>
      </c>
      <c r="C415" s="190" t="str">
        <f>IF(支部用データ貼り付けシート!B404="","",支部用データ貼り付けシート!B404)</f>
        <v/>
      </c>
      <c r="D415" s="191" t="str">
        <f>IF(支部用データ貼り付けシート!B404="","",支部用データ貼り付けシート!C404)</f>
        <v/>
      </c>
      <c r="E415" s="192" t="str">
        <f>IF(支部用データ貼り付けシート!B404="","",支部用データ貼り付けシート!D404)</f>
        <v/>
      </c>
      <c r="F415" s="193" t="str">
        <f>IF(支部用データ貼り付けシート!B404="","",IF(支部用データ貼り付けシート!M404="","",支部用データ貼り付けシート!M404))</f>
        <v/>
      </c>
      <c r="G415" s="194" t="str">
        <f>IF(支部用データ貼り付けシート!B404="","",IF(支部用データ貼り付けシート!N404="","",支部用データ貼り付けシート!N404))</f>
        <v/>
      </c>
      <c r="H415" s="37" t="str">
        <f t="shared" si="80"/>
        <v/>
      </c>
      <c r="I415" s="124" t="str">
        <f t="shared" si="81"/>
        <v/>
      </c>
      <c r="J415" s="38" t="str">
        <f t="shared" si="82"/>
        <v/>
      </c>
      <c r="K415" s="37" t="str">
        <f t="shared" si="83"/>
        <v/>
      </c>
      <c r="L415" s="124" t="str">
        <f t="shared" si="84"/>
        <v/>
      </c>
      <c r="M415" s="38" t="str">
        <f t="shared" si="85"/>
        <v/>
      </c>
      <c r="N415" s="93" t="str">
        <f>IF(支部用データ貼り付けシート!B404="","",支部用データ貼り付けシート!E404)</f>
        <v/>
      </c>
      <c r="O415" s="38" t="str">
        <f>IF(支部用データ貼り付けシート!B404="","",支部用データ貼り付けシート!F404)</f>
        <v/>
      </c>
      <c r="P415" s="37" t="str">
        <f>IF(支部用データ貼り付けシート!B404="","",支部用データ貼り付けシート!G404)</f>
        <v/>
      </c>
      <c r="Q415" s="38" t="str">
        <f>IF(支部用データ貼り付けシート!B404="","",支部用データ貼り付けシート!H404)</f>
        <v/>
      </c>
      <c r="R415" s="37" t="str">
        <f>IF(支部用データ貼り付けシート!B404="","",支部用データ貼り付けシート!I404)</f>
        <v/>
      </c>
      <c r="S415" s="38" t="str">
        <f>IF(支部用データ貼り付けシート!B404="","",支部用データ貼り付けシート!J404)</f>
        <v/>
      </c>
      <c r="T415" s="23" t="str">
        <f t="shared" si="86"/>
        <v/>
      </c>
      <c r="U415" s="24" t="str">
        <f t="shared" si="87"/>
        <v/>
      </c>
      <c r="W415" t="str">
        <f t="shared" si="76"/>
        <v/>
      </c>
      <c r="X415" t="str">
        <f t="shared" si="77"/>
        <v/>
      </c>
      <c r="Y415" t="str">
        <f t="shared" si="78"/>
        <v/>
      </c>
      <c r="Z415" t="str">
        <f t="shared" si="79"/>
        <v/>
      </c>
    </row>
    <row r="416" spans="1:26">
      <c r="A416" s="84">
        <v>386</v>
      </c>
      <c r="B416" s="189" t="str">
        <f>IF(支部用データ貼り付けシート!B405="","",支部用データ貼り付けシート!A405)</f>
        <v/>
      </c>
      <c r="C416" s="190" t="str">
        <f>IF(支部用データ貼り付けシート!B405="","",支部用データ貼り付けシート!B405)</f>
        <v/>
      </c>
      <c r="D416" s="191" t="str">
        <f>IF(支部用データ貼り付けシート!B405="","",支部用データ貼り付けシート!C405)</f>
        <v/>
      </c>
      <c r="E416" s="192" t="str">
        <f>IF(支部用データ貼り付けシート!B405="","",支部用データ貼り付けシート!D405)</f>
        <v/>
      </c>
      <c r="F416" s="193" t="str">
        <f>IF(支部用データ貼り付けシート!B405="","",IF(支部用データ貼り付けシート!M405="","",支部用データ貼り付けシート!M405))</f>
        <v/>
      </c>
      <c r="G416" s="194" t="str">
        <f>IF(支部用データ貼り付けシート!B405="","",IF(支部用データ貼り付けシート!N405="","",支部用データ貼り付けシート!N405))</f>
        <v/>
      </c>
      <c r="H416" s="37" t="str">
        <f t="shared" si="80"/>
        <v/>
      </c>
      <c r="I416" s="124" t="str">
        <f t="shared" si="81"/>
        <v/>
      </c>
      <c r="J416" s="38" t="str">
        <f t="shared" si="82"/>
        <v/>
      </c>
      <c r="K416" s="37" t="str">
        <f t="shared" si="83"/>
        <v/>
      </c>
      <c r="L416" s="124" t="str">
        <f t="shared" si="84"/>
        <v/>
      </c>
      <c r="M416" s="38" t="str">
        <f t="shared" si="85"/>
        <v/>
      </c>
      <c r="N416" s="93" t="str">
        <f>IF(支部用データ貼り付けシート!B405="","",支部用データ貼り付けシート!E405)</f>
        <v/>
      </c>
      <c r="O416" s="38" t="str">
        <f>IF(支部用データ貼り付けシート!B405="","",支部用データ貼り付けシート!F405)</f>
        <v/>
      </c>
      <c r="P416" s="37" t="str">
        <f>IF(支部用データ貼り付けシート!B405="","",支部用データ貼り付けシート!G405)</f>
        <v/>
      </c>
      <c r="Q416" s="38" t="str">
        <f>IF(支部用データ貼り付けシート!B405="","",支部用データ貼り付けシート!H405)</f>
        <v/>
      </c>
      <c r="R416" s="37" t="str">
        <f>IF(支部用データ貼り付けシート!B405="","",支部用データ貼り付けシート!I405)</f>
        <v/>
      </c>
      <c r="S416" s="38" t="str">
        <f>IF(支部用データ貼り付けシート!B405="","",支部用データ貼り付けシート!J405)</f>
        <v/>
      </c>
      <c r="T416" s="23" t="str">
        <f t="shared" si="86"/>
        <v/>
      </c>
      <c r="U416" s="24" t="str">
        <f t="shared" si="87"/>
        <v/>
      </c>
      <c r="W416" t="str">
        <f t="shared" si="76"/>
        <v/>
      </c>
      <c r="X416" t="str">
        <f t="shared" si="77"/>
        <v/>
      </c>
      <c r="Y416" t="str">
        <f t="shared" si="78"/>
        <v/>
      </c>
      <c r="Z416" t="str">
        <f t="shared" si="79"/>
        <v/>
      </c>
    </row>
    <row r="417" spans="1:26">
      <c r="A417" s="83">
        <v>387</v>
      </c>
      <c r="B417" s="189" t="str">
        <f>IF(支部用データ貼り付けシート!B406="","",支部用データ貼り付けシート!A406)</f>
        <v/>
      </c>
      <c r="C417" s="190" t="str">
        <f>IF(支部用データ貼り付けシート!B406="","",支部用データ貼り付けシート!B406)</f>
        <v/>
      </c>
      <c r="D417" s="191" t="str">
        <f>IF(支部用データ貼り付けシート!B406="","",支部用データ貼り付けシート!C406)</f>
        <v/>
      </c>
      <c r="E417" s="192" t="str">
        <f>IF(支部用データ貼り付けシート!B406="","",支部用データ貼り付けシート!D406)</f>
        <v/>
      </c>
      <c r="F417" s="193" t="str">
        <f>IF(支部用データ貼り付けシート!B406="","",IF(支部用データ貼り付けシート!M406="","",支部用データ貼り付けシート!M406))</f>
        <v/>
      </c>
      <c r="G417" s="194" t="str">
        <f>IF(支部用データ貼り付けシート!B406="","",IF(支部用データ貼り付けシート!N406="","",支部用データ貼り付けシート!N406))</f>
        <v/>
      </c>
      <c r="H417" s="37" t="str">
        <f t="shared" si="80"/>
        <v/>
      </c>
      <c r="I417" s="124" t="str">
        <f t="shared" si="81"/>
        <v/>
      </c>
      <c r="J417" s="38" t="str">
        <f t="shared" si="82"/>
        <v/>
      </c>
      <c r="K417" s="37" t="str">
        <f t="shared" si="83"/>
        <v/>
      </c>
      <c r="L417" s="124" t="str">
        <f t="shared" si="84"/>
        <v/>
      </c>
      <c r="M417" s="38" t="str">
        <f t="shared" si="85"/>
        <v/>
      </c>
      <c r="N417" s="93" t="str">
        <f>IF(支部用データ貼り付けシート!B406="","",支部用データ貼り付けシート!E406)</f>
        <v/>
      </c>
      <c r="O417" s="38" t="str">
        <f>IF(支部用データ貼り付けシート!B406="","",支部用データ貼り付けシート!F406)</f>
        <v/>
      </c>
      <c r="P417" s="37" t="str">
        <f>IF(支部用データ貼り付けシート!B406="","",支部用データ貼り付けシート!G406)</f>
        <v/>
      </c>
      <c r="Q417" s="38" t="str">
        <f>IF(支部用データ貼り付けシート!B406="","",支部用データ貼り付けシート!H406)</f>
        <v/>
      </c>
      <c r="R417" s="37" t="str">
        <f>IF(支部用データ貼り付けシート!B406="","",支部用データ貼り付けシート!I406)</f>
        <v/>
      </c>
      <c r="S417" s="38" t="str">
        <f>IF(支部用データ貼り付けシート!B406="","",支部用データ貼り付けシート!J406)</f>
        <v/>
      </c>
      <c r="T417" s="23" t="str">
        <f t="shared" si="86"/>
        <v/>
      </c>
      <c r="U417" s="24" t="str">
        <f t="shared" si="87"/>
        <v/>
      </c>
      <c r="W417" t="str">
        <f t="shared" si="76"/>
        <v/>
      </c>
      <c r="X417" t="str">
        <f t="shared" si="77"/>
        <v/>
      </c>
      <c r="Y417" t="str">
        <f t="shared" si="78"/>
        <v/>
      </c>
      <c r="Z417" t="str">
        <f t="shared" si="79"/>
        <v/>
      </c>
    </row>
    <row r="418" spans="1:26">
      <c r="A418" s="84">
        <v>388</v>
      </c>
      <c r="B418" s="189" t="str">
        <f>IF(支部用データ貼り付けシート!B407="","",支部用データ貼り付けシート!A407)</f>
        <v/>
      </c>
      <c r="C418" s="190" t="str">
        <f>IF(支部用データ貼り付けシート!B407="","",支部用データ貼り付けシート!B407)</f>
        <v/>
      </c>
      <c r="D418" s="191" t="str">
        <f>IF(支部用データ貼り付けシート!B407="","",支部用データ貼り付けシート!C407)</f>
        <v/>
      </c>
      <c r="E418" s="192" t="str">
        <f>IF(支部用データ貼り付けシート!B407="","",支部用データ貼り付けシート!D407)</f>
        <v/>
      </c>
      <c r="F418" s="193" t="str">
        <f>IF(支部用データ貼り付けシート!B407="","",IF(支部用データ貼り付けシート!M407="","",支部用データ貼り付けシート!M407))</f>
        <v/>
      </c>
      <c r="G418" s="194" t="str">
        <f>IF(支部用データ貼り付けシート!B407="","",IF(支部用データ貼り付けシート!N407="","",支部用データ貼り付けシート!N407))</f>
        <v/>
      </c>
      <c r="H418" s="37" t="str">
        <f t="shared" si="80"/>
        <v/>
      </c>
      <c r="I418" s="124" t="str">
        <f t="shared" si="81"/>
        <v/>
      </c>
      <c r="J418" s="38" t="str">
        <f t="shared" si="82"/>
        <v/>
      </c>
      <c r="K418" s="37" t="str">
        <f t="shared" si="83"/>
        <v/>
      </c>
      <c r="L418" s="124" t="str">
        <f t="shared" si="84"/>
        <v/>
      </c>
      <c r="M418" s="38" t="str">
        <f t="shared" si="85"/>
        <v/>
      </c>
      <c r="N418" s="93" t="str">
        <f>IF(支部用データ貼り付けシート!B407="","",支部用データ貼り付けシート!E407)</f>
        <v/>
      </c>
      <c r="O418" s="38" t="str">
        <f>IF(支部用データ貼り付けシート!B407="","",支部用データ貼り付けシート!F407)</f>
        <v/>
      </c>
      <c r="P418" s="37" t="str">
        <f>IF(支部用データ貼り付けシート!B407="","",支部用データ貼り付けシート!G407)</f>
        <v/>
      </c>
      <c r="Q418" s="38" t="str">
        <f>IF(支部用データ貼り付けシート!B407="","",支部用データ貼り付けシート!H407)</f>
        <v/>
      </c>
      <c r="R418" s="37" t="str">
        <f>IF(支部用データ貼り付けシート!B407="","",支部用データ貼り付けシート!I407)</f>
        <v/>
      </c>
      <c r="S418" s="38" t="str">
        <f>IF(支部用データ貼り付けシート!B407="","",支部用データ貼り付けシート!J407)</f>
        <v/>
      </c>
      <c r="T418" s="23" t="str">
        <f t="shared" si="86"/>
        <v/>
      </c>
      <c r="U418" s="24" t="str">
        <f t="shared" si="87"/>
        <v/>
      </c>
      <c r="W418" t="str">
        <f t="shared" ref="W418:W481" si="88">IFERROR(IF(C418="","",N418*60+O418),"")</f>
        <v/>
      </c>
      <c r="X418" t="str">
        <f t="shared" ref="X418:X481" si="89">IFERROR(IF(C418="","",P418*60+Q418),"")</f>
        <v/>
      </c>
      <c r="Y418" t="str">
        <f t="shared" ref="Y418:Y481" si="90">IFERROR(IF(C418="","",R418*60+S418),"")</f>
        <v/>
      </c>
      <c r="Z418" t="str">
        <f t="shared" ref="Z418:Z481" si="91">IFERROR(IF(C418="","",W418+X418+Y418),"")</f>
        <v/>
      </c>
    </row>
    <row r="419" spans="1:26">
      <c r="A419" s="83">
        <v>389</v>
      </c>
      <c r="B419" s="189" t="str">
        <f>IF(支部用データ貼り付けシート!B408="","",支部用データ貼り付けシート!A408)</f>
        <v/>
      </c>
      <c r="C419" s="190" t="str">
        <f>IF(支部用データ貼り付けシート!B408="","",支部用データ貼り付けシート!B408)</f>
        <v/>
      </c>
      <c r="D419" s="191" t="str">
        <f>IF(支部用データ貼り付けシート!B408="","",支部用データ貼り付けシート!C408)</f>
        <v/>
      </c>
      <c r="E419" s="192" t="str">
        <f>IF(支部用データ貼り付けシート!B408="","",支部用データ貼り付けシート!D408)</f>
        <v/>
      </c>
      <c r="F419" s="193" t="str">
        <f>IF(支部用データ貼り付けシート!B408="","",IF(支部用データ貼り付けシート!M408="","",支部用データ貼り付けシート!M408))</f>
        <v/>
      </c>
      <c r="G419" s="194" t="str">
        <f>IF(支部用データ貼り付けシート!B408="","",IF(支部用データ貼り付けシート!N408="","",支部用データ貼り付けシート!N408))</f>
        <v/>
      </c>
      <c r="H419" s="37" t="str">
        <f t="shared" si="80"/>
        <v/>
      </c>
      <c r="I419" s="124" t="str">
        <f t="shared" si="81"/>
        <v/>
      </c>
      <c r="J419" s="38" t="str">
        <f t="shared" si="82"/>
        <v/>
      </c>
      <c r="K419" s="37" t="str">
        <f t="shared" si="83"/>
        <v/>
      </c>
      <c r="L419" s="124" t="str">
        <f t="shared" si="84"/>
        <v/>
      </c>
      <c r="M419" s="38" t="str">
        <f t="shared" si="85"/>
        <v/>
      </c>
      <c r="N419" s="93" t="str">
        <f>IF(支部用データ貼り付けシート!B408="","",支部用データ貼り付けシート!E408)</f>
        <v/>
      </c>
      <c r="O419" s="38" t="str">
        <f>IF(支部用データ貼り付けシート!B408="","",支部用データ貼り付けシート!F408)</f>
        <v/>
      </c>
      <c r="P419" s="37" t="str">
        <f>IF(支部用データ貼り付けシート!B408="","",支部用データ貼り付けシート!G408)</f>
        <v/>
      </c>
      <c r="Q419" s="38" t="str">
        <f>IF(支部用データ貼り付けシート!B408="","",支部用データ貼り付けシート!H408)</f>
        <v/>
      </c>
      <c r="R419" s="37" t="str">
        <f>IF(支部用データ貼り付けシート!B408="","",支部用データ貼り付けシート!I408)</f>
        <v/>
      </c>
      <c r="S419" s="38" t="str">
        <f>IF(支部用データ貼り付けシート!B408="","",支部用データ貼り付けシート!J408)</f>
        <v/>
      </c>
      <c r="T419" s="23" t="str">
        <f t="shared" si="86"/>
        <v/>
      </c>
      <c r="U419" s="24" t="str">
        <f t="shared" si="87"/>
        <v/>
      </c>
      <c r="W419" t="str">
        <f t="shared" si="88"/>
        <v/>
      </c>
      <c r="X419" t="str">
        <f t="shared" si="89"/>
        <v/>
      </c>
      <c r="Y419" t="str">
        <f t="shared" si="90"/>
        <v/>
      </c>
      <c r="Z419" t="str">
        <f t="shared" si="91"/>
        <v/>
      </c>
    </row>
    <row r="420" spans="1:26">
      <c r="A420" s="84">
        <v>390</v>
      </c>
      <c r="B420" s="189" t="str">
        <f>IF(支部用データ貼り付けシート!B409="","",支部用データ貼り付けシート!A409)</f>
        <v/>
      </c>
      <c r="C420" s="190" t="str">
        <f>IF(支部用データ貼り付けシート!B409="","",支部用データ貼り付けシート!B409)</f>
        <v/>
      </c>
      <c r="D420" s="191" t="str">
        <f>IF(支部用データ貼り付けシート!B409="","",支部用データ貼り付けシート!C409)</f>
        <v/>
      </c>
      <c r="E420" s="192" t="str">
        <f>IF(支部用データ貼り付けシート!B409="","",支部用データ貼り付けシート!D409)</f>
        <v/>
      </c>
      <c r="F420" s="193" t="str">
        <f>IF(支部用データ貼り付けシート!B409="","",IF(支部用データ貼り付けシート!M409="","",支部用データ貼り付けシート!M409))</f>
        <v/>
      </c>
      <c r="G420" s="194" t="str">
        <f>IF(支部用データ貼り付けシート!B409="","",IF(支部用データ貼り付けシート!N409="","",支部用データ貼り付けシート!N409))</f>
        <v/>
      </c>
      <c r="H420" s="37" t="str">
        <f t="shared" si="80"/>
        <v/>
      </c>
      <c r="I420" s="124" t="str">
        <f t="shared" si="81"/>
        <v/>
      </c>
      <c r="J420" s="38" t="str">
        <f t="shared" si="82"/>
        <v/>
      </c>
      <c r="K420" s="37" t="str">
        <f t="shared" si="83"/>
        <v/>
      </c>
      <c r="L420" s="124" t="str">
        <f t="shared" si="84"/>
        <v/>
      </c>
      <c r="M420" s="38" t="str">
        <f t="shared" si="85"/>
        <v/>
      </c>
      <c r="N420" s="93" t="str">
        <f>IF(支部用データ貼り付けシート!B409="","",支部用データ貼り付けシート!E409)</f>
        <v/>
      </c>
      <c r="O420" s="38" t="str">
        <f>IF(支部用データ貼り付けシート!B409="","",支部用データ貼り付けシート!F409)</f>
        <v/>
      </c>
      <c r="P420" s="37" t="str">
        <f>IF(支部用データ貼り付けシート!B409="","",支部用データ貼り付けシート!G409)</f>
        <v/>
      </c>
      <c r="Q420" s="38" t="str">
        <f>IF(支部用データ貼り付けシート!B409="","",支部用データ貼り付けシート!H409)</f>
        <v/>
      </c>
      <c r="R420" s="37" t="str">
        <f>IF(支部用データ貼り付けシート!B409="","",支部用データ貼り付けシート!I409)</f>
        <v/>
      </c>
      <c r="S420" s="38" t="str">
        <f>IF(支部用データ貼り付けシート!B409="","",支部用データ貼り付けシート!J409)</f>
        <v/>
      </c>
      <c r="T420" s="23" t="str">
        <f t="shared" si="86"/>
        <v/>
      </c>
      <c r="U420" s="24" t="str">
        <f t="shared" si="87"/>
        <v/>
      </c>
      <c r="W420" t="str">
        <f t="shared" si="88"/>
        <v/>
      </c>
      <c r="X420" t="str">
        <f t="shared" si="89"/>
        <v/>
      </c>
      <c r="Y420" t="str">
        <f t="shared" si="90"/>
        <v/>
      </c>
      <c r="Z420" t="str">
        <f t="shared" si="91"/>
        <v/>
      </c>
    </row>
    <row r="421" spans="1:26">
      <c r="A421" s="83">
        <v>391</v>
      </c>
      <c r="B421" s="189" t="str">
        <f>IF(支部用データ貼り付けシート!B410="","",支部用データ貼り付けシート!A410)</f>
        <v/>
      </c>
      <c r="C421" s="190" t="str">
        <f>IF(支部用データ貼り付けシート!B410="","",支部用データ貼り付けシート!B410)</f>
        <v/>
      </c>
      <c r="D421" s="191" t="str">
        <f>IF(支部用データ貼り付けシート!B410="","",支部用データ貼り付けシート!C410)</f>
        <v/>
      </c>
      <c r="E421" s="192" t="str">
        <f>IF(支部用データ貼り付けシート!B410="","",支部用データ貼り付けシート!D410)</f>
        <v/>
      </c>
      <c r="F421" s="193" t="str">
        <f>IF(支部用データ貼り付けシート!B410="","",IF(支部用データ貼り付けシート!M410="","",支部用データ貼り付けシート!M410))</f>
        <v/>
      </c>
      <c r="G421" s="194" t="str">
        <f>IF(支部用データ貼り付けシート!B410="","",IF(支部用データ貼り付けシート!N410="","",支部用データ貼り付けシート!N410))</f>
        <v/>
      </c>
      <c r="H421" s="37" t="str">
        <f t="shared" si="80"/>
        <v/>
      </c>
      <c r="I421" s="124" t="str">
        <f t="shared" si="81"/>
        <v/>
      </c>
      <c r="J421" s="38" t="str">
        <f t="shared" si="82"/>
        <v/>
      </c>
      <c r="K421" s="37" t="str">
        <f t="shared" si="83"/>
        <v/>
      </c>
      <c r="L421" s="124" t="str">
        <f t="shared" si="84"/>
        <v/>
      </c>
      <c r="M421" s="38" t="str">
        <f t="shared" si="85"/>
        <v/>
      </c>
      <c r="N421" s="93" t="str">
        <f>IF(支部用データ貼り付けシート!B410="","",支部用データ貼り付けシート!E410)</f>
        <v/>
      </c>
      <c r="O421" s="38" t="str">
        <f>IF(支部用データ貼り付けシート!B410="","",支部用データ貼り付けシート!F410)</f>
        <v/>
      </c>
      <c r="P421" s="37" t="str">
        <f>IF(支部用データ貼り付けシート!B410="","",支部用データ貼り付けシート!G410)</f>
        <v/>
      </c>
      <c r="Q421" s="38" t="str">
        <f>IF(支部用データ貼り付けシート!B410="","",支部用データ貼り付けシート!H410)</f>
        <v/>
      </c>
      <c r="R421" s="37" t="str">
        <f>IF(支部用データ貼り付けシート!B410="","",支部用データ貼り付けシート!I410)</f>
        <v/>
      </c>
      <c r="S421" s="38" t="str">
        <f>IF(支部用データ貼り付けシート!B410="","",支部用データ貼り付けシート!J410)</f>
        <v/>
      </c>
      <c r="T421" s="23" t="str">
        <f t="shared" si="86"/>
        <v/>
      </c>
      <c r="U421" s="24" t="str">
        <f t="shared" si="87"/>
        <v/>
      </c>
      <c r="W421" t="str">
        <f t="shared" si="88"/>
        <v/>
      </c>
      <c r="X421" t="str">
        <f t="shared" si="89"/>
        <v/>
      </c>
      <c r="Y421" t="str">
        <f t="shared" si="90"/>
        <v/>
      </c>
      <c r="Z421" t="str">
        <f t="shared" si="91"/>
        <v/>
      </c>
    </row>
    <row r="422" spans="1:26">
      <c r="A422" s="84">
        <v>392</v>
      </c>
      <c r="B422" s="189" t="str">
        <f>IF(支部用データ貼り付けシート!B411="","",支部用データ貼り付けシート!A411)</f>
        <v/>
      </c>
      <c r="C422" s="190" t="str">
        <f>IF(支部用データ貼り付けシート!B411="","",支部用データ貼り付けシート!B411)</f>
        <v/>
      </c>
      <c r="D422" s="191" t="str">
        <f>IF(支部用データ貼り付けシート!B411="","",支部用データ貼り付けシート!C411)</f>
        <v/>
      </c>
      <c r="E422" s="192" t="str">
        <f>IF(支部用データ貼り付けシート!B411="","",支部用データ貼り付けシート!D411)</f>
        <v/>
      </c>
      <c r="F422" s="193" t="str">
        <f>IF(支部用データ貼り付けシート!B411="","",IF(支部用データ貼り付けシート!M411="","",支部用データ貼り付けシート!M411))</f>
        <v/>
      </c>
      <c r="G422" s="194" t="str">
        <f>IF(支部用データ貼り付けシート!B411="","",IF(支部用データ貼り付けシート!N411="","",支部用データ貼り付けシート!N411))</f>
        <v/>
      </c>
      <c r="H422" s="37" t="str">
        <f t="shared" si="80"/>
        <v/>
      </c>
      <c r="I422" s="124" t="str">
        <f t="shared" si="81"/>
        <v/>
      </c>
      <c r="J422" s="38" t="str">
        <f t="shared" si="82"/>
        <v/>
      </c>
      <c r="K422" s="37" t="str">
        <f t="shared" si="83"/>
        <v/>
      </c>
      <c r="L422" s="124" t="str">
        <f t="shared" si="84"/>
        <v/>
      </c>
      <c r="M422" s="38" t="str">
        <f t="shared" si="85"/>
        <v/>
      </c>
      <c r="N422" s="93" t="str">
        <f>IF(支部用データ貼り付けシート!B411="","",支部用データ貼り付けシート!E411)</f>
        <v/>
      </c>
      <c r="O422" s="38" t="str">
        <f>IF(支部用データ貼り付けシート!B411="","",支部用データ貼り付けシート!F411)</f>
        <v/>
      </c>
      <c r="P422" s="37" t="str">
        <f>IF(支部用データ貼り付けシート!B411="","",支部用データ貼り付けシート!G411)</f>
        <v/>
      </c>
      <c r="Q422" s="38" t="str">
        <f>IF(支部用データ貼り付けシート!B411="","",支部用データ貼り付けシート!H411)</f>
        <v/>
      </c>
      <c r="R422" s="37" t="str">
        <f>IF(支部用データ貼り付けシート!B411="","",支部用データ貼り付けシート!I411)</f>
        <v/>
      </c>
      <c r="S422" s="38" t="str">
        <f>IF(支部用データ貼り付けシート!B411="","",支部用データ貼り付けシート!J411)</f>
        <v/>
      </c>
      <c r="T422" s="23" t="str">
        <f t="shared" si="86"/>
        <v/>
      </c>
      <c r="U422" s="24" t="str">
        <f t="shared" si="87"/>
        <v/>
      </c>
      <c r="W422" t="str">
        <f t="shared" si="88"/>
        <v/>
      </c>
      <c r="X422" t="str">
        <f t="shared" si="89"/>
        <v/>
      </c>
      <c r="Y422" t="str">
        <f t="shared" si="90"/>
        <v/>
      </c>
      <c r="Z422" t="str">
        <f t="shared" si="91"/>
        <v/>
      </c>
    </row>
    <row r="423" spans="1:26">
      <c r="A423" s="83">
        <v>393</v>
      </c>
      <c r="B423" s="189" t="str">
        <f>IF(支部用データ貼り付けシート!B412="","",支部用データ貼り付けシート!A412)</f>
        <v/>
      </c>
      <c r="C423" s="190" t="str">
        <f>IF(支部用データ貼り付けシート!B412="","",支部用データ貼り付けシート!B412)</f>
        <v/>
      </c>
      <c r="D423" s="191" t="str">
        <f>IF(支部用データ貼り付けシート!B412="","",支部用データ貼り付けシート!C412)</f>
        <v/>
      </c>
      <c r="E423" s="192" t="str">
        <f>IF(支部用データ貼り付けシート!B412="","",支部用データ貼り付けシート!D412)</f>
        <v/>
      </c>
      <c r="F423" s="193" t="str">
        <f>IF(支部用データ貼り付けシート!B412="","",IF(支部用データ貼り付けシート!M412="","",支部用データ貼り付けシート!M412))</f>
        <v/>
      </c>
      <c r="G423" s="194" t="str">
        <f>IF(支部用データ貼り付けシート!B412="","",IF(支部用データ貼り付けシート!N412="","",支部用データ貼り付けシート!N412))</f>
        <v/>
      </c>
      <c r="H423" s="37" t="str">
        <f t="shared" si="80"/>
        <v/>
      </c>
      <c r="I423" s="124" t="str">
        <f t="shared" si="81"/>
        <v/>
      </c>
      <c r="J423" s="38" t="str">
        <f t="shared" si="82"/>
        <v/>
      </c>
      <c r="K423" s="37" t="str">
        <f t="shared" si="83"/>
        <v/>
      </c>
      <c r="L423" s="124" t="str">
        <f t="shared" si="84"/>
        <v/>
      </c>
      <c r="M423" s="38" t="str">
        <f t="shared" si="85"/>
        <v/>
      </c>
      <c r="N423" s="93" t="str">
        <f>IF(支部用データ貼り付けシート!B412="","",支部用データ貼り付けシート!E412)</f>
        <v/>
      </c>
      <c r="O423" s="38" t="str">
        <f>IF(支部用データ貼り付けシート!B412="","",支部用データ貼り付けシート!F412)</f>
        <v/>
      </c>
      <c r="P423" s="37" t="str">
        <f>IF(支部用データ貼り付けシート!B412="","",支部用データ貼り付けシート!G412)</f>
        <v/>
      </c>
      <c r="Q423" s="38" t="str">
        <f>IF(支部用データ貼り付けシート!B412="","",支部用データ貼り付けシート!H412)</f>
        <v/>
      </c>
      <c r="R423" s="37" t="str">
        <f>IF(支部用データ貼り付けシート!B412="","",支部用データ貼り付けシート!I412)</f>
        <v/>
      </c>
      <c r="S423" s="38" t="str">
        <f>IF(支部用データ貼り付けシート!B412="","",支部用データ貼り付けシート!J412)</f>
        <v/>
      </c>
      <c r="T423" s="23" t="str">
        <f t="shared" si="86"/>
        <v/>
      </c>
      <c r="U423" s="24" t="str">
        <f t="shared" si="87"/>
        <v/>
      </c>
      <c r="W423" t="str">
        <f t="shared" si="88"/>
        <v/>
      </c>
      <c r="X423" t="str">
        <f t="shared" si="89"/>
        <v/>
      </c>
      <c r="Y423" t="str">
        <f t="shared" si="90"/>
        <v/>
      </c>
      <c r="Z423" t="str">
        <f t="shared" si="91"/>
        <v/>
      </c>
    </row>
    <row r="424" spans="1:26">
      <c r="A424" s="84">
        <v>394</v>
      </c>
      <c r="B424" s="189" t="str">
        <f>IF(支部用データ貼り付けシート!B413="","",支部用データ貼り付けシート!A413)</f>
        <v/>
      </c>
      <c r="C424" s="190" t="str">
        <f>IF(支部用データ貼り付けシート!B413="","",支部用データ貼り付けシート!B413)</f>
        <v/>
      </c>
      <c r="D424" s="191" t="str">
        <f>IF(支部用データ貼り付けシート!B413="","",支部用データ貼り付けシート!C413)</f>
        <v/>
      </c>
      <c r="E424" s="192" t="str">
        <f>IF(支部用データ貼り付けシート!B413="","",支部用データ貼り付けシート!D413)</f>
        <v/>
      </c>
      <c r="F424" s="193" t="str">
        <f>IF(支部用データ貼り付けシート!B413="","",IF(支部用データ貼り付けシート!M413="","",支部用データ貼り付けシート!M413))</f>
        <v/>
      </c>
      <c r="G424" s="194" t="str">
        <f>IF(支部用データ貼り付けシート!B413="","",IF(支部用データ貼り付けシート!N413="","",支部用データ貼り付けシート!N413))</f>
        <v/>
      </c>
      <c r="H424" s="37" t="str">
        <f t="shared" si="80"/>
        <v/>
      </c>
      <c r="I424" s="124" t="str">
        <f t="shared" si="81"/>
        <v/>
      </c>
      <c r="J424" s="38" t="str">
        <f t="shared" si="82"/>
        <v/>
      </c>
      <c r="K424" s="37" t="str">
        <f t="shared" si="83"/>
        <v/>
      </c>
      <c r="L424" s="124" t="str">
        <f t="shared" si="84"/>
        <v/>
      </c>
      <c r="M424" s="38" t="str">
        <f t="shared" si="85"/>
        <v/>
      </c>
      <c r="N424" s="93" t="str">
        <f>IF(支部用データ貼り付けシート!B413="","",支部用データ貼り付けシート!E413)</f>
        <v/>
      </c>
      <c r="O424" s="38" t="str">
        <f>IF(支部用データ貼り付けシート!B413="","",支部用データ貼り付けシート!F413)</f>
        <v/>
      </c>
      <c r="P424" s="37" t="str">
        <f>IF(支部用データ貼り付けシート!B413="","",支部用データ貼り付けシート!G413)</f>
        <v/>
      </c>
      <c r="Q424" s="38" t="str">
        <f>IF(支部用データ貼り付けシート!B413="","",支部用データ貼り付けシート!H413)</f>
        <v/>
      </c>
      <c r="R424" s="37" t="str">
        <f>IF(支部用データ貼り付けシート!B413="","",支部用データ貼り付けシート!I413)</f>
        <v/>
      </c>
      <c r="S424" s="38" t="str">
        <f>IF(支部用データ貼り付けシート!B413="","",支部用データ貼り付けシート!J413)</f>
        <v/>
      </c>
      <c r="T424" s="23" t="str">
        <f t="shared" si="86"/>
        <v/>
      </c>
      <c r="U424" s="24" t="str">
        <f t="shared" si="87"/>
        <v/>
      </c>
      <c r="W424" t="str">
        <f t="shared" si="88"/>
        <v/>
      </c>
      <c r="X424" t="str">
        <f t="shared" si="89"/>
        <v/>
      </c>
      <c r="Y424" t="str">
        <f t="shared" si="90"/>
        <v/>
      </c>
      <c r="Z424" t="str">
        <f t="shared" si="91"/>
        <v/>
      </c>
    </row>
    <row r="425" spans="1:26">
      <c r="A425" s="83">
        <v>395</v>
      </c>
      <c r="B425" s="189" t="str">
        <f>IF(支部用データ貼り付けシート!B414="","",支部用データ貼り付けシート!A414)</f>
        <v/>
      </c>
      <c r="C425" s="190" t="str">
        <f>IF(支部用データ貼り付けシート!B414="","",支部用データ貼り付けシート!B414)</f>
        <v/>
      </c>
      <c r="D425" s="191" t="str">
        <f>IF(支部用データ貼り付けシート!B414="","",支部用データ貼り付けシート!C414)</f>
        <v/>
      </c>
      <c r="E425" s="192" t="str">
        <f>IF(支部用データ貼り付けシート!B414="","",支部用データ貼り付けシート!D414)</f>
        <v/>
      </c>
      <c r="F425" s="193" t="str">
        <f>IF(支部用データ貼り付けシート!B414="","",IF(支部用データ貼り付けシート!M414="","",支部用データ貼り付けシート!M414))</f>
        <v/>
      </c>
      <c r="G425" s="194" t="str">
        <f>IF(支部用データ貼り付けシート!B414="","",IF(支部用データ貼り付けシート!N414="","",支部用データ貼り付けシート!N414))</f>
        <v/>
      </c>
      <c r="H425" s="37" t="str">
        <f t="shared" si="80"/>
        <v/>
      </c>
      <c r="I425" s="124" t="str">
        <f t="shared" si="81"/>
        <v/>
      </c>
      <c r="J425" s="38" t="str">
        <f t="shared" si="82"/>
        <v/>
      </c>
      <c r="K425" s="37" t="str">
        <f t="shared" si="83"/>
        <v/>
      </c>
      <c r="L425" s="124" t="str">
        <f t="shared" si="84"/>
        <v/>
      </c>
      <c r="M425" s="38" t="str">
        <f t="shared" si="85"/>
        <v/>
      </c>
      <c r="N425" s="93" t="str">
        <f>IF(支部用データ貼り付けシート!B414="","",支部用データ貼り付けシート!E414)</f>
        <v/>
      </c>
      <c r="O425" s="38" t="str">
        <f>IF(支部用データ貼り付けシート!B414="","",支部用データ貼り付けシート!F414)</f>
        <v/>
      </c>
      <c r="P425" s="37" t="str">
        <f>IF(支部用データ貼り付けシート!B414="","",支部用データ貼り付けシート!G414)</f>
        <v/>
      </c>
      <c r="Q425" s="38" t="str">
        <f>IF(支部用データ貼り付けシート!B414="","",支部用データ貼り付けシート!H414)</f>
        <v/>
      </c>
      <c r="R425" s="37" t="str">
        <f>IF(支部用データ貼り付けシート!B414="","",支部用データ貼り付けシート!I414)</f>
        <v/>
      </c>
      <c r="S425" s="38" t="str">
        <f>IF(支部用データ貼り付けシート!B414="","",支部用データ貼り付けシート!J414)</f>
        <v/>
      </c>
      <c r="T425" s="23" t="str">
        <f t="shared" si="86"/>
        <v/>
      </c>
      <c r="U425" s="24" t="str">
        <f t="shared" si="87"/>
        <v/>
      </c>
      <c r="W425" t="str">
        <f t="shared" si="88"/>
        <v/>
      </c>
      <c r="X425" t="str">
        <f t="shared" si="89"/>
        <v/>
      </c>
      <c r="Y425" t="str">
        <f t="shared" si="90"/>
        <v/>
      </c>
      <c r="Z425" t="str">
        <f t="shared" si="91"/>
        <v/>
      </c>
    </row>
    <row r="426" spans="1:26">
      <c r="A426" s="84">
        <v>396</v>
      </c>
      <c r="B426" s="189" t="str">
        <f>IF(支部用データ貼り付けシート!B415="","",支部用データ貼り付けシート!A415)</f>
        <v/>
      </c>
      <c r="C426" s="190" t="str">
        <f>IF(支部用データ貼り付けシート!B415="","",支部用データ貼り付けシート!B415)</f>
        <v/>
      </c>
      <c r="D426" s="191" t="str">
        <f>IF(支部用データ貼り付けシート!B415="","",支部用データ貼り付けシート!C415)</f>
        <v/>
      </c>
      <c r="E426" s="192" t="str">
        <f>IF(支部用データ貼り付けシート!B415="","",支部用データ貼り付けシート!D415)</f>
        <v/>
      </c>
      <c r="F426" s="193" t="str">
        <f>IF(支部用データ貼り付けシート!B415="","",IF(支部用データ貼り付けシート!M415="","",支部用データ貼り付けシート!M415))</f>
        <v/>
      </c>
      <c r="G426" s="194" t="str">
        <f>IF(支部用データ貼り付けシート!B415="","",IF(支部用データ貼り付けシート!N415="","",支部用データ貼り付けシート!N415))</f>
        <v/>
      </c>
      <c r="H426" s="37" t="str">
        <f t="shared" si="80"/>
        <v/>
      </c>
      <c r="I426" s="124" t="str">
        <f t="shared" si="81"/>
        <v/>
      </c>
      <c r="J426" s="38" t="str">
        <f t="shared" si="82"/>
        <v/>
      </c>
      <c r="K426" s="37" t="str">
        <f t="shared" si="83"/>
        <v/>
      </c>
      <c r="L426" s="124" t="str">
        <f t="shared" si="84"/>
        <v/>
      </c>
      <c r="M426" s="38" t="str">
        <f t="shared" si="85"/>
        <v/>
      </c>
      <c r="N426" s="93" t="str">
        <f>IF(支部用データ貼り付けシート!B415="","",支部用データ貼り付けシート!E415)</f>
        <v/>
      </c>
      <c r="O426" s="38" t="str">
        <f>IF(支部用データ貼り付けシート!B415="","",支部用データ貼り付けシート!F415)</f>
        <v/>
      </c>
      <c r="P426" s="37" t="str">
        <f>IF(支部用データ貼り付けシート!B415="","",支部用データ貼り付けシート!G415)</f>
        <v/>
      </c>
      <c r="Q426" s="38" t="str">
        <f>IF(支部用データ貼り付けシート!B415="","",支部用データ貼り付けシート!H415)</f>
        <v/>
      </c>
      <c r="R426" s="37" t="str">
        <f>IF(支部用データ貼り付けシート!B415="","",支部用データ貼り付けシート!I415)</f>
        <v/>
      </c>
      <c r="S426" s="38" t="str">
        <f>IF(支部用データ貼り付けシート!B415="","",支部用データ貼り付けシート!J415)</f>
        <v/>
      </c>
      <c r="T426" s="23" t="str">
        <f t="shared" si="86"/>
        <v/>
      </c>
      <c r="U426" s="24" t="str">
        <f t="shared" si="87"/>
        <v/>
      </c>
      <c r="W426" t="str">
        <f t="shared" si="88"/>
        <v/>
      </c>
      <c r="X426" t="str">
        <f t="shared" si="89"/>
        <v/>
      </c>
      <c r="Y426" t="str">
        <f t="shared" si="90"/>
        <v/>
      </c>
      <c r="Z426" t="str">
        <f t="shared" si="91"/>
        <v/>
      </c>
    </row>
    <row r="427" spans="1:26">
      <c r="A427" s="83">
        <v>397</v>
      </c>
      <c r="B427" s="189" t="str">
        <f>IF(支部用データ貼り付けシート!B416="","",支部用データ貼り付けシート!A416)</f>
        <v/>
      </c>
      <c r="C427" s="190" t="str">
        <f>IF(支部用データ貼り付けシート!B416="","",支部用データ貼り付けシート!B416)</f>
        <v/>
      </c>
      <c r="D427" s="191" t="str">
        <f>IF(支部用データ貼り付けシート!B416="","",支部用データ貼り付けシート!C416)</f>
        <v/>
      </c>
      <c r="E427" s="192" t="str">
        <f>IF(支部用データ貼り付けシート!B416="","",支部用データ貼り付けシート!D416)</f>
        <v/>
      </c>
      <c r="F427" s="193" t="str">
        <f>IF(支部用データ貼り付けシート!B416="","",IF(支部用データ貼り付けシート!M416="","",支部用データ貼り付けシート!M416))</f>
        <v/>
      </c>
      <c r="G427" s="194" t="str">
        <f>IF(支部用データ貼り付けシート!B416="","",IF(支部用データ貼り付けシート!N416="","",支部用データ貼り付けシート!N416))</f>
        <v/>
      </c>
      <c r="H427" s="37" t="str">
        <f t="shared" si="80"/>
        <v/>
      </c>
      <c r="I427" s="124" t="str">
        <f t="shared" si="81"/>
        <v/>
      </c>
      <c r="J427" s="38" t="str">
        <f t="shared" si="82"/>
        <v/>
      </c>
      <c r="K427" s="37" t="str">
        <f t="shared" si="83"/>
        <v/>
      </c>
      <c r="L427" s="124" t="str">
        <f t="shared" si="84"/>
        <v/>
      </c>
      <c r="M427" s="38" t="str">
        <f t="shared" si="85"/>
        <v/>
      </c>
      <c r="N427" s="93" t="str">
        <f>IF(支部用データ貼り付けシート!B416="","",支部用データ貼り付けシート!E416)</f>
        <v/>
      </c>
      <c r="O427" s="38" t="str">
        <f>IF(支部用データ貼り付けシート!B416="","",支部用データ貼り付けシート!F416)</f>
        <v/>
      </c>
      <c r="P427" s="37" t="str">
        <f>IF(支部用データ貼り付けシート!B416="","",支部用データ貼り付けシート!G416)</f>
        <v/>
      </c>
      <c r="Q427" s="38" t="str">
        <f>IF(支部用データ貼り付けシート!B416="","",支部用データ貼り付けシート!H416)</f>
        <v/>
      </c>
      <c r="R427" s="37" t="str">
        <f>IF(支部用データ貼り付けシート!B416="","",支部用データ貼り付けシート!I416)</f>
        <v/>
      </c>
      <c r="S427" s="38" t="str">
        <f>IF(支部用データ貼り付けシート!B416="","",支部用データ貼り付けシート!J416)</f>
        <v/>
      </c>
      <c r="T427" s="23" t="str">
        <f t="shared" si="86"/>
        <v/>
      </c>
      <c r="U427" s="24" t="str">
        <f t="shared" si="87"/>
        <v/>
      </c>
      <c r="W427" t="str">
        <f t="shared" si="88"/>
        <v/>
      </c>
      <c r="X427" t="str">
        <f t="shared" si="89"/>
        <v/>
      </c>
      <c r="Y427" t="str">
        <f t="shared" si="90"/>
        <v/>
      </c>
      <c r="Z427" t="str">
        <f t="shared" si="91"/>
        <v/>
      </c>
    </row>
    <row r="428" spans="1:26">
      <c r="A428" s="84">
        <v>398</v>
      </c>
      <c r="B428" s="189" t="str">
        <f>IF(支部用データ貼り付けシート!B417="","",支部用データ貼り付けシート!A417)</f>
        <v/>
      </c>
      <c r="C428" s="190" t="str">
        <f>IF(支部用データ貼り付けシート!B417="","",支部用データ貼り付けシート!B417)</f>
        <v/>
      </c>
      <c r="D428" s="191" t="str">
        <f>IF(支部用データ貼り付けシート!B417="","",支部用データ貼り付けシート!C417)</f>
        <v/>
      </c>
      <c r="E428" s="192" t="str">
        <f>IF(支部用データ貼り付けシート!B417="","",支部用データ貼り付けシート!D417)</f>
        <v/>
      </c>
      <c r="F428" s="193" t="str">
        <f>IF(支部用データ貼り付けシート!B417="","",IF(支部用データ貼り付けシート!M417="","",支部用データ貼り付けシート!M417))</f>
        <v/>
      </c>
      <c r="G428" s="194" t="str">
        <f>IF(支部用データ貼り付けシート!B417="","",IF(支部用データ貼り付けシート!N417="","",支部用データ貼り付けシート!N417))</f>
        <v/>
      </c>
      <c r="H428" s="37" t="str">
        <f t="shared" si="80"/>
        <v/>
      </c>
      <c r="I428" s="124" t="str">
        <f t="shared" si="81"/>
        <v/>
      </c>
      <c r="J428" s="38" t="str">
        <f t="shared" si="82"/>
        <v/>
      </c>
      <c r="K428" s="37" t="str">
        <f t="shared" si="83"/>
        <v/>
      </c>
      <c r="L428" s="124" t="str">
        <f t="shared" si="84"/>
        <v/>
      </c>
      <c r="M428" s="38" t="str">
        <f t="shared" si="85"/>
        <v/>
      </c>
      <c r="N428" s="93" t="str">
        <f>IF(支部用データ貼り付けシート!B417="","",支部用データ貼り付けシート!E417)</f>
        <v/>
      </c>
      <c r="O428" s="38" t="str">
        <f>IF(支部用データ貼り付けシート!B417="","",支部用データ貼り付けシート!F417)</f>
        <v/>
      </c>
      <c r="P428" s="37" t="str">
        <f>IF(支部用データ貼り付けシート!B417="","",支部用データ貼り付けシート!G417)</f>
        <v/>
      </c>
      <c r="Q428" s="38" t="str">
        <f>IF(支部用データ貼り付けシート!B417="","",支部用データ貼り付けシート!H417)</f>
        <v/>
      </c>
      <c r="R428" s="37" t="str">
        <f>IF(支部用データ貼り付けシート!B417="","",支部用データ貼り付けシート!I417)</f>
        <v/>
      </c>
      <c r="S428" s="38" t="str">
        <f>IF(支部用データ貼り付けシート!B417="","",支部用データ貼り付けシート!J417)</f>
        <v/>
      </c>
      <c r="T428" s="23" t="str">
        <f t="shared" si="86"/>
        <v/>
      </c>
      <c r="U428" s="24" t="str">
        <f t="shared" si="87"/>
        <v/>
      </c>
      <c r="W428" t="str">
        <f t="shared" si="88"/>
        <v/>
      </c>
      <c r="X428" t="str">
        <f t="shared" si="89"/>
        <v/>
      </c>
      <c r="Y428" t="str">
        <f t="shared" si="90"/>
        <v/>
      </c>
      <c r="Z428" t="str">
        <f t="shared" si="91"/>
        <v/>
      </c>
    </row>
    <row r="429" spans="1:26">
      <c r="A429" s="83">
        <v>399</v>
      </c>
      <c r="B429" s="189" t="str">
        <f>IF(支部用データ貼り付けシート!B418="","",支部用データ貼り付けシート!A418)</f>
        <v/>
      </c>
      <c r="C429" s="190" t="str">
        <f>IF(支部用データ貼り付けシート!B418="","",支部用データ貼り付けシート!B418)</f>
        <v/>
      </c>
      <c r="D429" s="191" t="str">
        <f>IF(支部用データ貼り付けシート!B418="","",支部用データ貼り付けシート!C418)</f>
        <v/>
      </c>
      <c r="E429" s="192" t="str">
        <f>IF(支部用データ貼り付けシート!B418="","",支部用データ貼り付けシート!D418)</f>
        <v/>
      </c>
      <c r="F429" s="193" t="str">
        <f>IF(支部用データ貼り付けシート!B418="","",IF(支部用データ貼り付けシート!M418="","",支部用データ貼り付けシート!M418))</f>
        <v/>
      </c>
      <c r="G429" s="194" t="str">
        <f>IF(支部用データ貼り付けシート!B418="","",IF(支部用データ貼り付けシート!N418="","",支部用データ貼り付けシート!N418))</f>
        <v/>
      </c>
      <c r="H429" s="37" t="str">
        <f t="shared" si="80"/>
        <v/>
      </c>
      <c r="I429" s="124" t="str">
        <f t="shared" si="81"/>
        <v/>
      </c>
      <c r="J429" s="38" t="str">
        <f t="shared" si="82"/>
        <v/>
      </c>
      <c r="K429" s="37" t="str">
        <f t="shared" si="83"/>
        <v/>
      </c>
      <c r="L429" s="124" t="str">
        <f t="shared" si="84"/>
        <v/>
      </c>
      <c r="M429" s="38" t="str">
        <f t="shared" si="85"/>
        <v/>
      </c>
      <c r="N429" s="93" t="str">
        <f>IF(支部用データ貼り付けシート!B418="","",支部用データ貼り付けシート!E418)</f>
        <v/>
      </c>
      <c r="O429" s="38" t="str">
        <f>IF(支部用データ貼り付けシート!B418="","",支部用データ貼り付けシート!F418)</f>
        <v/>
      </c>
      <c r="P429" s="37" t="str">
        <f>IF(支部用データ貼り付けシート!B418="","",支部用データ貼り付けシート!G418)</f>
        <v/>
      </c>
      <c r="Q429" s="38" t="str">
        <f>IF(支部用データ貼り付けシート!B418="","",支部用データ貼り付けシート!H418)</f>
        <v/>
      </c>
      <c r="R429" s="37" t="str">
        <f>IF(支部用データ貼り付けシート!B418="","",支部用データ貼り付けシート!I418)</f>
        <v/>
      </c>
      <c r="S429" s="38" t="str">
        <f>IF(支部用データ貼り付けシート!B418="","",支部用データ貼り付けシート!J418)</f>
        <v/>
      </c>
      <c r="T429" s="23" t="str">
        <f t="shared" si="86"/>
        <v/>
      </c>
      <c r="U429" s="24" t="str">
        <f t="shared" si="87"/>
        <v/>
      </c>
      <c r="W429" t="str">
        <f t="shared" si="88"/>
        <v/>
      </c>
      <c r="X429" t="str">
        <f t="shared" si="89"/>
        <v/>
      </c>
      <c r="Y429" t="str">
        <f t="shared" si="90"/>
        <v/>
      </c>
      <c r="Z429" t="str">
        <f t="shared" si="91"/>
        <v/>
      </c>
    </row>
    <row r="430" spans="1:26">
      <c r="A430" s="84">
        <v>400</v>
      </c>
      <c r="B430" s="189" t="str">
        <f>IF(支部用データ貼り付けシート!B419="","",支部用データ貼り付けシート!A419)</f>
        <v/>
      </c>
      <c r="C430" s="190" t="str">
        <f>IF(支部用データ貼り付けシート!B419="","",支部用データ貼り付けシート!B419)</f>
        <v/>
      </c>
      <c r="D430" s="191" t="str">
        <f>IF(支部用データ貼り付けシート!B419="","",支部用データ貼り付けシート!C419)</f>
        <v/>
      </c>
      <c r="E430" s="192" t="str">
        <f>IF(支部用データ貼り付けシート!B419="","",支部用データ貼り付けシート!D419)</f>
        <v/>
      </c>
      <c r="F430" s="193" t="str">
        <f>IF(支部用データ貼り付けシート!B419="","",IF(支部用データ貼り付けシート!M419="","",支部用データ貼り付けシート!M419))</f>
        <v/>
      </c>
      <c r="G430" s="194" t="str">
        <f>IF(支部用データ貼り付けシート!B419="","",IF(支部用データ貼り付けシート!N419="","",支部用データ貼り付けシート!N419))</f>
        <v/>
      </c>
      <c r="H430" s="37" t="str">
        <f t="shared" si="80"/>
        <v/>
      </c>
      <c r="I430" s="124" t="str">
        <f t="shared" si="81"/>
        <v/>
      </c>
      <c r="J430" s="38" t="str">
        <f t="shared" si="82"/>
        <v/>
      </c>
      <c r="K430" s="37" t="str">
        <f t="shared" si="83"/>
        <v/>
      </c>
      <c r="L430" s="124" t="str">
        <f t="shared" si="84"/>
        <v/>
      </c>
      <c r="M430" s="38" t="str">
        <f t="shared" si="85"/>
        <v/>
      </c>
      <c r="N430" s="93" t="str">
        <f>IF(支部用データ貼り付けシート!B419="","",支部用データ貼り付けシート!E419)</f>
        <v/>
      </c>
      <c r="O430" s="38" t="str">
        <f>IF(支部用データ貼り付けシート!B419="","",支部用データ貼り付けシート!F419)</f>
        <v/>
      </c>
      <c r="P430" s="37" t="str">
        <f>IF(支部用データ貼り付けシート!B419="","",支部用データ貼り付けシート!G419)</f>
        <v/>
      </c>
      <c r="Q430" s="38" t="str">
        <f>IF(支部用データ貼り付けシート!B419="","",支部用データ貼り付けシート!H419)</f>
        <v/>
      </c>
      <c r="R430" s="37" t="str">
        <f>IF(支部用データ貼り付けシート!B419="","",支部用データ貼り付けシート!I419)</f>
        <v/>
      </c>
      <c r="S430" s="38" t="str">
        <f>IF(支部用データ貼り付けシート!B419="","",支部用データ貼り付けシート!J419)</f>
        <v/>
      </c>
      <c r="T430" s="23" t="str">
        <f t="shared" si="86"/>
        <v/>
      </c>
      <c r="U430" s="24" t="str">
        <f t="shared" si="87"/>
        <v/>
      </c>
      <c r="W430" t="str">
        <f t="shared" si="88"/>
        <v/>
      </c>
      <c r="X430" t="str">
        <f t="shared" si="89"/>
        <v/>
      </c>
      <c r="Y430" t="str">
        <f t="shared" si="90"/>
        <v/>
      </c>
      <c r="Z430" t="str">
        <f t="shared" si="91"/>
        <v/>
      </c>
    </row>
    <row r="431" spans="1:26">
      <c r="A431" s="83">
        <v>401</v>
      </c>
      <c r="B431" s="189" t="str">
        <f>IF(支部用データ貼り付けシート!B420="","",支部用データ貼り付けシート!A420)</f>
        <v/>
      </c>
      <c r="C431" s="190" t="str">
        <f>IF(支部用データ貼り付けシート!B420="","",支部用データ貼り付けシート!B420)</f>
        <v/>
      </c>
      <c r="D431" s="191" t="str">
        <f>IF(支部用データ貼り付けシート!B420="","",支部用データ貼り付けシート!C420)</f>
        <v/>
      </c>
      <c r="E431" s="192" t="str">
        <f>IF(支部用データ貼り付けシート!B420="","",支部用データ貼り付けシート!D420)</f>
        <v/>
      </c>
      <c r="F431" s="193" t="str">
        <f>IF(支部用データ貼り付けシート!B420="","",IF(支部用データ貼り付けシート!M420="","",支部用データ貼り付けシート!M420))</f>
        <v/>
      </c>
      <c r="G431" s="194" t="str">
        <f>IF(支部用データ貼り付けシート!B420="","",IF(支部用データ貼り付けシート!N420="","",支部用データ貼り付けシート!N420))</f>
        <v/>
      </c>
      <c r="H431" s="37" t="str">
        <f t="shared" si="80"/>
        <v/>
      </c>
      <c r="I431" s="124" t="str">
        <f t="shared" si="81"/>
        <v/>
      </c>
      <c r="J431" s="38" t="str">
        <f t="shared" si="82"/>
        <v/>
      </c>
      <c r="K431" s="37" t="str">
        <f t="shared" si="83"/>
        <v/>
      </c>
      <c r="L431" s="124" t="str">
        <f t="shared" si="84"/>
        <v/>
      </c>
      <c r="M431" s="38" t="str">
        <f t="shared" si="85"/>
        <v/>
      </c>
      <c r="N431" s="93" t="str">
        <f>IF(支部用データ貼り付けシート!B420="","",支部用データ貼り付けシート!E420)</f>
        <v/>
      </c>
      <c r="O431" s="38" t="str">
        <f>IF(支部用データ貼り付けシート!B420="","",支部用データ貼り付けシート!F420)</f>
        <v/>
      </c>
      <c r="P431" s="37" t="str">
        <f>IF(支部用データ貼り付けシート!B420="","",支部用データ貼り付けシート!G420)</f>
        <v/>
      </c>
      <c r="Q431" s="38" t="str">
        <f>IF(支部用データ貼り付けシート!B420="","",支部用データ貼り付けシート!H420)</f>
        <v/>
      </c>
      <c r="R431" s="37" t="str">
        <f>IF(支部用データ貼り付けシート!B420="","",支部用データ貼り付けシート!I420)</f>
        <v/>
      </c>
      <c r="S431" s="38" t="str">
        <f>IF(支部用データ貼り付けシート!B420="","",支部用データ貼り付けシート!J420)</f>
        <v/>
      </c>
      <c r="T431" s="23" t="str">
        <f t="shared" si="86"/>
        <v/>
      </c>
      <c r="U431" s="24" t="str">
        <f t="shared" si="87"/>
        <v/>
      </c>
      <c r="W431" t="str">
        <f t="shared" si="88"/>
        <v/>
      </c>
      <c r="X431" t="str">
        <f t="shared" si="89"/>
        <v/>
      </c>
      <c r="Y431" t="str">
        <f t="shared" si="90"/>
        <v/>
      </c>
      <c r="Z431" t="str">
        <f t="shared" si="91"/>
        <v/>
      </c>
    </row>
    <row r="432" spans="1:26">
      <c r="A432" s="84">
        <v>402</v>
      </c>
      <c r="B432" s="189" t="str">
        <f>IF(支部用データ貼り付けシート!B421="","",支部用データ貼り付けシート!A421)</f>
        <v/>
      </c>
      <c r="C432" s="190" t="str">
        <f>IF(支部用データ貼り付けシート!B421="","",支部用データ貼り付けシート!B421)</f>
        <v/>
      </c>
      <c r="D432" s="191" t="str">
        <f>IF(支部用データ貼り付けシート!B421="","",支部用データ貼り付けシート!C421)</f>
        <v/>
      </c>
      <c r="E432" s="192" t="str">
        <f>IF(支部用データ貼り付けシート!B421="","",支部用データ貼り付けシート!D421)</f>
        <v/>
      </c>
      <c r="F432" s="193" t="str">
        <f>IF(支部用データ貼り付けシート!B421="","",IF(支部用データ貼り付けシート!M421="","",支部用データ貼り付けシート!M421))</f>
        <v/>
      </c>
      <c r="G432" s="194" t="str">
        <f>IF(支部用データ貼り付けシート!B421="","",IF(支部用データ貼り付けシート!N421="","",支部用データ貼り付けシート!N421))</f>
        <v/>
      </c>
      <c r="H432" s="37" t="str">
        <f t="shared" si="80"/>
        <v/>
      </c>
      <c r="I432" s="124" t="str">
        <f t="shared" si="81"/>
        <v/>
      </c>
      <c r="J432" s="38" t="str">
        <f t="shared" si="82"/>
        <v/>
      </c>
      <c r="K432" s="37" t="str">
        <f t="shared" si="83"/>
        <v/>
      </c>
      <c r="L432" s="124" t="str">
        <f t="shared" si="84"/>
        <v/>
      </c>
      <c r="M432" s="38" t="str">
        <f t="shared" si="85"/>
        <v/>
      </c>
      <c r="N432" s="93" t="str">
        <f>IF(支部用データ貼り付けシート!B421="","",支部用データ貼り付けシート!E421)</f>
        <v/>
      </c>
      <c r="O432" s="38" t="str">
        <f>IF(支部用データ貼り付けシート!B421="","",支部用データ貼り付けシート!F421)</f>
        <v/>
      </c>
      <c r="P432" s="37" t="str">
        <f>IF(支部用データ貼り付けシート!B421="","",支部用データ貼り付けシート!G421)</f>
        <v/>
      </c>
      <c r="Q432" s="38" t="str">
        <f>IF(支部用データ貼り付けシート!B421="","",支部用データ貼り付けシート!H421)</f>
        <v/>
      </c>
      <c r="R432" s="37" t="str">
        <f>IF(支部用データ貼り付けシート!B421="","",支部用データ貼り付けシート!I421)</f>
        <v/>
      </c>
      <c r="S432" s="38" t="str">
        <f>IF(支部用データ貼り付けシート!B421="","",支部用データ貼り付けシート!J421)</f>
        <v/>
      </c>
      <c r="T432" s="23" t="str">
        <f t="shared" si="86"/>
        <v/>
      </c>
      <c r="U432" s="24" t="str">
        <f t="shared" si="87"/>
        <v/>
      </c>
      <c r="W432" t="str">
        <f t="shared" si="88"/>
        <v/>
      </c>
      <c r="X432" t="str">
        <f t="shared" si="89"/>
        <v/>
      </c>
      <c r="Y432" t="str">
        <f t="shared" si="90"/>
        <v/>
      </c>
      <c r="Z432" t="str">
        <f t="shared" si="91"/>
        <v/>
      </c>
    </row>
    <row r="433" spans="1:26">
      <c r="A433" s="83">
        <v>403</v>
      </c>
      <c r="B433" s="189" t="str">
        <f>IF(支部用データ貼り付けシート!B422="","",支部用データ貼り付けシート!A422)</f>
        <v/>
      </c>
      <c r="C433" s="190" t="str">
        <f>IF(支部用データ貼り付けシート!B422="","",支部用データ貼り付けシート!B422)</f>
        <v/>
      </c>
      <c r="D433" s="191" t="str">
        <f>IF(支部用データ貼り付けシート!B422="","",支部用データ貼り付けシート!C422)</f>
        <v/>
      </c>
      <c r="E433" s="192" t="str">
        <f>IF(支部用データ貼り付けシート!B422="","",支部用データ貼り付けシート!D422)</f>
        <v/>
      </c>
      <c r="F433" s="193" t="str">
        <f>IF(支部用データ貼り付けシート!B422="","",IF(支部用データ貼り付けシート!M422="","",支部用データ貼り付けシート!M422))</f>
        <v/>
      </c>
      <c r="G433" s="194" t="str">
        <f>IF(支部用データ貼り付けシート!B422="","",IF(支部用データ貼り付けシート!N422="","",支部用データ貼り付けシート!N422))</f>
        <v/>
      </c>
      <c r="H433" s="37" t="str">
        <f t="shared" si="80"/>
        <v/>
      </c>
      <c r="I433" s="124" t="str">
        <f t="shared" si="81"/>
        <v/>
      </c>
      <c r="J433" s="38" t="str">
        <f t="shared" si="82"/>
        <v/>
      </c>
      <c r="K433" s="37" t="str">
        <f t="shared" si="83"/>
        <v/>
      </c>
      <c r="L433" s="124" t="str">
        <f t="shared" si="84"/>
        <v/>
      </c>
      <c r="M433" s="38" t="str">
        <f t="shared" si="85"/>
        <v/>
      </c>
      <c r="N433" s="93" t="str">
        <f>IF(支部用データ貼り付けシート!B422="","",支部用データ貼り付けシート!E422)</f>
        <v/>
      </c>
      <c r="O433" s="38" t="str">
        <f>IF(支部用データ貼り付けシート!B422="","",支部用データ貼り付けシート!F422)</f>
        <v/>
      </c>
      <c r="P433" s="37" t="str">
        <f>IF(支部用データ貼り付けシート!B422="","",支部用データ貼り付けシート!G422)</f>
        <v/>
      </c>
      <c r="Q433" s="38" t="str">
        <f>IF(支部用データ貼り付けシート!B422="","",支部用データ貼り付けシート!H422)</f>
        <v/>
      </c>
      <c r="R433" s="37" t="str">
        <f>IF(支部用データ貼り付けシート!B422="","",支部用データ貼り付けシート!I422)</f>
        <v/>
      </c>
      <c r="S433" s="38" t="str">
        <f>IF(支部用データ貼り付けシート!B422="","",支部用データ貼り付けシート!J422)</f>
        <v/>
      </c>
      <c r="T433" s="23" t="str">
        <f t="shared" si="86"/>
        <v/>
      </c>
      <c r="U433" s="24" t="str">
        <f t="shared" si="87"/>
        <v/>
      </c>
      <c r="W433" t="str">
        <f t="shared" si="88"/>
        <v/>
      </c>
      <c r="X433" t="str">
        <f t="shared" si="89"/>
        <v/>
      </c>
      <c r="Y433" t="str">
        <f t="shared" si="90"/>
        <v/>
      </c>
      <c r="Z433" t="str">
        <f t="shared" si="91"/>
        <v/>
      </c>
    </row>
    <row r="434" spans="1:26">
      <c r="A434" s="84">
        <v>404</v>
      </c>
      <c r="B434" s="189" t="str">
        <f>IF(支部用データ貼り付けシート!B423="","",支部用データ貼り付けシート!A423)</f>
        <v/>
      </c>
      <c r="C434" s="190" t="str">
        <f>IF(支部用データ貼り付けシート!B423="","",支部用データ貼り付けシート!B423)</f>
        <v/>
      </c>
      <c r="D434" s="191" t="str">
        <f>IF(支部用データ貼り付けシート!B423="","",支部用データ貼り付けシート!C423)</f>
        <v/>
      </c>
      <c r="E434" s="192" t="str">
        <f>IF(支部用データ貼り付けシート!B423="","",支部用データ貼り付けシート!D423)</f>
        <v/>
      </c>
      <c r="F434" s="193" t="str">
        <f>IF(支部用データ貼り付けシート!B423="","",IF(支部用データ貼り付けシート!M423="","",支部用データ貼り付けシート!M423))</f>
        <v/>
      </c>
      <c r="G434" s="194" t="str">
        <f>IF(支部用データ貼り付けシート!B423="","",IF(支部用データ貼り付けシート!N423="","",支部用データ貼り付けシート!N423))</f>
        <v/>
      </c>
      <c r="H434" s="37" t="str">
        <f t="shared" si="80"/>
        <v/>
      </c>
      <c r="I434" s="124" t="str">
        <f t="shared" si="81"/>
        <v/>
      </c>
      <c r="J434" s="38" t="str">
        <f t="shared" si="82"/>
        <v/>
      </c>
      <c r="K434" s="37" t="str">
        <f t="shared" si="83"/>
        <v/>
      </c>
      <c r="L434" s="124" t="str">
        <f t="shared" si="84"/>
        <v/>
      </c>
      <c r="M434" s="38" t="str">
        <f t="shared" si="85"/>
        <v/>
      </c>
      <c r="N434" s="93" t="str">
        <f>IF(支部用データ貼り付けシート!B423="","",支部用データ貼り付けシート!E423)</f>
        <v/>
      </c>
      <c r="O434" s="38" t="str">
        <f>IF(支部用データ貼り付けシート!B423="","",支部用データ貼り付けシート!F423)</f>
        <v/>
      </c>
      <c r="P434" s="37" t="str">
        <f>IF(支部用データ貼り付けシート!B423="","",支部用データ貼り付けシート!G423)</f>
        <v/>
      </c>
      <c r="Q434" s="38" t="str">
        <f>IF(支部用データ貼り付けシート!B423="","",支部用データ貼り付けシート!H423)</f>
        <v/>
      </c>
      <c r="R434" s="37" t="str">
        <f>IF(支部用データ貼り付けシート!B423="","",支部用データ貼り付けシート!I423)</f>
        <v/>
      </c>
      <c r="S434" s="38" t="str">
        <f>IF(支部用データ貼り付けシート!B423="","",支部用データ貼り付けシート!J423)</f>
        <v/>
      </c>
      <c r="T434" s="23" t="str">
        <f t="shared" si="86"/>
        <v/>
      </c>
      <c r="U434" s="24" t="str">
        <f t="shared" si="87"/>
        <v/>
      </c>
      <c r="W434" t="str">
        <f t="shared" si="88"/>
        <v/>
      </c>
      <c r="X434" t="str">
        <f t="shared" si="89"/>
        <v/>
      </c>
      <c r="Y434" t="str">
        <f t="shared" si="90"/>
        <v/>
      </c>
      <c r="Z434" t="str">
        <f t="shared" si="91"/>
        <v/>
      </c>
    </row>
    <row r="435" spans="1:26">
      <c r="A435" s="83">
        <v>405</v>
      </c>
      <c r="B435" s="189" t="str">
        <f>IF(支部用データ貼り付けシート!B424="","",支部用データ貼り付けシート!A424)</f>
        <v/>
      </c>
      <c r="C435" s="190" t="str">
        <f>IF(支部用データ貼り付けシート!B424="","",支部用データ貼り付けシート!B424)</f>
        <v/>
      </c>
      <c r="D435" s="191" t="str">
        <f>IF(支部用データ貼り付けシート!B424="","",支部用データ貼り付けシート!C424)</f>
        <v/>
      </c>
      <c r="E435" s="192" t="str">
        <f>IF(支部用データ貼り付けシート!B424="","",支部用データ貼り付けシート!D424)</f>
        <v/>
      </c>
      <c r="F435" s="193" t="str">
        <f>IF(支部用データ貼り付けシート!B424="","",IF(支部用データ貼り付けシート!M424="","",支部用データ貼り付けシート!M424))</f>
        <v/>
      </c>
      <c r="G435" s="194" t="str">
        <f>IF(支部用データ貼り付けシート!B424="","",IF(支部用データ貼り付けシート!N424="","",支部用データ貼り付けシート!N424))</f>
        <v/>
      </c>
      <c r="H435" s="37" t="str">
        <f t="shared" si="80"/>
        <v/>
      </c>
      <c r="I435" s="124" t="str">
        <f t="shared" si="81"/>
        <v/>
      </c>
      <c r="J435" s="38" t="str">
        <f t="shared" si="82"/>
        <v/>
      </c>
      <c r="K435" s="37" t="str">
        <f t="shared" si="83"/>
        <v/>
      </c>
      <c r="L435" s="124" t="str">
        <f t="shared" si="84"/>
        <v/>
      </c>
      <c r="M435" s="38" t="str">
        <f t="shared" si="85"/>
        <v/>
      </c>
      <c r="N435" s="93" t="str">
        <f>IF(支部用データ貼り付けシート!B424="","",支部用データ貼り付けシート!E424)</f>
        <v/>
      </c>
      <c r="O435" s="38" t="str">
        <f>IF(支部用データ貼り付けシート!B424="","",支部用データ貼り付けシート!F424)</f>
        <v/>
      </c>
      <c r="P435" s="37" t="str">
        <f>IF(支部用データ貼り付けシート!B424="","",支部用データ貼り付けシート!G424)</f>
        <v/>
      </c>
      <c r="Q435" s="38" t="str">
        <f>IF(支部用データ貼り付けシート!B424="","",支部用データ貼り付けシート!H424)</f>
        <v/>
      </c>
      <c r="R435" s="37" t="str">
        <f>IF(支部用データ貼り付けシート!B424="","",支部用データ貼り付けシート!I424)</f>
        <v/>
      </c>
      <c r="S435" s="38" t="str">
        <f>IF(支部用データ貼り付けシート!B424="","",支部用データ貼り付けシート!J424)</f>
        <v/>
      </c>
      <c r="T435" s="23" t="str">
        <f t="shared" si="86"/>
        <v/>
      </c>
      <c r="U435" s="24" t="str">
        <f t="shared" si="87"/>
        <v/>
      </c>
      <c r="W435" t="str">
        <f t="shared" si="88"/>
        <v/>
      </c>
      <c r="X435" t="str">
        <f t="shared" si="89"/>
        <v/>
      </c>
      <c r="Y435" t="str">
        <f t="shared" si="90"/>
        <v/>
      </c>
      <c r="Z435" t="str">
        <f t="shared" si="91"/>
        <v/>
      </c>
    </row>
    <row r="436" spans="1:26">
      <c r="A436" s="84">
        <v>406</v>
      </c>
      <c r="B436" s="189" t="str">
        <f>IF(支部用データ貼り付けシート!B425="","",支部用データ貼り付けシート!A425)</f>
        <v/>
      </c>
      <c r="C436" s="190" t="str">
        <f>IF(支部用データ貼り付けシート!B425="","",支部用データ貼り付けシート!B425)</f>
        <v/>
      </c>
      <c r="D436" s="191" t="str">
        <f>IF(支部用データ貼り付けシート!B425="","",支部用データ貼り付けシート!C425)</f>
        <v/>
      </c>
      <c r="E436" s="192" t="str">
        <f>IF(支部用データ貼り付けシート!B425="","",支部用データ貼り付けシート!D425)</f>
        <v/>
      </c>
      <c r="F436" s="193" t="str">
        <f>IF(支部用データ貼り付けシート!B425="","",IF(支部用データ貼り付けシート!M425="","",支部用データ貼り付けシート!M425))</f>
        <v/>
      </c>
      <c r="G436" s="194" t="str">
        <f>IF(支部用データ貼り付けシート!B425="","",IF(支部用データ貼り付けシート!N425="","",支部用データ貼り付けシート!N425))</f>
        <v/>
      </c>
      <c r="H436" s="37" t="str">
        <f t="shared" si="80"/>
        <v/>
      </c>
      <c r="I436" s="124" t="str">
        <f t="shared" si="81"/>
        <v/>
      </c>
      <c r="J436" s="38" t="str">
        <f t="shared" si="82"/>
        <v/>
      </c>
      <c r="K436" s="37" t="str">
        <f t="shared" si="83"/>
        <v/>
      </c>
      <c r="L436" s="124" t="str">
        <f t="shared" si="84"/>
        <v/>
      </c>
      <c r="M436" s="38" t="str">
        <f t="shared" si="85"/>
        <v/>
      </c>
      <c r="N436" s="93" t="str">
        <f>IF(支部用データ貼り付けシート!B425="","",支部用データ貼り付けシート!E425)</f>
        <v/>
      </c>
      <c r="O436" s="38" t="str">
        <f>IF(支部用データ貼り付けシート!B425="","",支部用データ貼り付けシート!F425)</f>
        <v/>
      </c>
      <c r="P436" s="37" t="str">
        <f>IF(支部用データ貼り付けシート!B425="","",支部用データ貼り付けシート!G425)</f>
        <v/>
      </c>
      <c r="Q436" s="38" t="str">
        <f>IF(支部用データ貼り付けシート!B425="","",支部用データ貼り付けシート!H425)</f>
        <v/>
      </c>
      <c r="R436" s="37" t="str">
        <f>IF(支部用データ貼り付けシート!B425="","",支部用データ貼り付けシート!I425)</f>
        <v/>
      </c>
      <c r="S436" s="38" t="str">
        <f>IF(支部用データ貼り付けシート!B425="","",支部用データ貼り付けシート!J425)</f>
        <v/>
      </c>
      <c r="T436" s="23" t="str">
        <f t="shared" si="86"/>
        <v/>
      </c>
      <c r="U436" s="24" t="str">
        <f t="shared" si="87"/>
        <v/>
      </c>
      <c r="W436" t="str">
        <f t="shared" si="88"/>
        <v/>
      </c>
      <c r="X436" t="str">
        <f t="shared" si="89"/>
        <v/>
      </c>
      <c r="Y436" t="str">
        <f t="shared" si="90"/>
        <v/>
      </c>
      <c r="Z436" t="str">
        <f t="shared" si="91"/>
        <v/>
      </c>
    </row>
    <row r="437" spans="1:26">
      <c r="A437" s="83">
        <v>407</v>
      </c>
      <c r="B437" s="189" t="str">
        <f>IF(支部用データ貼り付けシート!B426="","",支部用データ貼り付けシート!A426)</f>
        <v/>
      </c>
      <c r="C437" s="190" t="str">
        <f>IF(支部用データ貼り付けシート!B426="","",支部用データ貼り付けシート!B426)</f>
        <v/>
      </c>
      <c r="D437" s="191" t="str">
        <f>IF(支部用データ貼り付けシート!B426="","",支部用データ貼り付けシート!C426)</f>
        <v/>
      </c>
      <c r="E437" s="192" t="str">
        <f>IF(支部用データ貼り付けシート!B426="","",支部用データ貼り付けシート!D426)</f>
        <v/>
      </c>
      <c r="F437" s="193" t="str">
        <f>IF(支部用データ貼り付けシート!B426="","",IF(支部用データ貼り付けシート!M426="","",支部用データ貼り付けシート!M426))</f>
        <v/>
      </c>
      <c r="G437" s="194" t="str">
        <f>IF(支部用データ貼り付けシート!B426="","",IF(支部用データ貼り付けシート!N426="","",支部用データ貼り付けシート!N426))</f>
        <v/>
      </c>
      <c r="H437" s="37" t="str">
        <f t="shared" si="80"/>
        <v/>
      </c>
      <c r="I437" s="124" t="str">
        <f t="shared" si="81"/>
        <v/>
      </c>
      <c r="J437" s="38" t="str">
        <f t="shared" si="82"/>
        <v/>
      </c>
      <c r="K437" s="37" t="str">
        <f t="shared" si="83"/>
        <v/>
      </c>
      <c r="L437" s="124" t="str">
        <f t="shared" si="84"/>
        <v/>
      </c>
      <c r="M437" s="38" t="str">
        <f t="shared" si="85"/>
        <v/>
      </c>
      <c r="N437" s="93" t="str">
        <f>IF(支部用データ貼り付けシート!B426="","",支部用データ貼り付けシート!E426)</f>
        <v/>
      </c>
      <c r="O437" s="38" t="str">
        <f>IF(支部用データ貼り付けシート!B426="","",支部用データ貼り付けシート!F426)</f>
        <v/>
      </c>
      <c r="P437" s="37" t="str">
        <f>IF(支部用データ貼り付けシート!B426="","",支部用データ貼り付けシート!G426)</f>
        <v/>
      </c>
      <c r="Q437" s="38" t="str">
        <f>IF(支部用データ貼り付けシート!B426="","",支部用データ貼り付けシート!H426)</f>
        <v/>
      </c>
      <c r="R437" s="37" t="str">
        <f>IF(支部用データ貼り付けシート!B426="","",支部用データ貼り付けシート!I426)</f>
        <v/>
      </c>
      <c r="S437" s="38" t="str">
        <f>IF(支部用データ貼り付けシート!B426="","",支部用データ貼り付けシート!J426)</f>
        <v/>
      </c>
      <c r="T437" s="23" t="str">
        <f t="shared" si="86"/>
        <v/>
      </c>
      <c r="U437" s="24" t="str">
        <f t="shared" si="87"/>
        <v/>
      </c>
      <c r="W437" t="str">
        <f t="shared" si="88"/>
        <v/>
      </c>
      <c r="X437" t="str">
        <f t="shared" si="89"/>
        <v/>
      </c>
      <c r="Y437" t="str">
        <f t="shared" si="90"/>
        <v/>
      </c>
      <c r="Z437" t="str">
        <f t="shared" si="91"/>
        <v/>
      </c>
    </row>
    <row r="438" spans="1:26">
      <c r="A438" s="84">
        <v>408</v>
      </c>
      <c r="B438" s="189" t="str">
        <f>IF(支部用データ貼り付けシート!B427="","",支部用データ貼り付けシート!A427)</f>
        <v/>
      </c>
      <c r="C438" s="190" t="str">
        <f>IF(支部用データ貼り付けシート!B427="","",支部用データ貼り付けシート!B427)</f>
        <v/>
      </c>
      <c r="D438" s="191" t="str">
        <f>IF(支部用データ貼り付けシート!B427="","",支部用データ貼り付けシート!C427)</f>
        <v/>
      </c>
      <c r="E438" s="192" t="str">
        <f>IF(支部用データ貼り付けシート!B427="","",支部用データ貼り付けシート!D427)</f>
        <v/>
      </c>
      <c r="F438" s="193" t="str">
        <f>IF(支部用データ貼り付けシート!B427="","",IF(支部用データ貼り付けシート!M427="","",支部用データ貼り付けシート!M427))</f>
        <v/>
      </c>
      <c r="G438" s="194" t="str">
        <f>IF(支部用データ貼り付けシート!B427="","",IF(支部用データ貼り付けシート!N427="","",支部用データ貼り付けシート!N427))</f>
        <v/>
      </c>
      <c r="H438" s="37" t="str">
        <f t="shared" si="80"/>
        <v/>
      </c>
      <c r="I438" s="124" t="str">
        <f t="shared" si="81"/>
        <v/>
      </c>
      <c r="J438" s="38" t="str">
        <f t="shared" si="82"/>
        <v/>
      </c>
      <c r="K438" s="37" t="str">
        <f t="shared" si="83"/>
        <v/>
      </c>
      <c r="L438" s="124" t="str">
        <f t="shared" si="84"/>
        <v/>
      </c>
      <c r="M438" s="38" t="str">
        <f t="shared" si="85"/>
        <v/>
      </c>
      <c r="N438" s="93" t="str">
        <f>IF(支部用データ貼り付けシート!B427="","",支部用データ貼り付けシート!E427)</f>
        <v/>
      </c>
      <c r="O438" s="38" t="str">
        <f>IF(支部用データ貼り付けシート!B427="","",支部用データ貼り付けシート!F427)</f>
        <v/>
      </c>
      <c r="P438" s="37" t="str">
        <f>IF(支部用データ貼り付けシート!B427="","",支部用データ貼り付けシート!G427)</f>
        <v/>
      </c>
      <c r="Q438" s="38" t="str">
        <f>IF(支部用データ貼り付けシート!B427="","",支部用データ貼り付けシート!H427)</f>
        <v/>
      </c>
      <c r="R438" s="37" t="str">
        <f>IF(支部用データ貼り付けシート!B427="","",支部用データ貼り付けシート!I427)</f>
        <v/>
      </c>
      <c r="S438" s="38" t="str">
        <f>IF(支部用データ貼り付けシート!B427="","",支部用データ貼り付けシート!J427)</f>
        <v/>
      </c>
      <c r="T438" s="23" t="str">
        <f t="shared" si="86"/>
        <v/>
      </c>
      <c r="U438" s="24" t="str">
        <f t="shared" si="87"/>
        <v/>
      </c>
      <c r="W438" t="str">
        <f t="shared" si="88"/>
        <v/>
      </c>
      <c r="X438" t="str">
        <f t="shared" si="89"/>
        <v/>
      </c>
      <c r="Y438" t="str">
        <f t="shared" si="90"/>
        <v/>
      </c>
      <c r="Z438" t="str">
        <f t="shared" si="91"/>
        <v/>
      </c>
    </row>
    <row r="439" spans="1:26">
      <c r="A439" s="83">
        <v>409</v>
      </c>
      <c r="B439" s="189" t="str">
        <f>IF(支部用データ貼り付けシート!B428="","",支部用データ貼り付けシート!A428)</f>
        <v/>
      </c>
      <c r="C439" s="190" t="str">
        <f>IF(支部用データ貼り付けシート!B428="","",支部用データ貼り付けシート!B428)</f>
        <v/>
      </c>
      <c r="D439" s="191" t="str">
        <f>IF(支部用データ貼り付けシート!B428="","",支部用データ貼り付けシート!C428)</f>
        <v/>
      </c>
      <c r="E439" s="192" t="str">
        <f>IF(支部用データ貼り付けシート!B428="","",支部用データ貼り付けシート!D428)</f>
        <v/>
      </c>
      <c r="F439" s="193" t="str">
        <f>IF(支部用データ貼り付けシート!B428="","",IF(支部用データ貼り付けシート!M428="","",支部用データ貼り付けシート!M428))</f>
        <v/>
      </c>
      <c r="G439" s="194" t="str">
        <f>IF(支部用データ貼り付けシート!B428="","",IF(支部用データ貼り付けシート!N428="","",支部用データ貼り付けシート!N428))</f>
        <v/>
      </c>
      <c r="H439" s="37" t="str">
        <f t="shared" ref="H439:H502" si="92">IF(C439="","",IF(Z439&gt;2700,1,0))</f>
        <v/>
      </c>
      <c r="I439" s="124" t="str">
        <f t="shared" ref="I439:I502" si="93">IF(C439="","",IF(Z439&gt;4800,1,0))</f>
        <v/>
      </c>
      <c r="J439" s="38" t="str">
        <f t="shared" ref="J439:J502" si="94">IF(C439="","",IF(Z439&gt;6000,1,0))</f>
        <v/>
      </c>
      <c r="K439" s="37" t="str">
        <f t="shared" ref="K439:K502" si="95">IF(C439="","",IF((W439+X439)&gt;2700,1,0))</f>
        <v/>
      </c>
      <c r="L439" s="124" t="str">
        <f t="shared" ref="L439:L502" si="96">IF(C439="","",IF((W439+X439)&gt;4800,1,0))</f>
        <v/>
      </c>
      <c r="M439" s="38" t="str">
        <f t="shared" ref="M439:M502" si="97">IF(C439="","",IF((W439+X439)&gt;6000,1,0))</f>
        <v/>
      </c>
      <c r="N439" s="93" t="str">
        <f>IF(支部用データ貼り付けシート!B428="","",支部用データ貼り付けシート!E428)</f>
        <v/>
      </c>
      <c r="O439" s="38" t="str">
        <f>IF(支部用データ貼り付けシート!B428="","",支部用データ貼り付けシート!F428)</f>
        <v/>
      </c>
      <c r="P439" s="37" t="str">
        <f>IF(支部用データ貼り付けシート!B428="","",支部用データ貼り付けシート!G428)</f>
        <v/>
      </c>
      <c r="Q439" s="38" t="str">
        <f>IF(支部用データ貼り付けシート!B428="","",支部用データ貼り付けシート!H428)</f>
        <v/>
      </c>
      <c r="R439" s="37" t="str">
        <f>IF(支部用データ貼り付けシート!B428="","",支部用データ貼り付けシート!I428)</f>
        <v/>
      </c>
      <c r="S439" s="38" t="str">
        <f>IF(支部用データ貼り付けシート!B428="","",支部用データ貼り付けシート!J428)</f>
        <v/>
      </c>
      <c r="T439" s="23" t="str">
        <f t="shared" ref="T439:T502" si="98">IFERROR(IF(C439="","",INT(Z439/60)),"")</f>
        <v/>
      </c>
      <c r="U439" s="24" t="str">
        <f t="shared" ref="U439:U502" si="99">IFERROR(IF(C439="","",MOD(Z439,60)),"")</f>
        <v/>
      </c>
      <c r="W439" t="str">
        <f t="shared" si="88"/>
        <v/>
      </c>
      <c r="X439" t="str">
        <f t="shared" si="89"/>
        <v/>
      </c>
      <c r="Y439" t="str">
        <f t="shared" si="90"/>
        <v/>
      </c>
      <c r="Z439" t="str">
        <f t="shared" si="91"/>
        <v/>
      </c>
    </row>
    <row r="440" spans="1:26">
      <c r="A440" s="84">
        <v>410</v>
      </c>
      <c r="B440" s="189" t="str">
        <f>IF(支部用データ貼り付けシート!B429="","",支部用データ貼り付けシート!A429)</f>
        <v/>
      </c>
      <c r="C440" s="190" t="str">
        <f>IF(支部用データ貼り付けシート!B429="","",支部用データ貼り付けシート!B429)</f>
        <v/>
      </c>
      <c r="D440" s="191" t="str">
        <f>IF(支部用データ貼り付けシート!B429="","",支部用データ貼り付けシート!C429)</f>
        <v/>
      </c>
      <c r="E440" s="192" t="str">
        <f>IF(支部用データ貼り付けシート!B429="","",支部用データ貼り付けシート!D429)</f>
        <v/>
      </c>
      <c r="F440" s="193" t="str">
        <f>IF(支部用データ貼り付けシート!B429="","",IF(支部用データ貼り付けシート!M429="","",支部用データ貼り付けシート!M429))</f>
        <v/>
      </c>
      <c r="G440" s="194" t="str">
        <f>IF(支部用データ貼り付けシート!B429="","",IF(支部用データ貼り付けシート!N429="","",支部用データ貼り付けシート!N429))</f>
        <v/>
      </c>
      <c r="H440" s="37" t="str">
        <f t="shared" si="92"/>
        <v/>
      </c>
      <c r="I440" s="124" t="str">
        <f t="shared" si="93"/>
        <v/>
      </c>
      <c r="J440" s="38" t="str">
        <f t="shared" si="94"/>
        <v/>
      </c>
      <c r="K440" s="37" t="str">
        <f t="shared" si="95"/>
        <v/>
      </c>
      <c r="L440" s="124" t="str">
        <f t="shared" si="96"/>
        <v/>
      </c>
      <c r="M440" s="38" t="str">
        <f t="shared" si="97"/>
        <v/>
      </c>
      <c r="N440" s="93" t="str">
        <f>IF(支部用データ貼り付けシート!B429="","",支部用データ貼り付けシート!E429)</f>
        <v/>
      </c>
      <c r="O440" s="38" t="str">
        <f>IF(支部用データ貼り付けシート!B429="","",支部用データ貼り付けシート!F429)</f>
        <v/>
      </c>
      <c r="P440" s="37" t="str">
        <f>IF(支部用データ貼り付けシート!B429="","",支部用データ貼り付けシート!G429)</f>
        <v/>
      </c>
      <c r="Q440" s="38" t="str">
        <f>IF(支部用データ貼り付けシート!B429="","",支部用データ貼り付けシート!H429)</f>
        <v/>
      </c>
      <c r="R440" s="37" t="str">
        <f>IF(支部用データ貼り付けシート!B429="","",支部用データ貼り付けシート!I429)</f>
        <v/>
      </c>
      <c r="S440" s="38" t="str">
        <f>IF(支部用データ貼り付けシート!B429="","",支部用データ貼り付けシート!J429)</f>
        <v/>
      </c>
      <c r="T440" s="23" t="str">
        <f t="shared" si="98"/>
        <v/>
      </c>
      <c r="U440" s="24" t="str">
        <f t="shared" si="99"/>
        <v/>
      </c>
      <c r="W440" t="str">
        <f t="shared" si="88"/>
        <v/>
      </c>
      <c r="X440" t="str">
        <f t="shared" si="89"/>
        <v/>
      </c>
      <c r="Y440" t="str">
        <f t="shared" si="90"/>
        <v/>
      </c>
      <c r="Z440" t="str">
        <f t="shared" si="91"/>
        <v/>
      </c>
    </row>
    <row r="441" spans="1:26">
      <c r="A441" s="83">
        <v>411</v>
      </c>
      <c r="B441" s="189" t="str">
        <f>IF(支部用データ貼り付けシート!B430="","",支部用データ貼り付けシート!A430)</f>
        <v/>
      </c>
      <c r="C441" s="190" t="str">
        <f>IF(支部用データ貼り付けシート!B430="","",支部用データ貼り付けシート!B430)</f>
        <v/>
      </c>
      <c r="D441" s="191" t="str">
        <f>IF(支部用データ貼り付けシート!B430="","",支部用データ貼り付けシート!C430)</f>
        <v/>
      </c>
      <c r="E441" s="192" t="str">
        <f>IF(支部用データ貼り付けシート!B430="","",支部用データ貼り付けシート!D430)</f>
        <v/>
      </c>
      <c r="F441" s="193" t="str">
        <f>IF(支部用データ貼り付けシート!B430="","",IF(支部用データ貼り付けシート!M430="","",支部用データ貼り付けシート!M430))</f>
        <v/>
      </c>
      <c r="G441" s="194" t="str">
        <f>IF(支部用データ貼り付けシート!B430="","",IF(支部用データ貼り付けシート!N430="","",支部用データ貼り付けシート!N430))</f>
        <v/>
      </c>
      <c r="H441" s="37" t="str">
        <f t="shared" si="92"/>
        <v/>
      </c>
      <c r="I441" s="124" t="str">
        <f t="shared" si="93"/>
        <v/>
      </c>
      <c r="J441" s="38" t="str">
        <f t="shared" si="94"/>
        <v/>
      </c>
      <c r="K441" s="37" t="str">
        <f t="shared" si="95"/>
        <v/>
      </c>
      <c r="L441" s="124" t="str">
        <f t="shared" si="96"/>
        <v/>
      </c>
      <c r="M441" s="38" t="str">
        <f t="shared" si="97"/>
        <v/>
      </c>
      <c r="N441" s="93" t="str">
        <f>IF(支部用データ貼り付けシート!B430="","",支部用データ貼り付けシート!E430)</f>
        <v/>
      </c>
      <c r="O441" s="38" t="str">
        <f>IF(支部用データ貼り付けシート!B430="","",支部用データ貼り付けシート!F430)</f>
        <v/>
      </c>
      <c r="P441" s="37" t="str">
        <f>IF(支部用データ貼り付けシート!B430="","",支部用データ貼り付けシート!G430)</f>
        <v/>
      </c>
      <c r="Q441" s="38" t="str">
        <f>IF(支部用データ貼り付けシート!B430="","",支部用データ貼り付けシート!H430)</f>
        <v/>
      </c>
      <c r="R441" s="37" t="str">
        <f>IF(支部用データ貼り付けシート!B430="","",支部用データ貼り付けシート!I430)</f>
        <v/>
      </c>
      <c r="S441" s="38" t="str">
        <f>IF(支部用データ貼り付けシート!B430="","",支部用データ貼り付けシート!J430)</f>
        <v/>
      </c>
      <c r="T441" s="23" t="str">
        <f t="shared" si="98"/>
        <v/>
      </c>
      <c r="U441" s="24" t="str">
        <f t="shared" si="99"/>
        <v/>
      </c>
      <c r="W441" t="str">
        <f t="shared" si="88"/>
        <v/>
      </c>
      <c r="X441" t="str">
        <f t="shared" si="89"/>
        <v/>
      </c>
      <c r="Y441" t="str">
        <f t="shared" si="90"/>
        <v/>
      </c>
      <c r="Z441" t="str">
        <f t="shared" si="91"/>
        <v/>
      </c>
    </row>
    <row r="442" spans="1:26">
      <c r="A442" s="84">
        <v>412</v>
      </c>
      <c r="B442" s="189" t="str">
        <f>IF(支部用データ貼り付けシート!B431="","",支部用データ貼り付けシート!A431)</f>
        <v/>
      </c>
      <c r="C442" s="190" t="str">
        <f>IF(支部用データ貼り付けシート!B431="","",支部用データ貼り付けシート!B431)</f>
        <v/>
      </c>
      <c r="D442" s="191" t="str">
        <f>IF(支部用データ貼り付けシート!B431="","",支部用データ貼り付けシート!C431)</f>
        <v/>
      </c>
      <c r="E442" s="192" t="str">
        <f>IF(支部用データ貼り付けシート!B431="","",支部用データ貼り付けシート!D431)</f>
        <v/>
      </c>
      <c r="F442" s="193" t="str">
        <f>IF(支部用データ貼り付けシート!B431="","",IF(支部用データ貼り付けシート!M431="","",支部用データ貼り付けシート!M431))</f>
        <v/>
      </c>
      <c r="G442" s="194" t="str">
        <f>IF(支部用データ貼り付けシート!B431="","",IF(支部用データ貼り付けシート!N431="","",支部用データ貼り付けシート!N431))</f>
        <v/>
      </c>
      <c r="H442" s="37" t="str">
        <f t="shared" si="92"/>
        <v/>
      </c>
      <c r="I442" s="124" t="str">
        <f t="shared" si="93"/>
        <v/>
      </c>
      <c r="J442" s="38" t="str">
        <f t="shared" si="94"/>
        <v/>
      </c>
      <c r="K442" s="37" t="str">
        <f t="shared" si="95"/>
        <v/>
      </c>
      <c r="L442" s="124" t="str">
        <f t="shared" si="96"/>
        <v/>
      </c>
      <c r="M442" s="38" t="str">
        <f t="shared" si="97"/>
        <v/>
      </c>
      <c r="N442" s="93" t="str">
        <f>IF(支部用データ貼り付けシート!B431="","",支部用データ貼り付けシート!E431)</f>
        <v/>
      </c>
      <c r="O442" s="38" t="str">
        <f>IF(支部用データ貼り付けシート!B431="","",支部用データ貼り付けシート!F431)</f>
        <v/>
      </c>
      <c r="P442" s="37" t="str">
        <f>IF(支部用データ貼り付けシート!B431="","",支部用データ貼り付けシート!G431)</f>
        <v/>
      </c>
      <c r="Q442" s="38" t="str">
        <f>IF(支部用データ貼り付けシート!B431="","",支部用データ貼り付けシート!H431)</f>
        <v/>
      </c>
      <c r="R442" s="37" t="str">
        <f>IF(支部用データ貼り付けシート!B431="","",支部用データ貼り付けシート!I431)</f>
        <v/>
      </c>
      <c r="S442" s="38" t="str">
        <f>IF(支部用データ貼り付けシート!B431="","",支部用データ貼り付けシート!J431)</f>
        <v/>
      </c>
      <c r="T442" s="23" t="str">
        <f t="shared" si="98"/>
        <v/>
      </c>
      <c r="U442" s="24" t="str">
        <f t="shared" si="99"/>
        <v/>
      </c>
      <c r="W442" t="str">
        <f t="shared" si="88"/>
        <v/>
      </c>
      <c r="X442" t="str">
        <f t="shared" si="89"/>
        <v/>
      </c>
      <c r="Y442" t="str">
        <f t="shared" si="90"/>
        <v/>
      </c>
      <c r="Z442" t="str">
        <f t="shared" si="91"/>
        <v/>
      </c>
    </row>
    <row r="443" spans="1:26">
      <c r="A443" s="83">
        <v>413</v>
      </c>
      <c r="B443" s="189" t="str">
        <f>IF(支部用データ貼り付けシート!B432="","",支部用データ貼り付けシート!A432)</f>
        <v/>
      </c>
      <c r="C443" s="190" t="str">
        <f>IF(支部用データ貼り付けシート!B432="","",支部用データ貼り付けシート!B432)</f>
        <v/>
      </c>
      <c r="D443" s="191" t="str">
        <f>IF(支部用データ貼り付けシート!B432="","",支部用データ貼り付けシート!C432)</f>
        <v/>
      </c>
      <c r="E443" s="192" t="str">
        <f>IF(支部用データ貼り付けシート!B432="","",支部用データ貼り付けシート!D432)</f>
        <v/>
      </c>
      <c r="F443" s="193" t="str">
        <f>IF(支部用データ貼り付けシート!B432="","",IF(支部用データ貼り付けシート!M432="","",支部用データ貼り付けシート!M432))</f>
        <v/>
      </c>
      <c r="G443" s="194" t="str">
        <f>IF(支部用データ貼り付けシート!B432="","",IF(支部用データ貼り付けシート!N432="","",支部用データ貼り付けシート!N432))</f>
        <v/>
      </c>
      <c r="H443" s="37" t="str">
        <f t="shared" si="92"/>
        <v/>
      </c>
      <c r="I443" s="124" t="str">
        <f t="shared" si="93"/>
        <v/>
      </c>
      <c r="J443" s="38" t="str">
        <f t="shared" si="94"/>
        <v/>
      </c>
      <c r="K443" s="37" t="str">
        <f t="shared" si="95"/>
        <v/>
      </c>
      <c r="L443" s="124" t="str">
        <f t="shared" si="96"/>
        <v/>
      </c>
      <c r="M443" s="38" t="str">
        <f t="shared" si="97"/>
        <v/>
      </c>
      <c r="N443" s="93" t="str">
        <f>IF(支部用データ貼り付けシート!B432="","",支部用データ貼り付けシート!E432)</f>
        <v/>
      </c>
      <c r="O443" s="38" t="str">
        <f>IF(支部用データ貼り付けシート!B432="","",支部用データ貼り付けシート!F432)</f>
        <v/>
      </c>
      <c r="P443" s="37" t="str">
        <f>IF(支部用データ貼り付けシート!B432="","",支部用データ貼り付けシート!G432)</f>
        <v/>
      </c>
      <c r="Q443" s="38" t="str">
        <f>IF(支部用データ貼り付けシート!B432="","",支部用データ貼り付けシート!H432)</f>
        <v/>
      </c>
      <c r="R443" s="37" t="str">
        <f>IF(支部用データ貼り付けシート!B432="","",支部用データ貼り付けシート!I432)</f>
        <v/>
      </c>
      <c r="S443" s="38" t="str">
        <f>IF(支部用データ貼り付けシート!B432="","",支部用データ貼り付けシート!J432)</f>
        <v/>
      </c>
      <c r="T443" s="23" t="str">
        <f t="shared" si="98"/>
        <v/>
      </c>
      <c r="U443" s="24" t="str">
        <f t="shared" si="99"/>
        <v/>
      </c>
      <c r="W443" t="str">
        <f t="shared" si="88"/>
        <v/>
      </c>
      <c r="X443" t="str">
        <f t="shared" si="89"/>
        <v/>
      </c>
      <c r="Y443" t="str">
        <f t="shared" si="90"/>
        <v/>
      </c>
      <c r="Z443" t="str">
        <f t="shared" si="91"/>
        <v/>
      </c>
    </row>
    <row r="444" spans="1:26">
      <c r="A444" s="84">
        <v>414</v>
      </c>
      <c r="B444" s="189" t="str">
        <f>IF(支部用データ貼り付けシート!B433="","",支部用データ貼り付けシート!A433)</f>
        <v/>
      </c>
      <c r="C444" s="190" t="str">
        <f>IF(支部用データ貼り付けシート!B433="","",支部用データ貼り付けシート!B433)</f>
        <v/>
      </c>
      <c r="D444" s="191" t="str">
        <f>IF(支部用データ貼り付けシート!B433="","",支部用データ貼り付けシート!C433)</f>
        <v/>
      </c>
      <c r="E444" s="192" t="str">
        <f>IF(支部用データ貼り付けシート!B433="","",支部用データ貼り付けシート!D433)</f>
        <v/>
      </c>
      <c r="F444" s="193" t="str">
        <f>IF(支部用データ貼り付けシート!B433="","",IF(支部用データ貼り付けシート!M433="","",支部用データ貼り付けシート!M433))</f>
        <v/>
      </c>
      <c r="G444" s="194" t="str">
        <f>IF(支部用データ貼り付けシート!B433="","",IF(支部用データ貼り付けシート!N433="","",支部用データ貼り付けシート!N433))</f>
        <v/>
      </c>
      <c r="H444" s="37" t="str">
        <f t="shared" si="92"/>
        <v/>
      </c>
      <c r="I444" s="124" t="str">
        <f t="shared" si="93"/>
        <v/>
      </c>
      <c r="J444" s="38" t="str">
        <f t="shared" si="94"/>
        <v/>
      </c>
      <c r="K444" s="37" t="str">
        <f t="shared" si="95"/>
        <v/>
      </c>
      <c r="L444" s="124" t="str">
        <f t="shared" si="96"/>
        <v/>
      </c>
      <c r="M444" s="38" t="str">
        <f t="shared" si="97"/>
        <v/>
      </c>
      <c r="N444" s="93" t="str">
        <f>IF(支部用データ貼り付けシート!B433="","",支部用データ貼り付けシート!E433)</f>
        <v/>
      </c>
      <c r="O444" s="38" t="str">
        <f>IF(支部用データ貼り付けシート!B433="","",支部用データ貼り付けシート!F433)</f>
        <v/>
      </c>
      <c r="P444" s="37" t="str">
        <f>IF(支部用データ貼り付けシート!B433="","",支部用データ貼り付けシート!G433)</f>
        <v/>
      </c>
      <c r="Q444" s="38" t="str">
        <f>IF(支部用データ貼り付けシート!B433="","",支部用データ貼り付けシート!H433)</f>
        <v/>
      </c>
      <c r="R444" s="37" t="str">
        <f>IF(支部用データ貼り付けシート!B433="","",支部用データ貼り付けシート!I433)</f>
        <v/>
      </c>
      <c r="S444" s="38" t="str">
        <f>IF(支部用データ貼り付けシート!B433="","",支部用データ貼り付けシート!J433)</f>
        <v/>
      </c>
      <c r="T444" s="23" t="str">
        <f t="shared" si="98"/>
        <v/>
      </c>
      <c r="U444" s="24" t="str">
        <f t="shared" si="99"/>
        <v/>
      </c>
      <c r="W444" t="str">
        <f t="shared" si="88"/>
        <v/>
      </c>
      <c r="X444" t="str">
        <f t="shared" si="89"/>
        <v/>
      </c>
      <c r="Y444" t="str">
        <f t="shared" si="90"/>
        <v/>
      </c>
      <c r="Z444" t="str">
        <f t="shared" si="91"/>
        <v/>
      </c>
    </row>
    <row r="445" spans="1:26">
      <c r="A445" s="83">
        <v>415</v>
      </c>
      <c r="B445" s="189" t="str">
        <f>IF(支部用データ貼り付けシート!B434="","",支部用データ貼り付けシート!A434)</f>
        <v/>
      </c>
      <c r="C445" s="190" t="str">
        <f>IF(支部用データ貼り付けシート!B434="","",支部用データ貼り付けシート!B434)</f>
        <v/>
      </c>
      <c r="D445" s="191" t="str">
        <f>IF(支部用データ貼り付けシート!B434="","",支部用データ貼り付けシート!C434)</f>
        <v/>
      </c>
      <c r="E445" s="192" t="str">
        <f>IF(支部用データ貼り付けシート!B434="","",支部用データ貼り付けシート!D434)</f>
        <v/>
      </c>
      <c r="F445" s="193" t="str">
        <f>IF(支部用データ貼り付けシート!B434="","",IF(支部用データ貼り付けシート!M434="","",支部用データ貼り付けシート!M434))</f>
        <v/>
      </c>
      <c r="G445" s="194" t="str">
        <f>IF(支部用データ貼り付けシート!B434="","",IF(支部用データ貼り付けシート!N434="","",支部用データ貼り付けシート!N434))</f>
        <v/>
      </c>
      <c r="H445" s="37" t="str">
        <f t="shared" si="92"/>
        <v/>
      </c>
      <c r="I445" s="124" t="str">
        <f t="shared" si="93"/>
        <v/>
      </c>
      <c r="J445" s="38" t="str">
        <f t="shared" si="94"/>
        <v/>
      </c>
      <c r="K445" s="37" t="str">
        <f t="shared" si="95"/>
        <v/>
      </c>
      <c r="L445" s="124" t="str">
        <f t="shared" si="96"/>
        <v/>
      </c>
      <c r="M445" s="38" t="str">
        <f t="shared" si="97"/>
        <v/>
      </c>
      <c r="N445" s="93" t="str">
        <f>IF(支部用データ貼り付けシート!B434="","",支部用データ貼り付けシート!E434)</f>
        <v/>
      </c>
      <c r="O445" s="38" t="str">
        <f>IF(支部用データ貼り付けシート!B434="","",支部用データ貼り付けシート!F434)</f>
        <v/>
      </c>
      <c r="P445" s="37" t="str">
        <f>IF(支部用データ貼り付けシート!B434="","",支部用データ貼り付けシート!G434)</f>
        <v/>
      </c>
      <c r="Q445" s="38" t="str">
        <f>IF(支部用データ貼り付けシート!B434="","",支部用データ貼り付けシート!H434)</f>
        <v/>
      </c>
      <c r="R445" s="37" t="str">
        <f>IF(支部用データ貼り付けシート!B434="","",支部用データ貼り付けシート!I434)</f>
        <v/>
      </c>
      <c r="S445" s="38" t="str">
        <f>IF(支部用データ貼り付けシート!B434="","",支部用データ貼り付けシート!J434)</f>
        <v/>
      </c>
      <c r="T445" s="23" t="str">
        <f t="shared" si="98"/>
        <v/>
      </c>
      <c r="U445" s="24" t="str">
        <f t="shared" si="99"/>
        <v/>
      </c>
      <c r="W445" t="str">
        <f t="shared" si="88"/>
        <v/>
      </c>
      <c r="X445" t="str">
        <f t="shared" si="89"/>
        <v/>
      </c>
      <c r="Y445" t="str">
        <f t="shared" si="90"/>
        <v/>
      </c>
      <c r="Z445" t="str">
        <f t="shared" si="91"/>
        <v/>
      </c>
    </row>
    <row r="446" spans="1:26">
      <c r="A446" s="84">
        <v>416</v>
      </c>
      <c r="B446" s="189" t="str">
        <f>IF(支部用データ貼り付けシート!B435="","",支部用データ貼り付けシート!A435)</f>
        <v/>
      </c>
      <c r="C446" s="190" t="str">
        <f>IF(支部用データ貼り付けシート!B435="","",支部用データ貼り付けシート!B435)</f>
        <v/>
      </c>
      <c r="D446" s="191" t="str">
        <f>IF(支部用データ貼り付けシート!B435="","",支部用データ貼り付けシート!C435)</f>
        <v/>
      </c>
      <c r="E446" s="192" t="str">
        <f>IF(支部用データ貼り付けシート!B435="","",支部用データ貼り付けシート!D435)</f>
        <v/>
      </c>
      <c r="F446" s="193" t="str">
        <f>IF(支部用データ貼り付けシート!B435="","",IF(支部用データ貼り付けシート!M435="","",支部用データ貼り付けシート!M435))</f>
        <v/>
      </c>
      <c r="G446" s="194" t="str">
        <f>IF(支部用データ貼り付けシート!B435="","",IF(支部用データ貼り付けシート!N435="","",支部用データ貼り付けシート!N435))</f>
        <v/>
      </c>
      <c r="H446" s="37" t="str">
        <f t="shared" si="92"/>
        <v/>
      </c>
      <c r="I446" s="124" t="str">
        <f t="shared" si="93"/>
        <v/>
      </c>
      <c r="J446" s="38" t="str">
        <f t="shared" si="94"/>
        <v/>
      </c>
      <c r="K446" s="37" t="str">
        <f t="shared" si="95"/>
        <v/>
      </c>
      <c r="L446" s="124" t="str">
        <f t="shared" si="96"/>
        <v/>
      </c>
      <c r="M446" s="38" t="str">
        <f t="shared" si="97"/>
        <v/>
      </c>
      <c r="N446" s="93" t="str">
        <f>IF(支部用データ貼り付けシート!B435="","",支部用データ貼り付けシート!E435)</f>
        <v/>
      </c>
      <c r="O446" s="38" t="str">
        <f>IF(支部用データ貼り付けシート!B435="","",支部用データ貼り付けシート!F435)</f>
        <v/>
      </c>
      <c r="P446" s="37" t="str">
        <f>IF(支部用データ貼り付けシート!B435="","",支部用データ貼り付けシート!G435)</f>
        <v/>
      </c>
      <c r="Q446" s="38" t="str">
        <f>IF(支部用データ貼り付けシート!B435="","",支部用データ貼り付けシート!H435)</f>
        <v/>
      </c>
      <c r="R446" s="37" t="str">
        <f>IF(支部用データ貼り付けシート!B435="","",支部用データ貼り付けシート!I435)</f>
        <v/>
      </c>
      <c r="S446" s="38" t="str">
        <f>IF(支部用データ貼り付けシート!B435="","",支部用データ貼り付けシート!J435)</f>
        <v/>
      </c>
      <c r="T446" s="23" t="str">
        <f t="shared" si="98"/>
        <v/>
      </c>
      <c r="U446" s="24" t="str">
        <f t="shared" si="99"/>
        <v/>
      </c>
      <c r="W446" t="str">
        <f t="shared" si="88"/>
        <v/>
      </c>
      <c r="X446" t="str">
        <f t="shared" si="89"/>
        <v/>
      </c>
      <c r="Y446" t="str">
        <f t="shared" si="90"/>
        <v/>
      </c>
      <c r="Z446" t="str">
        <f t="shared" si="91"/>
        <v/>
      </c>
    </row>
    <row r="447" spans="1:26">
      <c r="A447" s="83">
        <v>417</v>
      </c>
      <c r="B447" s="189" t="str">
        <f>IF(支部用データ貼り付けシート!B436="","",支部用データ貼り付けシート!A436)</f>
        <v/>
      </c>
      <c r="C447" s="190" t="str">
        <f>IF(支部用データ貼り付けシート!B436="","",支部用データ貼り付けシート!B436)</f>
        <v/>
      </c>
      <c r="D447" s="191" t="str">
        <f>IF(支部用データ貼り付けシート!B436="","",支部用データ貼り付けシート!C436)</f>
        <v/>
      </c>
      <c r="E447" s="192" t="str">
        <f>IF(支部用データ貼り付けシート!B436="","",支部用データ貼り付けシート!D436)</f>
        <v/>
      </c>
      <c r="F447" s="193" t="str">
        <f>IF(支部用データ貼り付けシート!B436="","",IF(支部用データ貼り付けシート!M436="","",支部用データ貼り付けシート!M436))</f>
        <v/>
      </c>
      <c r="G447" s="194" t="str">
        <f>IF(支部用データ貼り付けシート!B436="","",IF(支部用データ貼り付けシート!N436="","",支部用データ貼り付けシート!N436))</f>
        <v/>
      </c>
      <c r="H447" s="37" t="str">
        <f t="shared" si="92"/>
        <v/>
      </c>
      <c r="I447" s="124" t="str">
        <f t="shared" si="93"/>
        <v/>
      </c>
      <c r="J447" s="38" t="str">
        <f t="shared" si="94"/>
        <v/>
      </c>
      <c r="K447" s="37" t="str">
        <f t="shared" si="95"/>
        <v/>
      </c>
      <c r="L447" s="124" t="str">
        <f t="shared" si="96"/>
        <v/>
      </c>
      <c r="M447" s="38" t="str">
        <f t="shared" si="97"/>
        <v/>
      </c>
      <c r="N447" s="93" t="str">
        <f>IF(支部用データ貼り付けシート!B436="","",支部用データ貼り付けシート!E436)</f>
        <v/>
      </c>
      <c r="O447" s="38" t="str">
        <f>IF(支部用データ貼り付けシート!B436="","",支部用データ貼り付けシート!F436)</f>
        <v/>
      </c>
      <c r="P447" s="37" t="str">
        <f>IF(支部用データ貼り付けシート!B436="","",支部用データ貼り付けシート!G436)</f>
        <v/>
      </c>
      <c r="Q447" s="38" t="str">
        <f>IF(支部用データ貼り付けシート!B436="","",支部用データ貼り付けシート!H436)</f>
        <v/>
      </c>
      <c r="R447" s="37" t="str">
        <f>IF(支部用データ貼り付けシート!B436="","",支部用データ貼り付けシート!I436)</f>
        <v/>
      </c>
      <c r="S447" s="38" t="str">
        <f>IF(支部用データ貼り付けシート!B436="","",支部用データ貼り付けシート!J436)</f>
        <v/>
      </c>
      <c r="T447" s="23" t="str">
        <f t="shared" si="98"/>
        <v/>
      </c>
      <c r="U447" s="24" t="str">
        <f t="shared" si="99"/>
        <v/>
      </c>
      <c r="W447" t="str">
        <f t="shared" si="88"/>
        <v/>
      </c>
      <c r="X447" t="str">
        <f t="shared" si="89"/>
        <v/>
      </c>
      <c r="Y447" t="str">
        <f t="shared" si="90"/>
        <v/>
      </c>
      <c r="Z447" t="str">
        <f t="shared" si="91"/>
        <v/>
      </c>
    </row>
    <row r="448" spans="1:26">
      <c r="A448" s="84">
        <v>418</v>
      </c>
      <c r="B448" s="189" t="str">
        <f>IF(支部用データ貼り付けシート!B437="","",支部用データ貼り付けシート!A437)</f>
        <v/>
      </c>
      <c r="C448" s="190" t="str">
        <f>IF(支部用データ貼り付けシート!B437="","",支部用データ貼り付けシート!B437)</f>
        <v/>
      </c>
      <c r="D448" s="191" t="str">
        <f>IF(支部用データ貼り付けシート!B437="","",支部用データ貼り付けシート!C437)</f>
        <v/>
      </c>
      <c r="E448" s="192" t="str">
        <f>IF(支部用データ貼り付けシート!B437="","",支部用データ貼り付けシート!D437)</f>
        <v/>
      </c>
      <c r="F448" s="193" t="str">
        <f>IF(支部用データ貼り付けシート!B437="","",IF(支部用データ貼り付けシート!M437="","",支部用データ貼り付けシート!M437))</f>
        <v/>
      </c>
      <c r="G448" s="194" t="str">
        <f>IF(支部用データ貼り付けシート!B437="","",IF(支部用データ貼り付けシート!N437="","",支部用データ貼り付けシート!N437))</f>
        <v/>
      </c>
      <c r="H448" s="37" t="str">
        <f t="shared" si="92"/>
        <v/>
      </c>
      <c r="I448" s="124" t="str">
        <f t="shared" si="93"/>
        <v/>
      </c>
      <c r="J448" s="38" t="str">
        <f t="shared" si="94"/>
        <v/>
      </c>
      <c r="K448" s="37" t="str">
        <f t="shared" si="95"/>
        <v/>
      </c>
      <c r="L448" s="124" t="str">
        <f t="shared" si="96"/>
        <v/>
      </c>
      <c r="M448" s="38" t="str">
        <f t="shared" si="97"/>
        <v/>
      </c>
      <c r="N448" s="93" t="str">
        <f>IF(支部用データ貼り付けシート!B437="","",支部用データ貼り付けシート!E437)</f>
        <v/>
      </c>
      <c r="O448" s="38" t="str">
        <f>IF(支部用データ貼り付けシート!B437="","",支部用データ貼り付けシート!F437)</f>
        <v/>
      </c>
      <c r="P448" s="37" t="str">
        <f>IF(支部用データ貼り付けシート!B437="","",支部用データ貼り付けシート!G437)</f>
        <v/>
      </c>
      <c r="Q448" s="38" t="str">
        <f>IF(支部用データ貼り付けシート!B437="","",支部用データ貼り付けシート!H437)</f>
        <v/>
      </c>
      <c r="R448" s="37" t="str">
        <f>IF(支部用データ貼り付けシート!B437="","",支部用データ貼り付けシート!I437)</f>
        <v/>
      </c>
      <c r="S448" s="38" t="str">
        <f>IF(支部用データ貼り付けシート!B437="","",支部用データ貼り付けシート!J437)</f>
        <v/>
      </c>
      <c r="T448" s="23" t="str">
        <f t="shared" si="98"/>
        <v/>
      </c>
      <c r="U448" s="24" t="str">
        <f t="shared" si="99"/>
        <v/>
      </c>
      <c r="W448" t="str">
        <f t="shared" si="88"/>
        <v/>
      </c>
      <c r="X448" t="str">
        <f t="shared" si="89"/>
        <v/>
      </c>
      <c r="Y448" t="str">
        <f t="shared" si="90"/>
        <v/>
      </c>
      <c r="Z448" t="str">
        <f t="shared" si="91"/>
        <v/>
      </c>
    </row>
    <row r="449" spans="1:26">
      <c r="A449" s="83">
        <v>419</v>
      </c>
      <c r="B449" s="189" t="str">
        <f>IF(支部用データ貼り付けシート!B438="","",支部用データ貼り付けシート!A438)</f>
        <v/>
      </c>
      <c r="C449" s="190" t="str">
        <f>IF(支部用データ貼り付けシート!B438="","",支部用データ貼り付けシート!B438)</f>
        <v/>
      </c>
      <c r="D449" s="191" t="str">
        <f>IF(支部用データ貼り付けシート!B438="","",支部用データ貼り付けシート!C438)</f>
        <v/>
      </c>
      <c r="E449" s="192" t="str">
        <f>IF(支部用データ貼り付けシート!B438="","",支部用データ貼り付けシート!D438)</f>
        <v/>
      </c>
      <c r="F449" s="193" t="str">
        <f>IF(支部用データ貼り付けシート!B438="","",IF(支部用データ貼り付けシート!M438="","",支部用データ貼り付けシート!M438))</f>
        <v/>
      </c>
      <c r="G449" s="194" t="str">
        <f>IF(支部用データ貼り付けシート!B438="","",IF(支部用データ貼り付けシート!N438="","",支部用データ貼り付けシート!N438))</f>
        <v/>
      </c>
      <c r="H449" s="37" t="str">
        <f t="shared" si="92"/>
        <v/>
      </c>
      <c r="I449" s="124" t="str">
        <f t="shared" si="93"/>
        <v/>
      </c>
      <c r="J449" s="38" t="str">
        <f t="shared" si="94"/>
        <v/>
      </c>
      <c r="K449" s="37" t="str">
        <f t="shared" si="95"/>
        <v/>
      </c>
      <c r="L449" s="124" t="str">
        <f t="shared" si="96"/>
        <v/>
      </c>
      <c r="M449" s="38" t="str">
        <f t="shared" si="97"/>
        <v/>
      </c>
      <c r="N449" s="93" t="str">
        <f>IF(支部用データ貼り付けシート!B438="","",支部用データ貼り付けシート!E438)</f>
        <v/>
      </c>
      <c r="O449" s="38" t="str">
        <f>IF(支部用データ貼り付けシート!B438="","",支部用データ貼り付けシート!F438)</f>
        <v/>
      </c>
      <c r="P449" s="37" t="str">
        <f>IF(支部用データ貼り付けシート!B438="","",支部用データ貼り付けシート!G438)</f>
        <v/>
      </c>
      <c r="Q449" s="38" t="str">
        <f>IF(支部用データ貼り付けシート!B438="","",支部用データ貼り付けシート!H438)</f>
        <v/>
      </c>
      <c r="R449" s="37" t="str">
        <f>IF(支部用データ貼り付けシート!B438="","",支部用データ貼り付けシート!I438)</f>
        <v/>
      </c>
      <c r="S449" s="38" t="str">
        <f>IF(支部用データ貼り付けシート!B438="","",支部用データ貼り付けシート!J438)</f>
        <v/>
      </c>
      <c r="T449" s="23" t="str">
        <f t="shared" si="98"/>
        <v/>
      </c>
      <c r="U449" s="24" t="str">
        <f t="shared" si="99"/>
        <v/>
      </c>
      <c r="W449" t="str">
        <f t="shared" si="88"/>
        <v/>
      </c>
      <c r="X449" t="str">
        <f t="shared" si="89"/>
        <v/>
      </c>
      <c r="Y449" t="str">
        <f t="shared" si="90"/>
        <v/>
      </c>
      <c r="Z449" t="str">
        <f t="shared" si="91"/>
        <v/>
      </c>
    </row>
    <row r="450" spans="1:26">
      <c r="A450" s="84">
        <v>420</v>
      </c>
      <c r="B450" s="189" t="str">
        <f>IF(支部用データ貼り付けシート!B439="","",支部用データ貼り付けシート!A439)</f>
        <v/>
      </c>
      <c r="C450" s="190" t="str">
        <f>IF(支部用データ貼り付けシート!B439="","",支部用データ貼り付けシート!B439)</f>
        <v/>
      </c>
      <c r="D450" s="191" t="str">
        <f>IF(支部用データ貼り付けシート!B439="","",支部用データ貼り付けシート!C439)</f>
        <v/>
      </c>
      <c r="E450" s="192" t="str">
        <f>IF(支部用データ貼り付けシート!B439="","",支部用データ貼り付けシート!D439)</f>
        <v/>
      </c>
      <c r="F450" s="193" t="str">
        <f>IF(支部用データ貼り付けシート!B439="","",IF(支部用データ貼り付けシート!M439="","",支部用データ貼り付けシート!M439))</f>
        <v/>
      </c>
      <c r="G450" s="194" t="str">
        <f>IF(支部用データ貼り付けシート!B439="","",IF(支部用データ貼り付けシート!N439="","",支部用データ貼り付けシート!N439))</f>
        <v/>
      </c>
      <c r="H450" s="37" t="str">
        <f t="shared" si="92"/>
        <v/>
      </c>
      <c r="I450" s="124" t="str">
        <f t="shared" si="93"/>
        <v/>
      </c>
      <c r="J450" s="38" t="str">
        <f t="shared" si="94"/>
        <v/>
      </c>
      <c r="K450" s="37" t="str">
        <f t="shared" si="95"/>
        <v/>
      </c>
      <c r="L450" s="124" t="str">
        <f t="shared" si="96"/>
        <v/>
      </c>
      <c r="M450" s="38" t="str">
        <f t="shared" si="97"/>
        <v/>
      </c>
      <c r="N450" s="93" t="str">
        <f>IF(支部用データ貼り付けシート!B439="","",支部用データ貼り付けシート!E439)</f>
        <v/>
      </c>
      <c r="O450" s="38" t="str">
        <f>IF(支部用データ貼り付けシート!B439="","",支部用データ貼り付けシート!F439)</f>
        <v/>
      </c>
      <c r="P450" s="37" t="str">
        <f>IF(支部用データ貼り付けシート!B439="","",支部用データ貼り付けシート!G439)</f>
        <v/>
      </c>
      <c r="Q450" s="38" t="str">
        <f>IF(支部用データ貼り付けシート!B439="","",支部用データ貼り付けシート!H439)</f>
        <v/>
      </c>
      <c r="R450" s="37" t="str">
        <f>IF(支部用データ貼り付けシート!B439="","",支部用データ貼り付けシート!I439)</f>
        <v/>
      </c>
      <c r="S450" s="38" t="str">
        <f>IF(支部用データ貼り付けシート!B439="","",支部用データ貼り付けシート!J439)</f>
        <v/>
      </c>
      <c r="T450" s="23" t="str">
        <f t="shared" si="98"/>
        <v/>
      </c>
      <c r="U450" s="24" t="str">
        <f t="shared" si="99"/>
        <v/>
      </c>
      <c r="W450" t="str">
        <f t="shared" si="88"/>
        <v/>
      </c>
      <c r="X450" t="str">
        <f t="shared" si="89"/>
        <v/>
      </c>
      <c r="Y450" t="str">
        <f t="shared" si="90"/>
        <v/>
      </c>
      <c r="Z450" t="str">
        <f t="shared" si="91"/>
        <v/>
      </c>
    </row>
    <row r="451" spans="1:26">
      <c r="A451" s="83">
        <v>421</v>
      </c>
      <c r="B451" s="189" t="str">
        <f>IF(支部用データ貼り付けシート!B440="","",支部用データ貼り付けシート!A440)</f>
        <v/>
      </c>
      <c r="C451" s="190" t="str">
        <f>IF(支部用データ貼り付けシート!B440="","",支部用データ貼り付けシート!B440)</f>
        <v/>
      </c>
      <c r="D451" s="191" t="str">
        <f>IF(支部用データ貼り付けシート!B440="","",支部用データ貼り付けシート!C440)</f>
        <v/>
      </c>
      <c r="E451" s="192" t="str">
        <f>IF(支部用データ貼り付けシート!B440="","",支部用データ貼り付けシート!D440)</f>
        <v/>
      </c>
      <c r="F451" s="193" t="str">
        <f>IF(支部用データ貼り付けシート!B440="","",IF(支部用データ貼り付けシート!M440="","",支部用データ貼り付けシート!M440))</f>
        <v/>
      </c>
      <c r="G451" s="194" t="str">
        <f>IF(支部用データ貼り付けシート!B440="","",IF(支部用データ貼り付けシート!N440="","",支部用データ貼り付けシート!N440))</f>
        <v/>
      </c>
      <c r="H451" s="37" t="str">
        <f t="shared" si="92"/>
        <v/>
      </c>
      <c r="I451" s="124" t="str">
        <f t="shared" si="93"/>
        <v/>
      </c>
      <c r="J451" s="38" t="str">
        <f t="shared" si="94"/>
        <v/>
      </c>
      <c r="K451" s="37" t="str">
        <f t="shared" si="95"/>
        <v/>
      </c>
      <c r="L451" s="124" t="str">
        <f t="shared" si="96"/>
        <v/>
      </c>
      <c r="M451" s="38" t="str">
        <f t="shared" si="97"/>
        <v/>
      </c>
      <c r="N451" s="93" t="str">
        <f>IF(支部用データ貼り付けシート!B440="","",支部用データ貼り付けシート!E440)</f>
        <v/>
      </c>
      <c r="O451" s="38" t="str">
        <f>IF(支部用データ貼り付けシート!B440="","",支部用データ貼り付けシート!F440)</f>
        <v/>
      </c>
      <c r="P451" s="37" t="str">
        <f>IF(支部用データ貼り付けシート!B440="","",支部用データ貼り付けシート!G440)</f>
        <v/>
      </c>
      <c r="Q451" s="38" t="str">
        <f>IF(支部用データ貼り付けシート!B440="","",支部用データ貼り付けシート!H440)</f>
        <v/>
      </c>
      <c r="R451" s="37" t="str">
        <f>IF(支部用データ貼り付けシート!B440="","",支部用データ貼り付けシート!I440)</f>
        <v/>
      </c>
      <c r="S451" s="38" t="str">
        <f>IF(支部用データ貼り付けシート!B440="","",支部用データ貼り付けシート!J440)</f>
        <v/>
      </c>
      <c r="T451" s="23" t="str">
        <f t="shared" si="98"/>
        <v/>
      </c>
      <c r="U451" s="24" t="str">
        <f t="shared" si="99"/>
        <v/>
      </c>
      <c r="W451" t="str">
        <f t="shared" si="88"/>
        <v/>
      </c>
      <c r="X451" t="str">
        <f t="shared" si="89"/>
        <v/>
      </c>
      <c r="Y451" t="str">
        <f t="shared" si="90"/>
        <v/>
      </c>
      <c r="Z451" t="str">
        <f t="shared" si="91"/>
        <v/>
      </c>
    </row>
    <row r="452" spans="1:26">
      <c r="A452" s="84">
        <v>422</v>
      </c>
      <c r="B452" s="189" t="str">
        <f>IF(支部用データ貼り付けシート!B441="","",支部用データ貼り付けシート!A441)</f>
        <v/>
      </c>
      <c r="C452" s="190" t="str">
        <f>IF(支部用データ貼り付けシート!B441="","",支部用データ貼り付けシート!B441)</f>
        <v/>
      </c>
      <c r="D452" s="191" t="str">
        <f>IF(支部用データ貼り付けシート!B441="","",支部用データ貼り付けシート!C441)</f>
        <v/>
      </c>
      <c r="E452" s="192" t="str">
        <f>IF(支部用データ貼り付けシート!B441="","",支部用データ貼り付けシート!D441)</f>
        <v/>
      </c>
      <c r="F452" s="193" t="str">
        <f>IF(支部用データ貼り付けシート!B441="","",IF(支部用データ貼り付けシート!M441="","",支部用データ貼り付けシート!M441))</f>
        <v/>
      </c>
      <c r="G452" s="194" t="str">
        <f>IF(支部用データ貼り付けシート!B441="","",IF(支部用データ貼り付けシート!N441="","",支部用データ貼り付けシート!N441))</f>
        <v/>
      </c>
      <c r="H452" s="37" t="str">
        <f t="shared" si="92"/>
        <v/>
      </c>
      <c r="I452" s="124" t="str">
        <f t="shared" si="93"/>
        <v/>
      </c>
      <c r="J452" s="38" t="str">
        <f t="shared" si="94"/>
        <v/>
      </c>
      <c r="K452" s="37" t="str">
        <f t="shared" si="95"/>
        <v/>
      </c>
      <c r="L452" s="124" t="str">
        <f t="shared" si="96"/>
        <v/>
      </c>
      <c r="M452" s="38" t="str">
        <f t="shared" si="97"/>
        <v/>
      </c>
      <c r="N452" s="93" t="str">
        <f>IF(支部用データ貼り付けシート!B441="","",支部用データ貼り付けシート!E441)</f>
        <v/>
      </c>
      <c r="O452" s="38" t="str">
        <f>IF(支部用データ貼り付けシート!B441="","",支部用データ貼り付けシート!F441)</f>
        <v/>
      </c>
      <c r="P452" s="37" t="str">
        <f>IF(支部用データ貼り付けシート!B441="","",支部用データ貼り付けシート!G441)</f>
        <v/>
      </c>
      <c r="Q452" s="38" t="str">
        <f>IF(支部用データ貼り付けシート!B441="","",支部用データ貼り付けシート!H441)</f>
        <v/>
      </c>
      <c r="R452" s="37" t="str">
        <f>IF(支部用データ貼り付けシート!B441="","",支部用データ貼り付けシート!I441)</f>
        <v/>
      </c>
      <c r="S452" s="38" t="str">
        <f>IF(支部用データ貼り付けシート!B441="","",支部用データ貼り付けシート!J441)</f>
        <v/>
      </c>
      <c r="T452" s="23" t="str">
        <f t="shared" si="98"/>
        <v/>
      </c>
      <c r="U452" s="24" t="str">
        <f t="shared" si="99"/>
        <v/>
      </c>
      <c r="W452" t="str">
        <f t="shared" si="88"/>
        <v/>
      </c>
      <c r="X452" t="str">
        <f t="shared" si="89"/>
        <v/>
      </c>
      <c r="Y452" t="str">
        <f t="shared" si="90"/>
        <v/>
      </c>
      <c r="Z452" t="str">
        <f t="shared" si="91"/>
        <v/>
      </c>
    </row>
    <row r="453" spans="1:26">
      <c r="A453" s="83">
        <v>423</v>
      </c>
      <c r="B453" s="189" t="str">
        <f>IF(支部用データ貼り付けシート!B442="","",支部用データ貼り付けシート!A442)</f>
        <v/>
      </c>
      <c r="C453" s="190" t="str">
        <f>IF(支部用データ貼り付けシート!B442="","",支部用データ貼り付けシート!B442)</f>
        <v/>
      </c>
      <c r="D453" s="191" t="str">
        <f>IF(支部用データ貼り付けシート!B442="","",支部用データ貼り付けシート!C442)</f>
        <v/>
      </c>
      <c r="E453" s="192" t="str">
        <f>IF(支部用データ貼り付けシート!B442="","",支部用データ貼り付けシート!D442)</f>
        <v/>
      </c>
      <c r="F453" s="193" t="str">
        <f>IF(支部用データ貼り付けシート!B442="","",IF(支部用データ貼り付けシート!M442="","",支部用データ貼り付けシート!M442))</f>
        <v/>
      </c>
      <c r="G453" s="194" t="str">
        <f>IF(支部用データ貼り付けシート!B442="","",IF(支部用データ貼り付けシート!N442="","",支部用データ貼り付けシート!N442))</f>
        <v/>
      </c>
      <c r="H453" s="37" t="str">
        <f t="shared" si="92"/>
        <v/>
      </c>
      <c r="I453" s="124" t="str">
        <f t="shared" si="93"/>
        <v/>
      </c>
      <c r="J453" s="38" t="str">
        <f t="shared" si="94"/>
        <v/>
      </c>
      <c r="K453" s="37" t="str">
        <f t="shared" si="95"/>
        <v/>
      </c>
      <c r="L453" s="124" t="str">
        <f t="shared" si="96"/>
        <v/>
      </c>
      <c r="M453" s="38" t="str">
        <f t="shared" si="97"/>
        <v/>
      </c>
      <c r="N453" s="93" t="str">
        <f>IF(支部用データ貼り付けシート!B442="","",支部用データ貼り付けシート!E442)</f>
        <v/>
      </c>
      <c r="O453" s="38" t="str">
        <f>IF(支部用データ貼り付けシート!B442="","",支部用データ貼り付けシート!F442)</f>
        <v/>
      </c>
      <c r="P453" s="37" t="str">
        <f>IF(支部用データ貼り付けシート!B442="","",支部用データ貼り付けシート!G442)</f>
        <v/>
      </c>
      <c r="Q453" s="38" t="str">
        <f>IF(支部用データ貼り付けシート!B442="","",支部用データ貼り付けシート!H442)</f>
        <v/>
      </c>
      <c r="R453" s="37" t="str">
        <f>IF(支部用データ貼り付けシート!B442="","",支部用データ貼り付けシート!I442)</f>
        <v/>
      </c>
      <c r="S453" s="38" t="str">
        <f>IF(支部用データ貼り付けシート!B442="","",支部用データ貼り付けシート!J442)</f>
        <v/>
      </c>
      <c r="T453" s="23" t="str">
        <f t="shared" si="98"/>
        <v/>
      </c>
      <c r="U453" s="24" t="str">
        <f t="shared" si="99"/>
        <v/>
      </c>
      <c r="W453" t="str">
        <f t="shared" si="88"/>
        <v/>
      </c>
      <c r="X453" t="str">
        <f t="shared" si="89"/>
        <v/>
      </c>
      <c r="Y453" t="str">
        <f t="shared" si="90"/>
        <v/>
      </c>
      <c r="Z453" t="str">
        <f t="shared" si="91"/>
        <v/>
      </c>
    </row>
    <row r="454" spans="1:26">
      <c r="A454" s="84">
        <v>424</v>
      </c>
      <c r="B454" s="189" t="str">
        <f>IF(支部用データ貼り付けシート!B443="","",支部用データ貼り付けシート!A443)</f>
        <v/>
      </c>
      <c r="C454" s="190" t="str">
        <f>IF(支部用データ貼り付けシート!B443="","",支部用データ貼り付けシート!B443)</f>
        <v/>
      </c>
      <c r="D454" s="191" t="str">
        <f>IF(支部用データ貼り付けシート!B443="","",支部用データ貼り付けシート!C443)</f>
        <v/>
      </c>
      <c r="E454" s="192" t="str">
        <f>IF(支部用データ貼り付けシート!B443="","",支部用データ貼り付けシート!D443)</f>
        <v/>
      </c>
      <c r="F454" s="193" t="str">
        <f>IF(支部用データ貼り付けシート!B443="","",IF(支部用データ貼り付けシート!M443="","",支部用データ貼り付けシート!M443))</f>
        <v/>
      </c>
      <c r="G454" s="194" t="str">
        <f>IF(支部用データ貼り付けシート!B443="","",IF(支部用データ貼り付けシート!N443="","",支部用データ貼り付けシート!N443))</f>
        <v/>
      </c>
      <c r="H454" s="37" t="str">
        <f t="shared" si="92"/>
        <v/>
      </c>
      <c r="I454" s="124" t="str">
        <f t="shared" si="93"/>
        <v/>
      </c>
      <c r="J454" s="38" t="str">
        <f t="shared" si="94"/>
        <v/>
      </c>
      <c r="K454" s="37" t="str">
        <f t="shared" si="95"/>
        <v/>
      </c>
      <c r="L454" s="124" t="str">
        <f t="shared" si="96"/>
        <v/>
      </c>
      <c r="M454" s="38" t="str">
        <f t="shared" si="97"/>
        <v/>
      </c>
      <c r="N454" s="93" t="str">
        <f>IF(支部用データ貼り付けシート!B443="","",支部用データ貼り付けシート!E443)</f>
        <v/>
      </c>
      <c r="O454" s="38" t="str">
        <f>IF(支部用データ貼り付けシート!B443="","",支部用データ貼り付けシート!F443)</f>
        <v/>
      </c>
      <c r="P454" s="37" t="str">
        <f>IF(支部用データ貼り付けシート!B443="","",支部用データ貼り付けシート!G443)</f>
        <v/>
      </c>
      <c r="Q454" s="38" t="str">
        <f>IF(支部用データ貼り付けシート!B443="","",支部用データ貼り付けシート!H443)</f>
        <v/>
      </c>
      <c r="R454" s="37" t="str">
        <f>IF(支部用データ貼り付けシート!B443="","",支部用データ貼り付けシート!I443)</f>
        <v/>
      </c>
      <c r="S454" s="38" t="str">
        <f>IF(支部用データ貼り付けシート!B443="","",支部用データ貼り付けシート!J443)</f>
        <v/>
      </c>
      <c r="T454" s="23" t="str">
        <f t="shared" si="98"/>
        <v/>
      </c>
      <c r="U454" s="24" t="str">
        <f t="shared" si="99"/>
        <v/>
      </c>
      <c r="W454" t="str">
        <f t="shared" si="88"/>
        <v/>
      </c>
      <c r="X454" t="str">
        <f t="shared" si="89"/>
        <v/>
      </c>
      <c r="Y454" t="str">
        <f t="shared" si="90"/>
        <v/>
      </c>
      <c r="Z454" t="str">
        <f t="shared" si="91"/>
        <v/>
      </c>
    </row>
    <row r="455" spans="1:26">
      <c r="A455" s="83">
        <v>425</v>
      </c>
      <c r="B455" s="189" t="str">
        <f>IF(支部用データ貼り付けシート!B444="","",支部用データ貼り付けシート!A444)</f>
        <v/>
      </c>
      <c r="C455" s="190" t="str">
        <f>IF(支部用データ貼り付けシート!B444="","",支部用データ貼り付けシート!B444)</f>
        <v/>
      </c>
      <c r="D455" s="191" t="str">
        <f>IF(支部用データ貼り付けシート!B444="","",支部用データ貼り付けシート!C444)</f>
        <v/>
      </c>
      <c r="E455" s="192" t="str">
        <f>IF(支部用データ貼り付けシート!B444="","",支部用データ貼り付けシート!D444)</f>
        <v/>
      </c>
      <c r="F455" s="193" t="str">
        <f>IF(支部用データ貼り付けシート!B444="","",IF(支部用データ貼り付けシート!M444="","",支部用データ貼り付けシート!M444))</f>
        <v/>
      </c>
      <c r="G455" s="194" t="str">
        <f>IF(支部用データ貼り付けシート!B444="","",IF(支部用データ貼り付けシート!N444="","",支部用データ貼り付けシート!N444))</f>
        <v/>
      </c>
      <c r="H455" s="37" t="str">
        <f t="shared" si="92"/>
        <v/>
      </c>
      <c r="I455" s="124" t="str">
        <f t="shared" si="93"/>
        <v/>
      </c>
      <c r="J455" s="38" t="str">
        <f t="shared" si="94"/>
        <v/>
      </c>
      <c r="K455" s="37" t="str">
        <f t="shared" si="95"/>
        <v/>
      </c>
      <c r="L455" s="124" t="str">
        <f t="shared" si="96"/>
        <v/>
      </c>
      <c r="M455" s="38" t="str">
        <f t="shared" si="97"/>
        <v/>
      </c>
      <c r="N455" s="93" t="str">
        <f>IF(支部用データ貼り付けシート!B444="","",支部用データ貼り付けシート!E444)</f>
        <v/>
      </c>
      <c r="O455" s="38" t="str">
        <f>IF(支部用データ貼り付けシート!B444="","",支部用データ貼り付けシート!F444)</f>
        <v/>
      </c>
      <c r="P455" s="37" t="str">
        <f>IF(支部用データ貼り付けシート!B444="","",支部用データ貼り付けシート!G444)</f>
        <v/>
      </c>
      <c r="Q455" s="38" t="str">
        <f>IF(支部用データ貼り付けシート!B444="","",支部用データ貼り付けシート!H444)</f>
        <v/>
      </c>
      <c r="R455" s="37" t="str">
        <f>IF(支部用データ貼り付けシート!B444="","",支部用データ貼り付けシート!I444)</f>
        <v/>
      </c>
      <c r="S455" s="38" t="str">
        <f>IF(支部用データ貼り付けシート!B444="","",支部用データ貼り付けシート!J444)</f>
        <v/>
      </c>
      <c r="T455" s="23" t="str">
        <f t="shared" si="98"/>
        <v/>
      </c>
      <c r="U455" s="24" t="str">
        <f t="shared" si="99"/>
        <v/>
      </c>
      <c r="W455" t="str">
        <f t="shared" si="88"/>
        <v/>
      </c>
      <c r="X455" t="str">
        <f t="shared" si="89"/>
        <v/>
      </c>
      <c r="Y455" t="str">
        <f t="shared" si="90"/>
        <v/>
      </c>
      <c r="Z455" t="str">
        <f t="shared" si="91"/>
        <v/>
      </c>
    </row>
    <row r="456" spans="1:26">
      <c r="A456" s="84">
        <v>426</v>
      </c>
      <c r="B456" s="189" t="str">
        <f>IF(支部用データ貼り付けシート!B445="","",支部用データ貼り付けシート!A445)</f>
        <v/>
      </c>
      <c r="C456" s="190" t="str">
        <f>IF(支部用データ貼り付けシート!B445="","",支部用データ貼り付けシート!B445)</f>
        <v/>
      </c>
      <c r="D456" s="191" t="str">
        <f>IF(支部用データ貼り付けシート!B445="","",支部用データ貼り付けシート!C445)</f>
        <v/>
      </c>
      <c r="E456" s="192" t="str">
        <f>IF(支部用データ貼り付けシート!B445="","",支部用データ貼り付けシート!D445)</f>
        <v/>
      </c>
      <c r="F456" s="193" t="str">
        <f>IF(支部用データ貼り付けシート!B445="","",IF(支部用データ貼り付けシート!M445="","",支部用データ貼り付けシート!M445))</f>
        <v/>
      </c>
      <c r="G456" s="194" t="str">
        <f>IF(支部用データ貼り付けシート!B445="","",IF(支部用データ貼り付けシート!N445="","",支部用データ貼り付けシート!N445))</f>
        <v/>
      </c>
      <c r="H456" s="37" t="str">
        <f t="shared" si="92"/>
        <v/>
      </c>
      <c r="I456" s="124" t="str">
        <f t="shared" si="93"/>
        <v/>
      </c>
      <c r="J456" s="38" t="str">
        <f t="shared" si="94"/>
        <v/>
      </c>
      <c r="K456" s="37" t="str">
        <f t="shared" si="95"/>
        <v/>
      </c>
      <c r="L456" s="124" t="str">
        <f t="shared" si="96"/>
        <v/>
      </c>
      <c r="M456" s="38" t="str">
        <f t="shared" si="97"/>
        <v/>
      </c>
      <c r="N456" s="93" t="str">
        <f>IF(支部用データ貼り付けシート!B445="","",支部用データ貼り付けシート!E445)</f>
        <v/>
      </c>
      <c r="O456" s="38" t="str">
        <f>IF(支部用データ貼り付けシート!B445="","",支部用データ貼り付けシート!F445)</f>
        <v/>
      </c>
      <c r="P456" s="37" t="str">
        <f>IF(支部用データ貼り付けシート!B445="","",支部用データ貼り付けシート!G445)</f>
        <v/>
      </c>
      <c r="Q456" s="38" t="str">
        <f>IF(支部用データ貼り付けシート!B445="","",支部用データ貼り付けシート!H445)</f>
        <v/>
      </c>
      <c r="R456" s="37" t="str">
        <f>IF(支部用データ貼り付けシート!B445="","",支部用データ貼り付けシート!I445)</f>
        <v/>
      </c>
      <c r="S456" s="38" t="str">
        <f>IF(支部用データ貼り付けシート!B445="","",支部用データ貼り付けシート!J445)</f>
        <v/>
      </c>
      <c r="T456" s="23" t="str">
        <f t="shared" si="98"/>
        <v/>
      </c>
      <c r="U456" s="24" t="str">
        <f t="shared" si="99"/>
        <v/>
      </c>
      <c r="W456" t="str">
        <f t="shared" si="88"/>
        <v/>
      </c>
      <c r="X456" t="str">
        <f t="shared" si="89"/>
        <v/>
      </c>
      <c r="Y456" t="str">
        <f t="shared" si="90"/>
        <v/>
      </c>
      <c r="Z456" t="str">
        <f t="shared" si="91"/>
        <v/>
      </c>
    </row>
    <row r="457" spans="1:26">
      <c r="A457" s="83">
        <v>427</v>
      </c>
      <c r="B457" s="189" t="str">
        <f>IF(支部用データ貼り付けシート!B446="","",支部用データ貼り付けシート!A446)</f>
        <v/>
      </c>
      <c r="C457" s="190" t="str">
        <f>IF(支部用データ貼り付けシート!B446="","",支部用データ貼り付けシート!B446)</f>
        <v/>
      </c>
      <c r="D457" s="191" t="str">
        <f>IF(支部用データ貼り付けシート!B446="","",支部用データ貼り付けシート!C446)</f>
        <v/>
      </c>
      <c r="E457" s="192" t="str">
        <f>IF(支部用データ貼り付けシート!B446="","",支部用データ貼り付けシート!D446)</f>
        <v/>
      </c>
      <c r="F457" s="193" t="str">
        <f>IF(支部用データ貼り付けシート!B446="","",IF(支部用データ貼り付けシート!M446="","",支部用データ貼り付けシート!M446))</f>
        <v/>
      </c>
      <c r="G457" s="194" t="str">
        <f>IF(支部用データ貼り付けシート!B446="","",IF(支部用データ貼り付けシート!N446="","",支部用データ貼り付けシート!N446))</f>
        <v/>
      </c>
      <c r="H457" s="37" t="str">
        <f t="shared" si="92"/>
        <v/>
      </c>
      <c r="I457" s="124" t="str">
        <f t="shared" si="93"/>
        <v/>
      </c>
      <c r="J457" s="38" t="str">
        <f t="shared" si="94"/>
        <v/>
      </c>
      <c r="K457" s="37" t="str">
        <f t="shared" si="95"/>
        <v/>
      </c>
      <c r="L457" s="124" t="str">
        <f t="shared" si="96"/>
        <v/>
      </c>
      <c r="M457" s="38" t="str">
        <f t="shared" si="97"/>
        <v/>
      </c>
      <c r="N457" s="93" t="str">
        <f>IF(支部用データ貼り付けシート!B446="","",支部用データ貼り付けシート!E446)</f>
        <v/>
      </c>
      <c r="O457" s="38" t="str">
        <f>IF(支部用データ貼り付けシート!B446="","",支部用データ貼り付けシート!F446)</f>
        <v/>
      </c>
      <c r="P457" s="37" t="str">
        <f>IF(支部用データ貼り付けシート!B446="","",支部用データ貼り付けシート!G446)</f>
        <v/>
      </c>
      <c r="Q457" s="38" t="str">
        <f>IF(支部用データ貼り付けシート!B446="","",支部用データ貼り付けシート!H446)</f>
        <v/>
      </c>
      <c r="R457" s="37" t="str">
        <f>IF(支部用データ貼り付けシート!B446="","",支部用データ貼り付けシート!I446)</f>
        <v/>
      </c>
      <c r="S457" s="38" t="str">
        <f>IF(支部用データ貼り付けシート!B446="","",支部用データ貼り付けシート!J446)</f>
        <v/>
      </c>
      <c r="T457" s="23" t="str">
        <f t="shared" si="98"/>
        <v/>
      </c>
      <c r="U457" s="24" t="str">
        <f t="shared" si="99"/>
        <v/>
      </c>
      <c r="W457" t="str">
        <f t="shared" si="88"/>
        <v/>
      </c>
      <c r="X457" t="str">
        <f t="shared" si="89"/>
        <v/>
      </c>
      <c r="Y457" t="str">
        <f t="shared" si="90"/>
        <v/>
      </c>
      <c r="Z457" t="str">
        <f t="shared" si="91"/>
        <v/>
      </c>
    </row>
    <row r="458" spans="1:26">
      <c r="A458" s="84">
        <v>428</v>
      </c>
      <c r="B458" s="189" t="str">
        <f>IF(支部用データ貼り付けシート!B447="","",支部用データ貼り付けシート!A447)</f>
        <v/>
      </c>
      <c r="C458" s="190" t="str">
        <f>IF(支部用データ貼り付けシート!B447="","",支部用データ貼り付けシート!B447)</f>
        <v/>
      </c>
      <c r="D458" s="191" t="str">
        <f>IF(支部用データ貼り付けシート!B447="","",支部用データ貼り付けシート!C447)</f>
        <v/>
      </c>
      <c r="E458" s="192" t="str">
        <f>IF(支部用データ貼り付けシート!B447="","",支部用データ貼り付けシート!D447)</f>
        <v/>
      </c>
      <c r="F458" s="193" t="str">
        <f>IF(支部用データ貼り付けシート!B447="","",IF(支部用データ貼り付けシート!M447="","",支部用データ貼り付けシート!M447))</f>
        <v/>
      </c>
      <c r="G458" s="194" t="str">
        <f>IF(支部用データ貼り付けシート!B447="","",IF(支部用データ貼り付けシート!N447="","",支部用データ貼り付けシート!N447))</f>
        <v/>
      </c>
      <c r="H458" s="37" t="str">
        <f t="shared" si="92"/>
        <v/>
      </c>
      <c r="I458" s="124" t="str">
        <f t="shared" si="93"/>
        <v/>
      </c>
      <c r="J458" s="38" t="str">
        <f t="shared" si="94"/>
        <v/>
      </c>
      <c r="K458" s="37" t="str">
        <f t="shared" si="95"/>
        <v/>
      </c>
      <c r="L458" s="124" t="str">
        <f t="shared" si="96"/>
        <v/>
      </c>
      <c r="M458" s="38" t="str">
        <f t="shared" si="97"/>
        <v/>
      </c>
      <c r="N458" s="93" t="str">
        <f>IF(支部用データ貼り付けシート!B447="","",支部用データ貼り付けシート!E447)</f>
        <v/>
      </c>
      <c r="O458" s="38" t="str">
        <f>IF(支部用データ貼り付けシート!B447="","",支部用データ貼り付けシート!F447)</f>
        <v/>
      </c>
      <c r="P458" s="37" t="str">
        <f>IF(支部用データ貼り付けシート!B447="","",支部用データ貼り付けシート!G447)</f>
        <v/>
      </c>
      <c r="Q458" s="38" t="str">
        <f>IF(支部用データ貼り付けシート!B447="","",支部用データ貼り付けシート!H447)</f>
        <v/>
      </c>
      <c r="R458" s="37" t="str">
        <f>IF(支部用データ貼り付けシート!B447="","",支部用データ貼り付けシート!I447)</f>
        <v/>
      </c>
      <c r="S458" s="38" t="str">
        <f>IF(支部用データ貼り付けシート!B447="","",支部用データ貼り付けシート!J447)</f>
        <v/>
      </c>
      <c r="T458" s="23" t="str">
        <f t="shared" si="98"/>
        <v/>
      </c>
      <c r="U458" s="24" t="str">
        <f t="shared" si="99"/>
        <v/>
      </c>
      <c r="W458" t="str">
        <f t="shared" si="88"/>
        <v/>
      </c>
      <c r="X458" t="str">
        <f t="shared" si="89"/>
        <v/>
      </c>
      <c r="Y458" t="str">
        <f t="shared" si="90"/>
        <v/>
      </c>
      <c r="Z458" t="str">
        <f t="shared" si="91"/>
        <v/>
      </c>
    </row>
    <row r="459" spans="1:26">
      <c r="A459" s="83">
        <v>429</v>
      </c>
      <c r="B459" s="189" t="str">
        <f>IF(支部用データ貼り付けシート!B448="","",支部用データ貼り付けシート!A448)</f>
        <v/>
      </c>
      <c r="C459" s="190" t="str">
        <f>IF(支部用データ貼り付けシート!B448="","",支部用データ貼り付けシート!B448)</f>
        <v/>
      </c>
      <c r="D459" s="191" t="str">
        <f>IF(支部用データ貼り付けシート!B448="","",支部用データ貼り付けシート!C448)</f>
        <v/>
      </c>
      <c r="E459" s="192" t="str">
        <f>IF(支部用データ貼り付けシート!B448="","",支部用データ貼り付けシート!D448)</f>
        <v/>
      </c>
      <c r="F459" s="193" t="str">
        <f>IF(支部用データ貼り付けシート!B448="","",IF(支部用データ貼り付けシート!M448="","",支部用データ貼り付けシート!M448))</f>
        <v/>
      </c>
      <c r="G459" s="194" t="str">
        <f>IF(支部用データ貼り付けシート!B448="","",IF(支部用データ貼り付けシート!N448="","",支部用データ貼り付けシート!N448))</f>
        <v/>
      </c>
      <c r="H459" s="37" t="str">
        <f t="shared" si="92"/>
        <v/>
      </c>
      <c r="I459" s="124" t="str">
        <f t="shared" si="93"/>
        <v/>
      </c>
      <c r="J459" s="38" t="str">
        <f t="shared" si="94"/>
        <v/>
      </c>
      <c r="K459" s="37" t="str">
        <f t="shared" si="95"/>
        <v/>
      </c>
      <c r="L459" s="124" t="str">
        <f t="shared" si="96"/>
        <v/>
      </c>
      <c r="M459" s="38" t="str">
        <f t="shared" si="97"/>
        <v/>
      </c>
      <c r="N459" s="93" t="str">
        <f>IF(支部用データ貼り付けシート!B448="","",支部用データ貼り付けシート!E448)</f>
        <v/>
      </c>
      <c r="O459" s="38" t="str">
        <f>IF(支部用データ貼り付けシート!B448="","",支部用データ貼り付けシート!F448)</f>
        <v/>
      </c>
      <c r="P459" s="37" t="str">
        <f>IF(支部用データ貼り付けシート!B448="","",支部用データ貼り付けシート!G448)</f>
        <v/>
      </c>
      <c r="Q459" s="38" t="str">
        <f>IF(支部用データ貼り付けシート!B448="","",支部用データ貼り付けシート!H448)</f>
        <v/>
      </c>
      <c r="R459" s="37" t="str">
        <f>IF(支部用データ貼り付けシート!B448="","",支部用データ貼り付けシート!I448)</f>
        <v/>
      </c>
      <c r="S459" s="38" t="str">
        <f>IF(支部用データ貼り付けシート!B448="","",支部用データ貼り付けシート!J448)</f>
        <v/>
      </c>
      <c r="T459" s="23" t="str">
        <f t="shared" si="98"/>
        <v/>
      </c>
      <c r="U459" s="24" t="str">
        <f t="shared" si="99"/>
        <v/>
      </c>
      <c r="W459" t="str">
        <f t="shared" si="88"/>
        <v/>
      </c>
      <c r="X459" t="str">
        <f t="shared" si="89"/>
        <v/>
      </c>
      <c r="Y459" t="str">
        <f t="shared" si="90"/>
        <v/>
      </c>
      <c r="Z459" t="str">
        <f t="shared" si="91"/>
        <v/>
      </c>
    </row>
    <row r="460" spans="1:26">
      <c r="A460" s="84">
        <v>430</v>
      </c>
      <c r="B460" s="189" t="str">
        <f>IF(支部用データ貼り付けシート!B449="","",支部用データ貼り付けシート!A449)</f>
        <v/>
      </c>
      <c r="C460" s="190" t="str">
        <f>IF(支部用データ貼り付けシート!B449="","",支部用データ貼り付けシート!B449)</f>
        <v/>
      </c>
      <c r="D460" s="191" t="str">
        <f>IF(支部用データ貼り付けシート!B449="","",支部用データ貼り付けシート!C449)</f>
        <v/>
      </c>
      <c r="E460" s="192" t="str">
        <f>IF(支部用データ貼り付けシート!B449="","",支部用データ貼り付けシート!D449)</f>
        <v/>
      </c>
      <c r="F460" s="193" t="str">
        <f>IF(支部用データ貼り付けシート!B449="","",IF(支部用データ貼り付けシート!M449="","",支部用データ貼り付けシート!M449))</f>
        <v/>
      </c>
      <c r="G460" s="194" t="str">
        <f>IF(支部用データ貼り付けシート!B449="","",IF(支部用データ貼り付けシート!N449="","",支部用データ貼り付けシート!N449))</f>
        <v/>
      </c>
      <c r="H460" s="37" t="str">
        <f t="shared" si="92"/>
        <v/>
      </c>
      <c r="I460" s="124" t="str">
        <f t="shared" si="93"/>
        <v/>
      </c>
      <c r="J460" s="38" t="str">
        <f t="shared" si="94"/>
        <v/>
      </c>
      <c r="K460" s="37" t="str">
        <f t="shared" si="95"/>
        <v/>
      </c>
      <c r="L460" s="124" t="str">
        <f t="shared" si="96"/>
        <v/>
      </c>
      <c r="M460" s="38" t="str">
        <f t="shared" si="97"/>
        <v/>
      </c>
      <c r="N460" s="93" t="str">
        <f>IF(支部用データ貼り付けシート!B449="","",支部用データ貼り付けシート!E449)</f>
        <v/>
      </c>
      <c r="O460" s="38" t="str">
        <f>IF(支部用データ貼り付けシート!B449="","",支部用データ貼り付けシート!F449)</f>
        <v/>
      </c>
      <c r="P460" s="37" t="str">
        <f>IF(支部用データ貼り付けシート!B449="","",支部用データ貼り付けシート!G449)</f>
        <v/>
      </c>
      <c r="Q460" s="38" t="str">
        <f>IF(支部用データ貼り付けシート!B449="","",支部用データ貼り付けシート!H449)</f>
        <v/>
      </c>
      <c r="R460" s="37" t="str">
        <f>IF(支部用データ貼り付けシート!B449="","",支部用データ貼り付けシート!I449)</f>
        <v/>
      </c>
      <c r="S460" s="38" t="str">
        <f>IF(支部用データ貼り付けシート!B449="","",支部用データ貼り付けシート!J449)</f>
        <v/>
      </c>
      <c r="T460" s="23" t="str">
        <f t="shared" si="98"/>
        <v/>
      </c>
      <c r="U460" s="24" t="str">
        <f t="shared" si="99"/>
        <v/>
      </c>
      <c r="W460" t="str">
        <f t="shared" si="88"/>
        <v/>
      </c>
      <c r="X460" t="str">
        <f t="shared" si="89"/>
        <v/>
      </c>
      <c r="Y460" t="str">
        <f t="shared" si="90"/>
        <v/>
      </c>
      <c r="Z460" t="str">
        <f t="shared" si="91"/>
        <v/>
      </c>
    </row>
    <row r="461" spans="1:26">
      <c r="A461" s="83">
        <v>431</v>
      </c>
      <c r="B461" s="189" t="str">
        <f>IF(支部用データ貼り付けシート!B450="","",支部用データ貼り付けシート!A450)</f>
        <v/>
      </c>
      <c r="C461" s="190" t="str">
        <f>IF(支部用データ貼り付けシート!B450="","",支部用データ貼り付けシート!B450)</f>
        <v/>
      </c>
      <c r="D461" s="191" t="str">
        <f>IF(支部用データ貼り付けシート!B450="","",支部用データ貼り付けシート!C450)</f>
        <v/>
      </c>
      <c r="E461" s="192" t="str">
        <f>IF(支部用データ貼り付けシート!B450="","",支部用データ貼り付けシート!D450)</f>
        <v/>
      </c>
      <c r="F461" s="193" t="str">
        <f>IF(支部用データ貼り付けシート!B450="","",IF(支部用データ貼り付けシート!M450="","",支部用データ貼り付けシート!M450))</f>
        <v/>
      </c>
      <c r="G461" s="194" t="str">
        <f>IF(支部用データ貼り付けシート!B450="","",IF(支部用データ貼り付けシート!N450="","",支部用データ貼り付けシート!N450))</f>
        <v/>
      </c>
      <c r="H461" s="37" t="str">
        <f t="shared" si="92"/>
        <v/>
      </c>
      <c r="I461" s="124" t="str">
        <f t="shared" si="93"/>
        <v/>
      </c>
      <c r="J461" s="38" t="str">
        <f t="shared" si="94"/>
        <v/>
      </c>
      <c r="K461" s="37" t="str">
        <f t="shared" si="95"/>
        <v/>
      </c>
      <c r="L461" s="124" t="str">
        <f t="shared" si="96"/>
        <v/>
      </c>
      <c r="M461" s="38" t="str">
        <f t="shared" si="97"/>
        <v/>
      </c>
      <c r="N461" s="93" t="str">
        <f>IF(支部用データ貼り付けシート!B450="","",支部用データ貼り付けシート!E450)</f>
        <v/>
      </c>
      <c r="O461" s="38" t="str">
        <f>IF(支部用データ貼り付けシート!B450="","",支部用データ貼り付けシート!F450)</f>
        <v/>
      </c>
      <c r="P461" s="37" t="str">
        <f>IF(支部用データ貼り付けシート!B450="","",支部用データ貼り付けシート!G450)</f>
        <v/>
      </c>
      <c r="Q461" s="38" t="str">
        <f>IF(支部用データ貼り付けシート!B450="","",支部用データ貼り付けシート!H450)</f>
        <v/>
      </c>
      <c r="R461" s="37" t="str">
        <f>IF(支部用データ貼り付けシート!B450="","",支部用データ貼り付けシート!I450)</f>
        <v/>
      </c>
      <c r="S461" s="38" t="str">
        <f>IF(支部用データ貼り付けシート!B450="","",支部用データ貼り付けシート!J450)</f>
        <v/>
      </c>
      <c r="T461" s="23" t="str">
        <f t="shared" si="98"/>
        <v/>
      </c>
      <c r="U461" s="24" t="str">
        <f t="shared" si="99"/>
        <v/>
      </c>
      <c r="W461" t="str">
        <f t="shared" si="88"/>
        <v/>
      </c>
      <c r="X461" t="str">
        <f t="shared" si="89"/>
        <v/>
      </c>
      <c r="Y461" t="str">
        <f t="shared" si="90"/>
        <v/>
      </c>
      <c r="Z461" t="str">
        <f t="shared" si="91"/>
        <v/>
      </c>
    </row>
    <row r="462" spans="1:26">
      <c r="A462" s="84">
        <v>432</v>
      </c>
      <c r="B462" s="189" t="str">
        <f>IF(支部用データ貼り付けシート!B451="","",支部用データ貼り付けシート!A451)</f>
        <v/>
      </c>
      <c r="C462" s="190" t="str">
        <f>IF(支部用データ貼り付けシート!B451="","",支部用データ貼り付けシート!B451)</f>
        <v/>
      </c>
      <c r="D462" s="191" t="str">
        <f>IF(支部用データ貼り付けシート!B451="","",支部用データ貼り付けシート!C451)</f>
        <v/>
      </c>
      <c r="E462" s="192" t="str">
        <f>IF(支部用データ貼り付けシート!B451="","",支部用データ貼り付けシート!D451)</f>
        <v/>
      </c>
      <c r="F462" s="193" t="str">
        <f>IF(支部用データ貼り付けシート!B451="","",IF(支部用データ貼り付けシート!M451="","",支部用データ貼り付けシート!M451))</f>
        <v/>
      </c>
      <c r="G462" s="194" t="str">
        <f>IF(支部用データ貼り付けシート!B451="","",IF(支部用データ貼り付けシート!N451="","",支部用データ貼り付けシート!N451))</f>
        <v/>
      </c>
      <c r="H462" s="37" t="str">
        <f t="shared" si="92"/>
        <v/>
      </c>
      <c r="I462" s="124" t="str">
        <f t="shared" si="93"/>
        <v/>
      </c>
      <c r="J462" s="38" t="str">
        <f t="shared" si="94"/>
        <v/>
      </c>
      <c r="K462" s="37" t="str">
        <f t="shared" si="95"/>
        <v/>
      </c>
      <c r="L462" s="124" t="str">
        <f t="shared" si="96"/>
        <v/>
      </c>
      <c r="M462" s="38" t="str">
        <f t="shared" si="97"/>
        <v/>
      </c>
      <c r="N462" s="93" t="str">
        <f>IF(支部用データ貼り付けシート!B451="","",支部用データ貼り付けシート!E451)</f>
        <v/>
      </c>
      <c r="O462" s="38" t="str">
        <f>IF(支部用データ貼り付けシート!B451="","",支部用データ貼り付けシート!F451)</f>
        <v/>
      </c>
      <c r="P462" s="37" t="str">
        <f>IF(支部用データ貼り付けシート!B451="","",支部用データ貼り付けシート!G451)</f>
        <v/>
      </c>
      <c r="Q462" s="38" t="str">
        <f>IF(支部用データ貼り付けシート!B451="","",支部用データ貼り付けシート!H451)</f>
        <v/>
      </c>
      <c r="R462" s="37" t="str">
        <f>IF(支部用データ貼り付けシート!B451="","",支部用データ貼り付けシート!I451)</f>
        <v/>
      </c>
      <c r="S462" s="38" t="str">
        <f>IF(支部用データ貼り付けシート!B451="","",支部用データ貼り付けシート!J451)</f>
        <v/>
      </c>
      <c r="T462" s="23" t="str">
        <f t="shared" si="98"/>
        <v/>
      </c>
      <c r="U462" s="24" t="str">
        <f t="shared" si="99"/>
        <v/>
      </c>
      <c r="W462" t="str">
        <f t="shared" si="88"/>
        <v/>
      </c>
      <c r="X462" t="str">
        <f t="shared" si="89"/>
        <v/>
      </c>
      <c r="Y462" t="str">
        <f t="shared" si="90"/>
        <v/>
      </c>
      <c r="Z462" t="str">
        <f t="shared" si="91"/>
        <v/>
      </c>
    </row>
    <row r="463" spans="1:26">
      <c r="A463" s="83">
        <v>433</v>
      </c>
      <c r="B463" s="189" t="str">
        <f>IF(支部用データ貼り付けシート!B452="","",支部用データ貼り付けシート!A452)</f>
        <v/>
      </c>
      <c r="C463" s="190" t="str">
        <f>IF(支部用データ貼り付けシート!B452="","",支部用データ貼り付けシート!B452)</f>
        <v/>
      </c>
      <c r="D463" s="191" t="str">
        <f>IF(支部用データ貼り付けシート!B452="","",支部用データ貼り付けシート!C452)</f>
        <v/>
      </c>
      <c r="E463" s="192" t="str">
        <f>IF(支部用データ貼り付けシート!B452="","",支部用データ貼り付けシート!D452)</f>
        <v/>
      </c>
      <c r="F463" s="193" t="str">
        <f>IF(支部用データ貼り付けシート!B452="","",IF(支部用データ貼り付けシート!M452="","",支部用データ貼り付けシート!M452))</f>
        <v/>
      </c>
      <c r="G463" s="194" t="str">
        <f>IF(支部用データ貼り付けシート!B452="","",IF(支部用データ貼り付けシート!N452="","",支部用データ貼り付けシート!N452))</f>
        <v/>
      </c>
      <c r="H463" s="37" t="str">
        <f t="shared" si="92"/>
        <v/>
      </c>
      <c r="I463" s="124" t="str">
        <f t="shared" si="93"/>
        <v/>
      </c>
      <c r="J463" s="38" t="str">
        <f t="shared" si="94"/>
        <v/>
      </c>
      <c r="K463" s="37" t="str">
        <f t="shared" si="95"/>
        <v/>
      </c>
      <c r="L463" s="124" t="str">
        <f t="shared" si="96"/>
        <v/>
      </c>
      <c r="M463" s="38" t="str">
        <f t="shared" si="97"/>
        <v/>
      </c>
      <c r="N463" s="93" t="str">
        <f>IF(支部用データ貼り付けシート!B452="","",支部用データ貼り付けシート!E452)</f>
        <v/>
      </c>
      <c r="O463" s="38" t="str">
        <f>IF(支部用データ貼り付けシート!B452="","",支部用データ貼り付けシート!F452)</f>
        <v/>
      </c>
      <c r="P463" s="37" t="str">
        <f>IF(支部用データ貼り付けシート!B452="","",支部用データ貼り付けシート!G452)</f>
        <v/>
      </c>
      <c r="Q463" s="38" t="str">
        <f>IF(支部用データ貼り付けシート!B452="","",支部用データ貼り付けシート!H452)</f>
        <v/>
      </c>
      <c r="R463" s="37" t="str">
        <f>IF(支部用データ貼り付けシート!B452="","",支部用データ貼り付けシート!I452)</f>
        <v/>
      </c>
      <c r="S463" s="38" t="str">
        <f>IF(支部用データ貼り付けシート!B452="","",支部用データ貼り付けシート!J452)</f>
        <v/>
      </c>
      <c r="T463" s="23" t="str">
        <f t="shared" si="98"/>
        <v/>
      </c>
      <c r="U463" s="24" t="str">
        <f t="shared" si="99"/>
        <v/>
      </c>
      <c r="W463" t="str">
        <f t="shared" si="88"/>
        <v/>
      </c>
      <c r="X463" t="str">
        <f t="shared" si="89"/>
        <v/>
      </c>
      <c r="Y463" t="str">
        <f t="shared" si="90"/>
        <v/>
      </c>
      <c r="Z463" t="str">
        <f t="shared" si="91"/>
        <v/>
      </c>
    </row>
    <row r="464" spans="1:26">
      <c r="A464" s="84">
        <v>434</v>
      </c>
      <c r="B464" s="189" t="str">
        <f>IF(支部用データ貼り付けシート!B453="","",支部用データ貼り付けシート!A453)</f>
        <v/>
      </c>
      <c r="C464" s="190" t="str">
        <f>IF(支部用データ貼り付けシート!B453="","",支部用データ貼り付けシート!B453)</f>
        <v/>
      </c>
      <c r="D464" s="191" t="str">
        <f>IF(支部用データ貼り付けシート!B453="","",支部用データ貼り付けシート!C453)</f>
        <v/>
      </c>
      <c r="E464" s="192" t="str">
        <f>IF(支部用データ貼り付けシート!B453="","",支部用データ貼り付けシート!D453)</f>
        <v/>
      </c>
      <c r="F464" s="193" t="str">
        <f>IF(支部用データ貼り付けシート!B453="","",IF(支部用データ貼り付けシート!M453="","",支部用データ貼り付けシート!M453))</f>
        <v/>
      </c>
      <c r="G464" s="194" t="str">
        <f>IF(支部用データ貼り付けシート!B453="","",IF(支部用データ貼り付けシート!N453="","",支部用データ貼り付けシート!N453))</f>
        <v/>
      </c>
      <c r="H464" s="37" t="str">
        <f t="shared" si="92"/>
        <v/>
      </c>
      <c r="I464" s="124" t="str">
        <f t="shared" si="93"/>
        <v/>
      </c>
      <c r="J464" s="38" t="str">
        <f t="shared" si="94"/>
        <v/>
      </c>
      <c r="K464" s="37" t="str">
        <f t="shared" si="95"/>
        <v/>
      </c>
      <c r="L464" s="124" t="str">
        <f t="shared" si="96"/>
        <v/>
      </c>
      <c r="M464" s="38" t="str">
        <f t="shared" si="97"/>
        <v/>
      </c>
      <c r="N464" s="93" t="str">
        <f>IF(支部用データ貼り付けシート!B453="","",支部用データ貼り付けシート!E453)</f>
        <v/>
      </c>
      <c r="O464" s="38" t="str">
        <f>IF(支部用データ貼り付けシート!B453="","",支部用データ貼り付けシート!F453)</f>
        <v/>
      </c>
      <c r="P464" s="37" t="str">
        <f>IF(支部用データ貼り付けシート!B453="","",支部用データ貼り付けシート!G453)</f>
        <v/>
      </c>
      <c r="Q464" s="38" t="str">
        <f>IF(支部用データ貼り付けシート!B453="","",支部用データ貼り付けシート!H453)</f>
        <v/>
      </c>
      <c r="R464" s="37" t="str">
        <f>IF(支部用データ貼り付けシート!B453="","",支部用データ貼り付けシート!I453)</f>
        <v/>
      </c>
      <c r="S464" s="38" t="str">
        <f>IF(支部用データ貼り付けシート!B453="","",支部用データ貼り付けシート!J453)</f>
        <v/>
      </c>
      <c r="T464" s="23" t="str">
        <f t="shared" si="98"/>
        <v/>
      </c>
      <c r="U464" s="24" t="str">
        <f t="shared" si="99"/>
        <v/>
      </c>
      <c r="W464" t="str">
        <f t="shared" si="88"/>
        <v/>
      </c>
      <c r="X464" t="str">
        <f t="shared" si="89"/>
        <v/>
      </c>
      <c r="Y464" t="str">
        <f t="shared" si="90"/>
        <v/>
      </c>
      <c r="Z464" t="str">
        <f t="shared" si="91"/>
        <v/>
      </c>
    </row>
    <row r="465" spans="1:26">
      <c r="A465" s="83">
        <v>435</v>
      </c>
      <c r="B465" s="189" t="str">
        <f>IF(支部用データ貼り付けシート!B454="","",支部用データ貼り付けシート!A454)</f>
        <v/>
      </c>
      <c r="C465" s="190" t="str">
        <f>IF(支部用データ貼り付けシート!B454="","",支部用データ貼り付けシート!B454)</f>
        <v/>
      </c>
      <c r="D465" s="191" t="str">
        <f>IF(支部用データ貼り付けシート!B454="","",支部用データ貼り付けシート!C454)</f>
        <v/>
      </c>
      <c r="E465" s="192" t="str">
        <f>IF(支部用データ貼り付けシート!B454="","",支部用データ貼り付けシート!D454)</f>
        <v/>
      </c>
      <c r="F465" s="193" t="str">
        <f>IF(支部用データ貼り付けシート!B454="","",IF(支部用データ貼り付けシート!M454="","",支部用データ貼り付けシート!M454))</f>
        <v/>
      </c>
      <c r="G465" s="194" t="str">
        <f>IF(支部用データ貼り付けシート!B454="","",IF(支部用データ貼り付けシート!N454="","",支部用データ貼り付けシート!N454))</f>
        <v/>
      </c>
      <c r="H465" s="37" t="str">
        <f t="shared" si="92"/>
        <v/>
      </c>
      <c r="I465" s="124" t="str">
        <f t="shared" si="93"/>
        <v/>
      </c>
      <c r="J465" s="38" t="str">
        <f t="shared" si="94"/>
        <v/>
      </c>
      <c r="K465" s="37" t="str">
        <f t="shared" si="95"/>
        <v/>
      </c>
      <c r="L465" s="124" t="str">
        <f t="shared" si="96"/>
        <v/>
      </c>
      <c r="M465" s="38" t="str">
        <f t="shared" si="97"/>
        <v/>
      </c>
      <c r="N465" s="93" t="str">
        <f>IF(支部用データ貼り付けシート!B454="","",支部用データ貼り付けシート!E454)</f>
        <v/>
      </c>
      <c r="O465" s="38" t="str">
        <f>IF(支部用データ貼り付けシート!B454="","",支部用データ貼り付けシート!F454)</f>
        <v/>
      </c>
      <c r="P465" s="37" t="str">
        <f>IF(支部用データ貼り付けシート!B454="","",支部用データ貼り付けシート!G454)</f>
        <v/>
      </c>
      <c r="Q465" s="38" t="str">
        <f>IF(支部用データ貼り付けシート!B454="","",支部用データ貼り付けシート!H454)</f>
        <v/>
      </c>
      <c r="R465" s="37" t="str">
        <f>IF(支部用データ貼り付けシート!B454="","",支部用データ貼り付けシート!I454)</f>
        <v/>
      </c>
      <c r="S465" s="38" t="str">
        <f>IF(支部用データ貼り付けシート!B454="","",支部用データ貼り付けシート!J454)</f>
        <v/>
      </c>
      <c r="T465" s="23" t="str">
        <f t="shared" si="98"/>
        <v/>
      </c>
      <c r="U465" s="24" t="str">
        <f t="shared" si="99"/>
        <v/>
      </c>
      <c r="W465" t="str">
        <f t="shared" si="88"/>
        <v/>
      </c>
      <c r="X465" t="str">
        <f t="shared" si="89"/>
        <v/>
      </c>
      <c r="Y465" t="str">
        <f t="shared" si="90"/>
        <v/>
      </c>
      <c r="Z465" t="str">
        <f t="shared" si="91"/>
        <v/>
      </c>
    </row>
    <row r="466" spans="1:26">
      <c r="A466" s="84">
        <v>436</v>
      </c>
      <c r="B466" s="189" t="str">
        <f>IF(支部用データ貼り付けシート!B455="","",支部用データ貼り付けシート!A455)</f>
        <v/>
      </c>
      <c r="C466" s="190" t="str">
        <f>IF(支部用データ貼り付けシート!B455="","",支部用データ貼り付けシート!B455)</f>
        <v/>
      </c>
      <c r="D466" s="191" t="str">
        <f>IF(支部用データ貼り付けシート!B455="","",支部用データ貼り付けシート!C455)</f>
        <v/>
      </c>
      <c r="E466" s="192" t="str">
        <f>IF(支部用データ貼り付けシート!B455="","",支部用データ貼り付けシート!D455)</f>
        <v/>
      </c>
      <c r="F466" s="193" t="str">
        <f>IF(支部用データ貼り付けシート!B455="","",IF(支部用データ貼り付けシート!M455="","",支部用データ貼り付けシート!M455))</f>
        <v/>
      </c>
      <c r="G466" s="194" t="str">
        <f>IF(支部用データ貼り付けシート!B455="","",IF(支部用データ貼り付けシート!N455="","",支部用データ貼り付けシート!N455))</f>
        <v/>
      </c>
      <c r="H466" s="37" t="str">
        <f t="shared" si="92"/>
        <v/>
      </c>
      <c r="I466" s="124" t="str">
        <f t="shared" si="93"/>
        <v/>
      </c>
      <c r="J466" s="38" t="str">
        <f t="shared" si="94"/>
        <v/>
      </c>
      <c r="K466" s="37" t="str">
        <f t="shared" si="95"/>
        <v/>
      </c>
      <c r="L466" s="124" t="str">
        <f t="shared" si="96"/>
        <v/>
      </c>
      <c r="M466" s="38" t="str">
        <f t="shared" si="97"/>
        <v/>
      </c>
      <c r="N466" s="93" t="str">
        <f>IF(支部用データ貼り付けシート!B455="","",支部用データ貼り付けシート!E455)</f>
        <v/>
      </c>
      <c r="O466" s="38" t="str">
        <f>IF(支部用データ貼り付けシート!B455="","",支部用データ貼り付けシート!F455)</f>
        <v/>
      </c>
      <c r="P466" s="37" t="str">
        <f>IF(支部用データ貼り付けシート!B455="","",支部用データ貼り付けシート!G455)</f>
        <v/>
      </c>
      <c r="Q466" s="38" t="str">
        <f>IF(支部用データ貼り付けシート!B455="","",支部用データ貼り付けシート!H455)</f>
        <v/>
      </c>
      <c r="R466" s="37" t="str">
        <f>IF(支部用データ貼り付けシート!B455="","",支部用データ貼り付けシート!I455)</f>
        <v/>
      </c>
      <c r="S466" s="38" t="str">
        <f>IF(支部用データ貼り付けシート!B455="","",支部用データ貼り付けシート!J455)</f>
        <v/>
      </c>
      <c r="T466" s="23" t="str">
        <f t="shared" si="98"/>
        <v/>
      </c>
      <c r="U466" s="24" t="str">
        <f t="shared" si="99"/>
        <v/>
      </c>
      <c r="W466" t="str">
        <f t="shared" si="88"/>
        <v/>
      </c>
      <c r="X466" t="str">
        <f t="shared" si="89"/>
        <v/>
      </c>
      <c r="Y466" t="str">
        <f t="shared" si="90"/>
        <v/>
      </c>
      <c r="Z466" t="str">
        <f t="shared" si="91"/>
        <v/>
      </c>
    </row>
    <row r="467" spans="1:26">
      <c r="A467" s="83">
        <v>437</v>
      </c>
      <c r="B467" s="189" t="str">
        <f>IF(支部用データ貼り付けシート!B456="","",支部用データ貼り付けシート!A456)</f>
        <v/>
      </c>
      <c r="C467" s="190" t="str">
        <f>IF(支部用データ貼り付けシート!B456="","",支部用データ貼り付けシート!B456)</f>
        <v/>
      </c>
      <c r="D467" s="191" t="str">
        <f>IF(支部用データ貼り付けシート!B456="","",支部用データ貼り付けシート!C456)</f>
        <v/>
      </c>
      <c r="E467" s="192" t="str">
        <f>IF(支部用データ貼り付けシート!B456="","",支部用データ貼り付けシート!D456)</f>
        <v/>
      </c>
      <c r="F467" s="193" t="str">
        <f>IF(支部用データ貼り付けシート!B456="","",IF(支部用データ貼り付けシート!M456="","",支部用データ貼り付けシート!M456))</f>
        <v/>
      </c>
      <c r="G467" s="194" t="str">
        <f>IF(支部用データ貼り付けシート!B456="","",IF(支部用データ貼り付けシート!N456="","",支部用データ貼り付けシート!N456))</f>
        <v/>
      </c>
      <c r="H467" s="37" t="str">
        <f t="shared" si="92"/>
        <v/>
      </c>
      <c r="I467" s="124" t="str">
        <f t="shared" si="93"/>
        <v/>
      </c>
      <c r="J467" s="38" t="str">
        <f t="shared" si="94"/>
        <v/>
      </c>
      <c r="K467" s="37" t="str">
        <f t="shared" si="95"/>
        <v/>
      </c>
      <c r="L467" s="124" t="str">
        <f t="shared" si="96"/>
        <v/>
      </c>
      <c r="M467" s="38" t="str">
        <f t="shared" si="97"/>
        <v/>
      </c>
      <c r="N467" s="93" t="str">
        <f>IF(支部用データ貼り付けシート!B456="","",支部用データ貼り付けシート!E456)</f>
        <v/>
      </c>
      <c r="O467" s="38" t="str">
        <f>IF(支部用データ貼り付けシート!B456="","",支部用データ貼り付けシート!F456)</f>
        <v/>
      </c>
      <c r="P467" s="37" t="str">
        <f>IF(支部用データ貼り付けシート!B456="","",支部用データ貼り付けシート!G456)</f>
        <v/>
      </c>
      <c r="Q467" s="38" t="str">
        <f>IF(支部用データ貼り付けシート!B456="","",支部用データ貼り付けシート!H456)</f>
        <v/>
      </c>
      <c r="R467" s="37" t="str">
        <f>IF(支部用データ貼り付けシート!B456="","",支部用データ貼り付けシート!I456)</f>
        <v/>
      </c>
      <c r="S467" s="38" t="str">
        <f>IF(支部用データ貼り付けシート!B456="","",支部用データ貼り付けシート!J456)</f>
        <v/>
      </c>
      <c r="T467" s="23" t="str">
        <f t="shared" si="98"/>
        <v/>
      </c>
      <c r="U467" s="24" t="str">
        <f t="shared" si="99"/>
        <v/>
      </c>
      <c r="W467" t="str">
        <f t="shared" si="88"/>
        <v/>
      </c>
      <c r="X467" t="str">
        <f t="shared" si="89"/>
        <v/>
      </c>
      <c r="Y467" t="str">
        <f t="shared" si="90"/>
        <v/>
      </c>
      <c r="Z467" t="str">
        <f t="shared" si="91"/>
        <v/>
      </c>
    </row>
    <row r="468" spans="1:26">
      <c r="A468" s="84">
        <v>438</v>
      </c>
      <c r="B468" s="189" t="str">
        <f>IF(支部用データ貼り付けシート!B457="","",支部用データ貼り付けシート!A457)</f>
        <v/>
      </c>
      <c r="C468" s="190" t="str">
        <f>IF(支部用データ貼り付けシート!B457="","",支部用データ貼り付けシート!B457)</f>
        <v/>
      </c>
      <c r="D468" s="191" t="str">
        <f>IF(支部用データ貼り付けシート!B457="","",支部用データ貼り付けシート!C457)</f>
        <v/>
      </c>
      <c r="E468" s="192" t="str">
        <f>IF(支部用データ貼り付けシート!B457="","",支部用データ貼り付けシート!D457)</f>
        <v/>
      </c>
      <c r="F468" s="193" t="str">
        <f>IF(支部用データ貼り付けシート!B457="","",IF(支部用データ貼り付けシート!M457="","",支部用データ貼り付けシート!M457))</f>
        <v/>
      </c>
      <c r="G468" s="194" t="str">
        <f>IF(支部用データ貼り付けシート!B457="","",IF(支部用データ貼り付けシート!N457="","",支部用データ貼り付けシート!N457))</f>
        <v/>
      </c>
      <c r="H468" s="37" t="str">
        <f t="shared" si="92"/>
        <v/>
      </c>
      <c r="I468" s="124" t="str">
        <f t="shared" si="93"/>
        <v/>
      </c>
      <c r="J468" s="38" t="str">
        <f t="shared" si="94"/>
        <v/>
      </c>
      <c r="K468" s="37" t="str">
        <f t="shared" si="95"/>
        <v/>
      </c>
      <c r="L468" s="124" t="str">
        <f t="shared" si="96"/>
        <v/>
      </c>
      <c r="M468" s="38" t="str">
        <f t="shared" si="97"/>
        <v/>
      </c>
      <c r="N468" s="93" t="str">
        <f>IF(支部用データ貼り付けシート!B457="","",支部用データ貼り付けシート!E457)</f>
        <v/>
      </c>
      <c r="O468" s="38" t="str">
        <f>IF(支部用データ貼り付けシート!B457="","",支部用データ貼り付けシート!F457)</f>
        <v/>
      </c>
      <c r="P468" s="37" t="str">
        <f>IF(支部用データ貼り付けシート!B457="","",支部用データ貼り付けシート!G457)</f>
        <v/>
      </c>
      <c r="Q468" s="38" t="str">
        <f>IF(支部用データ貼り付けシート!B457="","",支部用データ貼り付けシート!H457)</f>
        <v/>
      </c>
      <c r="R468" s="37" t="str">
        <f>IF(支部用データ貼り付けシート!B457="","",支部用データ貼り付けシート!I457)</f>
        <v/>
      </c>
      <c r="S468" s="38" t="str">
        <f>IF(支部用データ貼り付けシート!B457="","",支部用データ貼り付けシート!J457)</f>
        <v/>
      </c>
      <c r="T468" s="23" t="str">
        <f t="shared" si="98"/>
        <v/>
      </c>
      <c r="U468" s="24" t="str">
        <f t="shared" si="99"/>
        <v/>
      </c>
      <c r="W468" t="str">
        <f t="shared" si="88"/>
        <v/>
      </c>
      <c r="X468" t="str">
        <f t="shared" si="89"/>
        <v/>
      </c>
      <c r="Y468" t="str">
        <f t="shared" si="90"/>
        <v/>
      </c>
      <c r="Z468" t="str">
        <f t="shared" si="91"/>
        <v/>
      </c>
    </row>
    <row r="469" spans="1:26">
      <c r="A469" s="83">
        <v>439</v>
      </c>
      <c r="B469" s="189" t="str">
        <f>IF(支部用データ貼り付けシート!B458="","",支部用データ貼り付けシート!A458)</f>
        <v/>
      </c>
      <c r="C469" s="190" t="str">
        <f>IF(支部用データ貼り付けシート!B458="","",支部用データ貼り付けシート!B458)</f>
        <v/>
      </c>
      <c r="D469" s="191" t="str">
        <f>IF(支部用データ貼り付けシート!B458="","",支部用データ貼り付けシート!C458)</f>
        <v/>
      </c>
      <c r="E469" s="192" t="str">
        <f>IF(支部用データ貼り付けシート!B458="","",支部用データ貼り付けシート!D458)</f>
        <v/>
      </c>
      <c r="F469" s="193" t="str">
        <f>IF(支部用データ貼り付けシート!B458="","",IF(支部用データ貼り付けシート!M458="","",支部用データ貼り付けシート!M458))</f>
        <v/>
      </c>
      <c r="G469" s="194" t="str">
        <f>IF(支部用データ貼り付けシート!B458="","",IF(支部用データ貼り付けシート!N458="","",支部用データ貼り付けシート!N458))</f>
        <v/>
      </c>
      <c r="H469" s="37" t="str">
        <f t="shared" si="92"/>
        <v/>
      </c>
      <c r="I469" s="124" t="str">
        <f t="shared" si="93"/>
        <v/>
      </c>
      <c r="J469" s="38" t="str">
        <f t="shared" si="94"/>
        <v/>
      </c>
      <c r="K469" s="37" t="str">
        <f t="shared" si="95"/>
        <v/>
      </c>
      <c r="L469" s="124" t="str">
        <f t="shared" si="96"/>
        <v/>
      </c>
      <c r="M469" s="38" t="str">
        <f t="shared" si="97"/>
        <v/>
      </c>
      <c r="N469" s="93" t="str">
        <f>IF(支部用データ貼り付けシート!B458="","",支部用データ貼り付けシート!E458)</f>
        <v/>
      </c>
      <c r="O469" s="38" t="str">
        <f>IF(支部用データ貼り付けシート!B458="","",支部用データ貼り付けシート!F458)</f>
        <v/>
      </c>
      <c r="P469" s="37" t="str">
        <f>IF(支部用データ貼り付けシート!B458="","",支部用データ貼り付けシート!G458)</f>
        <v/>
      </c>
      <c r="Q469" s="38" t="str">
        <f>IF(支部用データ貼り付けシート!B458="","",支部用データ貼り付けシート!H458)</f>
        <v/>
      </c>
      <c r="R469" s="37" t="str">
        <f>IF(支部用データ貼り付けシート!B458="","",支部用データ貼り付けシート!I458)</f>
        <v/>
      </c>
      <c r="S469" s="38" t="str">
        <f>IF(支部用データ貼り付けシート!B458="","",支部用データ貼り付けシート!J458)</f>
        <v/>
      </c>
      <c r="T469" s="23" t="str">
        <f t="shared" si="98"/>
        <v/>
      </c>
      <c r="U469" s="24" t="str">
        <f t="shared" si="99"/>
        <v/>
      </c>
      <c r="W469" t="str">
        <f t="shared" si="88"/>
        <v/>
      </c>
      <c r="X469" t="str">
        <f t="shared" si="89"/>
        <v/>
      </c>
      <c r="Y469" t="str">
        <f t="shared" si="90"/>
        <v/>
      </c>
      <c r="Z469" t="str">
        <f t="shared" si="91"/>
        <v/>
      </c>
    </row>
    <row r="470" spans="1:26">
      <c r="A470" s="84">
        <v>440</v>
      </c>
      <c r="B470" s="189" t="str">
        <f>IF(支部用データ貼り付けシート!B459="","",支部用データ貼り付けシート!A459)</f>
        <v/>
      </c>
      <c r="C470" s="190" t="str">
        <f>IF(支部用データ貼り付けシート!B459="","",支部用データ貼り付けシート!B459)</f>
        <v/>
      </c>
      <c r="D470" s="191" t="str">
        <f>IF(支部用データ貼り付けシート!B459="","",支部用データ貼り付けシート!C459)</f>
        <v/>
      </c>
      <c r="E470" s="192" t="str">
        <f>IF(支部用データ貼り付けシート!B459="","",支部用データ貼り付けシート!D459)</f>
        <v/>
      </c>
      <c r="F470" s="193" t="str">
        <f>IF(支部用データ貼り付けシート!B459="","",IF(支部用データ貼り付けシート!M459="","",支部用データ貼り付けシート!M459))</f>
        <v/>
      </c>
      <c r="G470" s="194" t="str">
        <f>IF(支部用データ貼り付けシート!B459="","",IF(支部用データ貼り付けシート!N459="","",支部用データ貼り付けシート!N459))</f>
        <v/>
      </c>
      <c r="H470" s="37" t="str">
        <f t="shared" si="92"/>
        <v/>
      </c>
      <c r="I470" s="124" t="str">
        <f t="shared" si="93"/>
        <v/>
      </c>
      <c r="J470" s="38" t="str">
        <f t="shared" si="94"/>
        <v/>
      </c>
      <c r="K470" s="37" t="str">
        <f t="shared" si="95"/>
        <v/>
      </c>
      <c r="L470" s="124" t="str">
        <f t="shared" si="96"/>
        <v/>
      </c>
      <c r="M470" s="38" t="str">
        <f t="shared" si="97"/>
        <v/>
      </c>
      <c r="N470" s="93" t="str">
        <f>IF(支部用データ貼り付けシート!B459="","",支部用データ貼り付けシート!E459)</f>
        <v/>
      </c>
      <c r="O470" s="38" t="str">
        <f>IF(支部用データ貼り付けシート!B459="","",支部用データ貼り付けシート!F459)</f>
        <v/>
      </c>
      <c r="P470" s="37" t="str">
        <f>IF(支部用データ貼り付けシート!B459="","",支部用データ貼り付けシート!G459)</f>
        <v/>
      </c>
      <c r="Q470" s="38" t="str">
        <f>IF(支部用データ貼り付けシート!B459="","",支部用データ貼り付けシート!H459)</f>
        <v/>
      </c>
      <c r="R470" s="37" t="str">
        <f>IF(支部用データ貼り付けシート!B459="","",支部用データ貼り付けシート!I459)</f>
        <v/>
      </c>
      <c r="S470" s="38" t="str">
        <f>IF(支部用データ貼り付けシート!B459="","",支部用データ貼り付けシート!J459)</f>
        <v/>
      </c>
      <c r="T470" s="23" t="str">
        <f t="shared" si="98"/>
        <v/>
      </c>
      <c r="U470" s="24" t="str">
        <f t="shared" si="99"/>
        <v/>
      </c>
      <c r="W470" t="str">
        <f t="shared" si="88"/>
        <v/>
      </c>
      <c r="X470" t="str">
        <f t="shared" si="89"/>
        <v/>
      </c>
      <c r="Y470" t="str">
        <f t="shared" si="90"/>
        <v/>
      </c>
      <c r="Z470" t="str">
        <f t="shared" si="91"/>
        <v/>
      </c>
    </row>
    <row r="471" spans="1:26">
      <c r="A471" s="83">
        <v>441</v>
      </c>
      <c r="B471" s="189" t="str">
        <f>IF(支部用データ貼り付けシート!B460="","",支部用データ貼り付けシート!A460)</f>
        <v/>
      </c>
      <c r="C471" s="190" t="str">
        <f>IF(支部用データ貼り付けシート!B460="","",支部用データ貼り付けシート!B460)</f>
        <v/>
      </c>
      <c r="D471" s="191" t="str">
        <f>IF(支部用データ貼り付けシート!B460="","",支部用データ貼り付けシート!C460)</f>
        <v/>
      </c>
      <c r="E471" s="192" t="str">
        <f>IF(支部用データ貼り付けシート!B460="","",支部用データ貼り付けシート!D460)</f>
        <v/>
      </c>
      <c r="F471" s="193" t="str">
        <f>IF(支部用データ貼り付けシート!B460="","",IF(支部用データ貼り付けシート!M460="","",支部用データ貼り付けシート!M460))</f>
        <v/>
      </c>
      <c r="G471" s="194" t="str">
        <f>IF(支部用データ貼り付けシート!B460="","",IF(支部用データ貼り付けシート!N460="","",支部用データ貼り付けシート!N460))</f>
        <v/>
      </c>
      <c r="H471" s="37" t="str">
        <f t="shared" si="92"/>
        <v/>
      </c>
      <c r="I471" s="124" t="str">
        <f t="shared" si="93"/>
        <v/>
      </c>
      <c r="J471" s="38" t="str">
        <f t="shared" si="94"/>
        <v/>
      </c>
      <c r="K471" s="37" t="str">
        <f t="shared" si="95"/>
        <v/>
      </c>
      <c r="L471" s="124" t="str">
        <f t="shared" si="96"/>
        <v/>
      </c>
      <c r="M471" s="38" t="str">
        <f t="shared" si="97"/>
        <v/>
      </c>
      <c r="N471" s="93" t="str">
        <f>IF(支部用データ貼り付けシート!B460="","",支部用データ貼り付けシート!E460)</f>
        <v/>
      </c>
      <c r="O471" s="38" t="str">
        <f>IF(支部用データ貼り付けシート!B460="","",支部用データ貼り付けシート!F460)</f>
        <v/>
      </c>
      <c r="P471" s="37" t="str">
        <f>IF(支部用データ貼り付けシート!B460="","",支部用データ貼り付けシート!G460)</f>
        <v/>
      </c>
      <c r="Q471" s="38" t="str">
        <f>IF(支部用データ貼り付けシート!B460="","",支部用データ貼り付けシート!H460)</f>
        <v/>
      </c>
      <c r="R471" s="37" t="str">
        <f>IF(支部用データ貼り付けシート!B460="","",支部用データ貼り付けシート!I460)</f>
        <v/>
      </c>
      <c r="S471" s="38" t="str">
        <f>IF(支部用データ貼り付けシート!B460="","",支部用データ貼り付けシート!J460)</f>
        <v/>
      </c>
      <c r="T471" s="23" t="str">
        <f t="shared" si="98"/>
        <v/>
      </c>
      <c r="U471" s="24" t="str">
        <f t="shared" si="99"/>
        <v/>
      </c>
      <c r="W471" t="str">
        <f t="shared" si="88"/>
        <v/>
      </c>
      <c r="X471" t="str">
        <f t="shared" si="89"/>
        <v/>
      </c>
      <c r="Y471" t="str">
        <f t="shared" si="90"/>
        <v/>
      </c>
      <c r="Z471" t="str">
        <f t="shared" si="91"/>
        <v/>
      </c>
    </row>
    <row r="472" spans="1:26">
      <c r="A472" s="84">
        <v>442</v>
      </c>
      <c r="B472" s="189" t="str">
        <f>IF(支部用データ貼り付けシート!B461="","",支部用データ貼り付けシート!A461)</f>
        <v/>
      </c>
      <c r="C472" s="190" t="str">
        <f>IF(支部用データ貼り付けシート!B461="","",支部用データ貼り付けシート!B461)</f>
        <v/>
      </c>
      <c r="D472" s="191" t="str">
        <f>IF(支部用データ貼り付けシート!B461="","",支部用データ貼り付けシート!C461)</f>
        <v/>
      </c>
      <c r="E472" s="192" t="str">
        <f>IF(支部用データ貼り付けシート!B461="","",支部用データ貼り付けシート!D461)</f>
        <v/>
      </c>
      <c r="F472" s="193" t="str">
        <f>IF(支部用データ貼り付けシート!B461="","",IF(支部用データ貼り付けシート!M461="","",支部用データ貼り付けシート!M461))</f>
        <v/>
      </c>
      <c r="G472" s="194" t="str">
        <f>IF(支部用データ貼り付けシート!B461="","",IF(支部用データ貼り付けシート!N461="","",支部用データ貼り付けシート!N461))</f>
        <v/>
      </c>
      <c r="H472" s="37" t="str">
        <f t="shared" si="92"/>
        <v/>
      </c>
      <c r="I472" s="124" t="str">
        <f t="shared" si="93"/>
        <v/>
      </c>
      <c r="J472" s="38" t="str">
        <f t="shared" si="94"/>
        <v/>
      </c>
      <c r="K472" s="37" t="str">
        <f t="shared" si="95"/>
        <v/>
      </c>
      <c r="L472" s="124" t="str">
        <f t="shared" si="96"/>
        <v/>
      </c>
      <c r="M472" s="38" t="str">
        <f t="shared" si="97"/>
        <v/>
      </c>
      <c r="N472" s="93" t="str">
        <f>IF(支部用データ貼り付けシート!B461="","",支部用データ貼り付けシート!E461)</f>
        <v/>
      </c>
      <c r="O472" s="38" t="str">
        <f>IF(支部用データ貼り付けシート!B461="","",支部用データ貼り付けシート!F461)</f>
        <v/>
      </c>
      <c r="P472" s="37" t="str">
        <f>IF(支部用データ貼り付けシート!B461="","",支部用データ貼り付けシート!G461)</f>
        <v/>
      </c>
      <c r="Q472" s="38" t="str">
        <f>IF(支部用データ貼り付けシート!B461="","",支部用データ貼り付けシート!H461)</f>
        <v/>
      </c>
      <c r="R472" s="37" t="str">
        <f>IF(支部用データ貼り付けシート!B461="","",支部用データ貼り付けシート!I461)</f>
        <v/>
      </c>
      <c r="S472" s="38" t="str">
        <f>IF(支部用データ貼り付けシート!B461="","",支部用データ貼り付けシート!J461)</f>
        <v/>
      </c>
      <c r="T472" s="23" t="str">
        <f t="shared" si="98"/>
        <v/>
      </c>
      <c r="U472" s="24" t="str">
        <f t="shared" si="99"/>
        <v/>
      </c>
      <c r="W472" t="str">
        <f t="shared" si="88"/>
        <v/>
      </c>
      <c r="X472" t="str">
        <f t="shared" si="89"/>
        <v/>
      </c>
      <c r="Y472" t="str">
        <f t="shared" si="90"/>
        <v/>
      </c>
      <c r="Z472" t="str">
        <f t="shared" si="91"/>
        <v/>
      </c>
    </row>
    <row r="473" spans="1:26">
      <c r="A473" s="83">
        <v>443</v>
      </c>
      <c r="B473" s="189" t="str">
        <f>IF(支部用データ貼り付けシート!B462="","",支部用データ貼り付けシート!A462)</f>
        <v/>
      </c>
      <c r="C473" s="190" t="str">
        <f>IF(支部用データ貼り付けシート!B462="","",支部用データ貼り付けシート!B462)</f>
        <v/>
      </c>
      <c r="D473" s="191" t="str">
        <f>IF(支部用データ貼り付けシート!B462="","",支部用データ貼り付けシート!C462)</f>
        <v/>
      </c>
      <c r="E473" s="192" t="str">
        <f>IF(支部用データ貼り付けシート!B462="","",支部用データ貼り付けシート!D462)</f>
        <v/>
      </c>
      <c r="F473" s="193" t="str">
        <f>IF(支部用データ貼り付けシート!B462="","",IF(支部用データ貼り付けシート!M462="","",支部用データ貼り付けシート!M462))</f>
        <v/>
      </c>
      <c r="G473" s="194" t="str">
        <f>IF(支部用データ貼り付けシート!B462="","",IF(支部用データ貼り付けシート!N462="","",支部用データ貼り付けシート!N462))</f>
        <v/>
      </c>
      <c r="H473" s="37" t="str">
        <f t="shared" si="92"/>
        <v/>
      </c>
      <c r="I473" s="124" t="str">
        <f t="shared" si="93"/>
        <v/>
      </c>
      <c r="J473" s="38" t="str">
        <f t="shared" si="94"/>
        <v/>
      </c>
      <c r="K473" s="37" t="str">
        <f t="shared" si="95"/>
        <v/>
      </c>
      <c r="L473" s="124" t="str">
        <f t="shared" si="96"/>
        <v/>
      </c>
      <c r="M473" s="38" t="str">
        <f t="shared" si="97"/>
        <v/>
      </c>
      <c r="N473" s="93" t="str">
        <f>IF(支部用データ貼り付けシート!B462="","",支部用データ貼り付けシート!E462)</f>
        <v/>
      </c>
      <c r="O473" s="38" t="str">
        <f>IF(支部用データ貼り付けシート!B462="","",支部用データ貼り付けシート!F462)</f>
        <v/>
      </c>
      <c r="P473" s="37" t="str">
        <f>IF(支部用データ貼り付けシート!B462="","",支部用データ貼り付けシート!G462)</f>
        <v/>
      </c>
      <c r="Q473" s="38" t="str">
        <f>IF(支部用データ貼り付けシート!B462="","",支部用データ貼り付けシート!H462)</f>
        <v/>
      </c>
      <c r="R473" s="37" t="str">
        <f>IF(支部用データ貼り付けシート!B462="","",支部用データ貼り付けシート!I462)</f>
        <v/>
      </c>
      <c r="S473" s="38" t="str">
        <f>IF(支部用データ貼り付けシート!B462="","",支部用データ貼り付けシート!J462)</f>
        <v/>
      </c>
      <c r="T473" s="23" t="str">
        <f t="shared" si="98"/>
        <v/>
      </c>
      <c r="U473" s="24" t="str">
        <f t="shared" si="99"/>
        <v/>
      </c>
      <c r="W473" t="str">
        <f t="shared" si="88"/>
        <v/>
      </c>
      <c r="X473" t="str">
        <f t="shared" si="89"/>
        <v/>
      </c>
      <c r="Y473" t="str">
        <f t="shared" si="90"/>
        <v/>
      </c>
      <c r="Z473" t="str">
        <f t="shared" si="91"/>
        <v/>
      </c>
    </row>
    <row r="474" spans="1:26">
      <c r="A474" s="84">
        <v>444</v>
      </c>
      <c r="B474" s="189" t="str">
        <f>IF(支部用データ貼り付けシート!B463="","",支部用データ貼り付けシート!A463)</f>
        <v/>
      </c>
      <c r="C474" s="190" t="str">
        <f>IF(支部用データ貼り付けシート!B463="","",支部用データ貼り付けシート!B463)</f>
        <v/>
      </c>
      <c r="D474" s="191" t="str">
        <f>IF(支部用データ貼り付けシート!B463="","",支部用データ貼り付けシート!C463)</f>
        <v/>
      </c>
      <c r="E474" s="192" t="str">
        <f>IF(支部用データ貼り付けシート!B463="","",支部用データ貼り付けシート!D463)</f>
        <v/>
      </c>
      <c r="F474" s="193" t="str">
        <f>IF(支部用データ貼り付けシート!B463="","",IF(支部用データ貼り付けシート!M463="","",支部用データ貼り付けシート!M463))</f>
        <v/>
      </c>
      <c r="G474" s="194" t="str">
        <f>IF(支部用データ貼り付けシート!B463="","",IF(支部用データ貼り付けシート!N463="","",支部用データ貼り付けシート!N463))</f>
        <v/>
      </c>
      <c r="H474" s="37" t="str">
        <f t="shared" si="92"/>
        <v/>
      </c>
      <c r="I474" s="124" t="str">
        <f t="shared" si="93"/>
        <v/>
      </c>
      <c r="J474" s="38" t="str">
        <f t="shared" si="94"/>
        <v/>
      </c>
      <c r="K474" s="37" t="str">
        <f t="shared" si="95"/>
        <v/>
      </c>
      <c r="L474" s="124" t="str">
        <f t="shared" si="96"/>
        <v/>
      </c>
      <c r="M474" s="38" t="str">
        <f t="shared" si="97"/>
        <v/>
      </c>
      <c r="N474" s="93" t="str">
        <f>IF(支部用データ貼り付けシート!B463="","",支部用データ貼り付けシート!E463)</f>
        <v/>
      </c>
      <c r="O474" s="38" t="str">
        <f>IF(支部用データ貼り付けシート!B463="","",支部用データ貼り付けシート!F463)</f>
        <v/>
      </c>
      <c r="P474" s="37" t="str">
        <f>IF(支部用データ貼り付けシート!B463="","",支部用データ貼り付けシート!G463)</f>
        <v/>
      </c>
      <c r="Q474" s="38" t="str">
        <f>IF(支部用データ貼り付けシート!B463="","",支部用データ貼り付けシート!H463)</f>
        <v/>
      </c>
      <c r="R474" s="37" t="str">
        <f>IF(支部用データ貼り付けシート!B463="","",支部用データ貼り付けシート!I463)</f>
        <v/>
      </c>
      <c r="S474" s="38" t="str">
        <f>IF(支部用データ貼り付けシート!B463="","",支部用データ貼り付けシート!J463)</f>
        <v/>
      </c>
      <c r="T474" s="23" t="str">
        <f t="shared" si="98"/>
        <v/>
      </c>
      <c r="U474" s="24" t="str">
        <f t="shared" si="99"/>
        <v/>
      </c>
      <c r="W474" t="str">
        <f t="shared" si="88"/>
        <v/>
      </c>
      <c r="X474" t="str">
        <f t="shared" si="89"/>
        <v/>
      </c>
      <c r="Y474" t="str">
        <f t="shared" si="90"/>
        <v/>
      </c>
      <c r="Z474" t="str">
        <f t="shared" si="91"/>
        <v/>
      </c>
    </row>
    <row r="475" spans="1:26">
      <c r="A475" s="83">
        <v>445</v>
      </c>
      <c r="B475" s="189" t="str">
        <f>IF(支部用データ貼り付けシート!B464="","",支部用データ貼り付けシート!A464)</f>
        <v/>
      </c>
      <c r="C475" s="190" t="str">
        <f>IF(支部用データ貼り付けシート!B464="","",支部用データ貼り付けシート!B464)</f>
        <v/>
      </c>
      <c r="D475" s="191" t="str">
        <f>IF(支部用データ貼り付けシート!B464="","",支部用データ貼り付けシート!C464)</f>
        <v/>
      </c>
      <c r="E475" s="192" t="str">
        <f>IF(支部用データ貼り付けシート!B464="","",支部用データ貼り付けシート!D464)</f>
        <v/>
      </c>
      <c r="F475" s="193" t="str">
        <f>IF(支部用データ貼り付けシート!B464="","",IF(支部用データ貼り付けシート!M464="","",支部用データ貼り付けシート!M464))</f>
        <v/>
      </c>
      <c r="G475" s="194" t="str">
        <f>IF(支部用データ貼り付けシート!B464="","",IF(支部用データ貼り付けシート!N464="","",支部用データ貼り付けシート!N464))</f>
        <v/>
      </c>
      <c r="H475" s="37" t="str">
        <f t="shared" si="92"/>
        <v/>
      </c>
      <c r="I475" s="124" t="str">
        <f t="shared" si="93"/>
        <v/>
      </c>
      <c r="J475" s="38" t="str">
        <f t="shared" si="94"/>
        <v/>
      </c>
      <c r="K475" s="37" t="str">
        <f t="shared" si="95"/>
        <v/>
      </c>
      <c r="L475" s="124" t="str">
        <f t="shared" si="96"/>
        <v/>
      </c>
      <c r="M475" s="38" t="str">
        <f t="shared" si="97"/>
        <v/>
      </c>
      <c r="N475" s="93" t="str">
        <f>IF(支部用データ貼り付けシート!B464="","",支部用データ貼り付けシート!E464)</f>
        <v/>
      </c>
      <c r="O475" s="38" t="str">
        <f>IF(支部用データ貼り付けシート!B464="","",支部用データ貼り付けシート!F464)</f>
        <v/>
      </c>
      <c r="P475" s="37" t="str">
        <f>IF(支部用データ貼り付けシート!B464="","",支部用データ貼り付けシート!G464)</f>
        <v/>
      </c>
      <c r="Q475" s="38" t="str">
        <f>IF(支部用データ貼り付けシート!B464="","",支部用データ貼り付けシート!H464)</f>
        <v/>
      </c>
      <c r="R475" s="37" t="str">
        <f>IF(支部用データ貼り付けシート!B464="","",支部用データ貼り付けシート!I464)</f>
        <v/>
      </c>
      <c r="S475" s="38" t="str">
        <f>IF(支部用データ貼り付けシート!B464="","",支部用データ貼り付けシート!J464)</f>
        <v/>
      </c>
      <c r="T475" s="23" t="str">
        <f t="shared" si="98"/>
        <v/>
      </c>
      <c r="U475" s="24" t="str">
        <f t="shared" si="99"/>
        <v/>
      </c>
      <c r="W475" t="str">
        <f t="shared" si="88"/>
        <v/>
      </c>
      <c r="X475" t="str">
        <f t="shared" si="89"/>
        <v/>
      </c>
      <c r="Y475" t="str">
        <f t="shared" si="90"/>
        <v/>
      </c>
      <c r="Z475" t="str">
        <f t="shared" si="91"/>
        <v/>
      </c>
    </row>
    <row r="476" spans="1:26">
      <c r="A476" s="84">
        <v>446</v>
      </c>
      <c r="B476" s="189" t="str">
        <f>IF(支部用データ貼り付けシート!B465="","",支部用データ貼り付けシート!A465)</f>
        <v/>
      </c>
      <c r="C476" s="190" t="str">
        <f>IF(支部用データ貼り付けシート!B465="","",支部用データ貼り付けシート!B465)</f>
        <v/>
      </c>
      <c r="D476" s="191" t="str">
        <f>IF(支部用データ貼り付けシート!B465="","",支部用データ貼り付けシート!C465)</f>
        <v/>
      </c>
      <c r="E476" s="192" t="str">
        <f>IF(支部用データ貼り付けシート!B465="","",支部用データ貼り付けシート!D465)</f>
        <v/>
      </c>
      <c r="F476" s="193" t="str">
        <f>IF(支部用データ貼り付けシート!B465="","",IF(支部用データ貼り付けシート!M465="","",支部用データ貼り付けシート!M465))</f>
        <v/>
      </c>
      <c r="G476" s="194" t="str">
        <f>IF(支部用データ貼り付けシート!B465="","",IF(支部用データ貼り付けシート!N465="","",支部用データ貼り付けシート!N465))</f>
        <v/>
      </c>
      <c r="H476" s="37" t="str">
        <f t="shared" si="92"/>
        <v/>
      </c>
      <c r="I476" s="124" t="str">
        <f t="shared" si="93"/>
        <v/>
      </c>
      <c r="J476" s="38" t="str">
        <f t="shared" si="94"/>
        <v/>
      </c>
      <c r="K476" s="37" t="str">
        <f t="shared" si="95"/>
        <v/>
      </c>
      <c r="L476" s="124" t="str">
        <f t="shared" si="96"/>
        <v/>
      </c>
      <c r="M476" s="38" t="str">
        <f t="shared" si="97"/>
        <v/>
      </c>
      <c r="N476" s="93" t="str">
        <f>IF(支部用データ貼り付けシート!B465="","",支部用データ貼り付けシート!E465)</f>
        <v/>
      </c>
      <c r="O476" s="38" t="str">
        <f>IF(支部用データ貼り付けシート!B465="","",支部用データ貼り付けシート!F465)</f>
        <v/>
      </c>
      <c r="P476" s="37" t="str">
        <f>IF(支部用データ貼り付けシート!B465="","",支部用データ貼り付けシート!G465)</f>
        <v/>
      </c>
      <c r="Q476" s="38" t="str">
        <f>IF(支部用データ貼り付けシート!B465="","",支部用データ貼り付けシート!H465)</f>
        <v/>
      </c>
      <c r="R476" s="37" t="str">
        <f>IF(支部用データ貼り付けシート!B465="","",支部用データ貼り付けシート!I465)</f>
        <v/>
      </c>
      <c r="S476" s="38" t="str">
        <f>IF(支部用データ貼り付けシート!B465="","",支部用データ貼り付けシート!J465)</f>
        <v/>
      </c>
      <c r="T476" s="23" t="str">
        <f t="shared" si="98"/>
        <v/>
      </c>
      <c r="U476" s="24" t="str">
        <f t="shared" si="99"/>
        <v/>
      </c>
      <c r="W476" t="str">
        <f t="shared" si="88"/>
        <v/>
      </c>
      <c r="X476" t="str">
        <f t="shared" si="89"/>
        <v/>
      </c>
      <c r="Y476" t="str">
        <f t="shared" si="90"/>
        <v/>
      </c>
      <c r="Z476" t="str">
        <f t="shared" si="91"/>
        <v/>
      </c>
    </row>
    <row r="477" spans="1:26">
      <c r="A477" s="83">
        <v>447</v>
      </c>
      <c r="B477" s="189" t="str">
        <f>IF(支部用データ貼り付けシート!B466="","",支部用データ貼り付けシート!A466)</f>
        <v/>
      </c>
      <c r="C477" s="190" t="str">
        <f>IF(支部用データ貼り付けシート!B466="","",支部用データ貼り付けシート!B466)</f>
        <v/>
      </c>
      <c r="D477" s="191" t="str">
        <f>IF(支部用データ貼り付けシート!B466="","",支部用データ貼り付けシート!C466)</f>
        <v/>
      </c>
      <c r="E477" s="192" t="str">
        <f>IF(支部用データ貼り付けシート!B466="","",支部用データ貼り付けシート!D466)</f>
        <v/>
      </c>
      <c r="F477" s="193" t="str">
        <f>IF(支部用データ貼り付けシート!B466="","",IF(支部用データ貼り付けシート!M466="","",支部用データ貼り付けシート!M466))</f>
        <v/>
      </c>
      <c r="G477" s="194" t="str">
        <f>IF(支部用データ貼り付けシート!B466="","",IF(支部用データ貼り付けシート!N466="","",支部用データ貼り付けシート!N466))</f>
        <v/>
      </c>
      <c r="H477" s="37" t="str">
        <f t="shared" si="92"/>
        <v/>
      </c>
      <c r="I477" s="124" t="str">
        <f t="shared" si="93"/>
        <v/>
      </c>
      <c r="J477" s="38" t="str">
        <f t="shared" si="94"/>
        <v/>
      </c>
      <c r="K477" s="37" t="str">
        <f t="shared" si="95"/>
        <v/>
      </c>
      <c r="L477" s="124" t="str">
        <f t="shared" si="96"/>
        <v/>
      </c>
      <c r="M477" s="38" t="str">
        <f t="shared" si="97"/>
        <v/>
      </c>
      <c r="N477" s="93" t="str">
        <f>IF(支部用データ貼り付けシート!B466="","",支部用データ貼り付けシート!E466)</f>
        <v/>
      </c>
      <c r="O477" s="38" t="str">
        <f>IF(支部用データ貼り付けシート!B466="","",支部用データ貼り付けシート!F466)</f>
        <v/>
      </c>
      <c r="P477" s="37" t="str">
        <f>IF(支部用データ貼り付けシート!B466="","",支部用データ貼り付けシート!G466)</f>
        <v/>
      </c>
      <c r="Q477" s="38" t="str">
        <f>IF(支部用データ貼り付けシート!B466="","",支部用データ貼り付けシート!H466)</f>
        <v/>
      </c>
      <c r="R477" s="37" t="str">
        <f>IF(支部用データ貼り付けシート!B466="","",支部用データ貼り付けシート!I466)</f>
        <v/>
      </c>
      <c r="S477" s="38" t="str">
        <f>IF(支部用データ貼り付けシート!B466="","",支部用データ貼り付けシート!J466)</f>
        <v/>
      </c>
      <c r="T477" s="23" t="str">
        <f t="shared" si="98"/>
        <v/>
      </c>
      <c r="U477" s="24" t="str">
        <f t="shared" si="99"/>
        <v/>
      </c>
      <c r="W477" t="str">
        <f t="shared" si="88"/>
        <v/>
      </c>
      <c r="X477" t="str">
        <f t="shared" si="89"/>
        <v/>
      </c>
      <c r="Y477" t="str">
        <f t="shared" si="90"/>
        <v/>
      </c>
      <c r="Z477" t="str">
        <f t="shared" si="91"/>
        <v/>
      </c>
    </row>
    <row r="478" spans="1:26">
      <c r="A478" s="84">
        <v>448</v>
      </c>
      <c r="B478" s="189" t="str">
        <f>IF(支部用データ貼り付けシート!B467="","",支部用データ貼り付けシート!A467)</f>
        <v/>
      </c>
      <c r="C478" s="190" t="str">
        <f>IF(支部用データ貼り付けシート!B467="","",支部用データ貼り付けシート!B467)</f>
        <v/>
      </c>
      <c r="D478" s="191" t="str">
        <f>IF(支部用データ貼り付けシート!B467="","",支部用データ貼り付けシート!C467)</f>
        <v/>
      </c>
      <c r="E478" s="192" t="str">
        <f>IF(支部用データ貼り付けシート!B467="","",支部用データ貼り付けシート!D467)</f>
        <v/>
      </c>
      <c r="F478" s="193" t="str">
        <f>IF(支部用データ貼り付けシート!B467="","",IF(支部用データ貼り付けシート!M467="","",支部用データ貼り付けシート!M467))</f>
        <v/>
      </c>
      <c r="G478" s="194" t="str">
        <f>IF(支部用データ貼り付けシート!B467="","",IF(支部用データ貼り付けシート!N467="","",支部用データ貼り付けシート!N467))</f>
        <v/>
      </c>
      <c r="H478" s="37" t="str">
        <f t="shared" si="92"/>
        <v/>
      </c>
      <c r="I478" s="124" t="str">
        <f t="shared" si="93"/>
        <v/>
      </c>
      <c r="J478" s="38" t="str">
        <f t="shared" si="94"/>
        <v/>
      </c>
      <c r="K478" s="37" t="str">
        <f t="shared" si="95"/>
        <v/>
      </c>
      <c r="L478" s="124" t="str">
        <f t="shared" si="96"/>
        <v/>
      </c>
      <c r="M478" s="38" t="str">
        <f t="shared" si="97"/>
        <v/>
      </c>
      <c r="N478" s="93" t="str">
        <f>IF(支部用データ貼り付けシート!B467="","",支部用データ貼り付けシート!E467)</f>
        <v/>
      </c>
      <c r="O478" s="38" t="str">
        <f>IF(支部用データ貼り付けシート!B467="","",支部用データ貼り付けシート!F467)</f>
        <v/>
      </c>
      <c r="P478" s="37" t="str">
        <f>IF(支部用データ貼り付けシート!B467="","",支部用データ貼り付けシート!G467)</f>
        <v/>
      </c>
      <c r="Q478" s="38" t="str">
        <f>IF(支部用データ貼り付けシート!B467="","",支部用データ貼り付けシート!H467)</f>
        <v/>
      </c>
      <c r="R478" s="37" t="str">
        <f>IF(支部用データ貼り付けシート!B467="","",支部用データ貼り付けシート!I467)</f>
        <v/>
      </c>
      <c r="S478" s="38" t="str">
        <f>IF(支部用データ貼り付けシート!B467="","",支部用データ貼り付けシート!J467)</f>
        <v/>
      </c>
      <c r="T478" s="23" t="str">
        <f t="shared" si="98"/>
        <v/>
      </c>
      <c r="U478" s="24" t="str">
        <f t="shared" si="99"/>
        <v/>
      </c>
      <c r="W478" t="str">
        <f t="shared" si="88"/>
        <v/>
      </c>
      <c r="X478" t="str">
        <f t="shared" si="89"/>
        <v/>
      </c>
      <c r="Y478" t="str">
        <f t="shared" si="90"/>
        <v/>
      </c>
      <c r="Z478" t="str">
        <f t="shared" si="91"/>
        <v/>
      </c>
    </row>
    <row r="479" spans="1:26">
      <c r="A479" s="83">
        <v>449</v>
      </c>
      <c r="B479" s="189" t="str">
        <f>IF(支部用データ貼り付けシート!B468="","",支部用データ貼り付けシート!A468)</f>
        <v/>
      </c>
      <c r="C479" s="190" t="str">
        <f>IF(支部用データ貼り付けシート!B468="","",支部用データ貼り付けシート!B468)</f>
        <v/>
      </c>
      <c r="D479" s="191" t="str">
        <f>IF(支部用データ貼り付けシート!B468="","",支部用データ貼り付けシート!C468)</f>
        <v/>
      </c>
      <c r="E479" s="192" t="str">
        <f>IF(支部用データ貼り付けシート!B468="","",支部用データ貼り付けシート!D468)</f>
        <v/>
      </c>
      <c r="F479" s="193" t="str">
        <f>IF(支部用データ貼り付けシート!B468="","",IF(支部用データ貼り付けシート!M468="","",支部用データ貼り付けシート!M468))</f>
        <v/>
      </c>
      <c r="G479" s="194" t="str">
        <f>IF(支部用データ貼り付けシート!B468="","",IF(支部用データ貼り付けシート!N468="","",支部用データ貼り付けシート!N468))</f>
        <v/>
      </c>
      <c r="H479" s="37" t="str">
        <f t="shared" si="92"/>
        <v/>
      </c>
      <c r="I479" s="124" t="str">
        <f t="shared" si="93"/>
        <v/>
      </c>
      <c r="J479" s="38" t="str">
        <f t="shared" si="94"/>
        <v/>
      </c>
      <c r="K479" s="37" t="str">
        <f t="shared" si="95"/>
        <v/>
      </c>
      <c r="L479" s="124" t="str">
        <f t="shared" si="96"/>
        <v/>
      </c>
      <c r="M479" s="38" t="str">
        <f t="shared" si="97"/>
        <v/>
      </c>
      <c r="N479" s="93" t="str">
        <f>IF(支部用データ貼り付けシート!B468="","",支部用データ貼り付けシート!E468)</f>
        <v/>
      </c>
      <c r="O479" s="38" t="str">
        <f>IF(支部用データ貼り付けシート!B468="","",支部用データ貼り付けシート!F468)</f>
        <v/>
      </c>
      <c r="P479" s="37" t="str">
        <f>IF(支部用データ貼り付けシート!B468="","",支部用データ貼り付けシート!G468)</f>
        <v/>
      </c>
      <c r="Q479" s="38" t="str">
        <f>IF(支部用データ貼り付けシート!B468="","",支部用データ貼り付けシート!H468)</f>
        <v/>
      </c>
      <c r="R479" s="37" t="str">
        <f>IF(支部用データ貼り付けシート!B468="","",支部用データ貼り付けシート!I468)</f>
        <v/>
      </c>
      <c r="S479" s="38" t="str">
        <f>IF(支部用データ貼り付けシート!B468="","",支部用データ貼り付けシート!J468)</f>
        <v/>
      </c>
      <c r="T479" s="23" t="str">
        <f t="shared" si="98"/>
        <v/>
      </c>
      <c r="U479" s="24" t="str">
        <f t="shared" si="99"/>
        <v/>
      </c>
      <c r="W479" t="str">
        <f t="shared" si="88"/>
        <v/>
      </c>
      <c r="X479" t="str">
        <f t="shared" si="89"/>
        <v/>
      </c>
      <c r="Y479" t="str">
        <f t="shared" si="90"/>
        <v/>
      </c>
      <c r="Z479" t="str">
        <f t="shared" si="91"/>
        <v/>
      </c>
    </row>
    <row r="480" spans="1:26">
      <c r="A480" s="84">
        <v>450</v>
      </c>
      <c r="B480" s="189" t="str">
        <f>IF(支部用データ貼り付けシート!B469="","",支部用データ貼り付けシート!A469)</f>
        <v/>
      </c>
      <c r="C480" s="190" t="str">
        <f>IF(支部用データ貼り付けシート!B469="","",支部用データ貼り付けシート!B469)</f>
        <v/>
      </c>
      <c r="D480" s="191" t="str">
        <f>IF(支部用データ貼り付けシート!B469="","",支部用データ貼り付けシート!C469)</f>
        <v/>
      </c>
      <c r="E480" s="192" t="str">
        <f>IF(支部用データ貼り付けシート!B469="","",支部用データ貼り付けシート!D469)</f>
        <v/>
      </c>
      <c r="F480" s="193" t="str">
        <f>IF(支部用データ貼り付けシート!B469="","",IF(支部用データ貼り付けシート!M469="","",支部用データ貼り付けシート!M469))</f>
        <v/>
      </c>
      <c r="G480" s="194" t="str">
        <f>IF(支部用データ貼り付けシート!B469="","",IF(支部用データ貼り付けシート!N469="","",支部用データ貼り付けシート!N469))</f>
        <v/>
      </c>
      <c r="H480" s="37" t="str">
        <f t="shared" si="92"/>
        <v/>
      </c>
      <c r="I480" s="124" t="str">
        <f t="shared" si="93"/>
        <v/>
      </c>
      <c r="J480" s="38" t="str">
        <f t="shared" si="94"/>
        <v/>
      </c>
      <c r="K480" s="37" t="str">
        <f t="shared" si="95"/>
        <v/>
      </c>
      <c r="L480" s="124" t="str">
        <f t="shared" si="96"/>
        <v/>
      </c>
      <c r="M480" s="38" t="str">
        <f t="shared" si="97"/>
        <v/>
      </c>
      <c r="N480" s="93" t="str">
        <f>IF(支部用データ貼り付けシート!B469="","",支部用データ貼り付けシート!E469)</f>
        <v/>
      </c>
      <c r="O480" s="38" t="str">
        <f>IF(支部用データ貼り付けシート!B469="","",支部用データ貼り付けシート!F469)</f>
        <v/>
      </c>
      <c r="P480" s="37" t="str">
        <f>IF(支部用データ貼り付けシート!B469="","",支部用データ貼り付けシート!G469)</f>
        <v/>
      </c>
      <c r="Q480" s="38" t="str">
        <f>IF(支部用データ貼り付けシート!B469="","",支部用データ貼り付けシート!H469)</f>
        <v/>
      </c>
      <c r="R480" s="37" t="str">
        <f>IF(支部用データ貼り付けシート!B469="","",支部用データ貼り付けシート!I469)</f>
        <v/>
      </c>
      <c r="S480" s="38" t="str">
        <f>IF(支部用データ貼り付けシート!B469="","",支部用データ貼り付けシート!J469)</f>
        <v/>
      </c>
      <c r="T480" s="23" t="str">
        <f t="shared" si="98"/>
        <v/>
      </c>
      <c r="U480" s="24" t="str">
        <f t="shared" si="99"/>
        <v/>
      </c>
      <c r="W480" t="str">
        <f t="shared" si="88"/>
        <v/>
      </c>
      <c r="X480" t="str">
        <f t="shared" si="89"/>
        <v/>
      </c>
      <c r="Y480" t="str">
        <f t="shared" si="90"/>
        <v/>
      </c>
      <c r="Z480" t="str">
        <f t="shared" si="91"/>
        <v/>
      </c>
    </row>
    <row r="481" spans="1:26">
      <c r="A481" s="83">
        <v>451</v>
      </c>
      <c r="B481" s="189" t="str">
        <f>IF(支部用データ貼り付けシート!B470="","",支部用データ貼り付けシート!A470)</f>
        <v/>
      </c>
      <c r="C481" s="190" t="str">
        <f>IF(支部用データ貼り付けシート!B470="","",支部用データ貼り付けシート!B470)</f>
        <v/>
      </c>
      <c r="D481" s="191" t="str">
        <f>IF(支部用データ貼り付けシート!B470="","",支部用データ貼り付けシート!C470)</f>
        <v/>
      </c>
      <c r="E481" s="192" t="str">
        <f>IF(支部用データ貼り付けシート!B470="","",支部用データ貼り付けシート!D470)</f>
        <v/>
      </c>
      <c r="F481" s="193" t="str">
        <f>IF(支部用データ貼り付けシート!B470="","",IF(支部用データ貼り付けシート!M470="","",支部用データ貼り付けシート!M470))</f>
        <v/>
      </c>
      <c r="G481" s="194" t="str">
        <f>IF(支部用データ貼り付けシート!B470="","",IF(支部用データ貼り付けシート!N470="","",支部用データ貼り付けシート!N470))</f>
        <v/>
      </c>
      <c r="H481" s="37" t="str">
        <f t="shared" si="92"/>
        <v/>
      </c>
      <c r="I481" s="124" t="str">
        <f t="shared" si="93"/>
        <v/>
      </c>
      <c r="J481" s="38" t="str">
        <f t="shared" si="94"/>
        <v/>
      </c>
      <c r="K481" s="37" t="str">
        <f t="shared" si="95"/>
        <v/>
      </c>
      <c r="L481" s="124" t="str">
        <f t="shared" si="96"/>
        <v/>
      </c>
      <c r="M481" s="38" t="str">
        <f t="shared" si="97"/>
        <v/>
      </c>
      <c r="N481" s="93" t="str">
        <f>IF(支部用データ貼り付けシート!B470="","",支部用データ貼り付けシート!E470)</f>
        <v/>
      </c>
      <c r="O481" s="38" t="str">
        <f>IF(支部用データ貼り付けシート!B470="","",支部用データ貼り付けシート!F470)</f>
        <v/>
      </c>
      <c r="P481" s="37" t="str">
        <f>IF(支部用データ貼り付けシート!B470="","",支部用データ貼り付けシート!G470)</f>
        <v/>
      </c>
      <c r="Q481" s="38" t="str">
        <f>IF(支部用データ貼り付けシート!B470="","",支部用データ貼り付けシート!H470)</f>
        <v/>
      </c>
      <c r="R481" s="37" t="str">
        <f>IF(支部用データ貼り付けシート!B470="","",支部用データ貼り付けシート!I470)</f>
        <v/>
      </c>
      <c r="S481" s="38" t="str">
        <f>IF(支部用データ貼り付けシート!B470="","",支部用データ貼り付けシート!J470)</f>
        <v/>
      </c>
      <c r="T481" s="23" t="str">
        <f t="shared" si="98"/>
        <v/>
      </c>
      <c r="U481" s="24" t="str">
        <f t="shared" si="99"/>
        <v/>
      </c>
      <c r="W481" t="str">
        <f t="shared" si="88"/>
        <v/>
      </c>
      <c r="X481" t="str">
        <f t="shared" si="89"/>
        <v/>
      </c>
      <c r="Y481" t="str">
        <f t="shared" si="90"/>
        <v/>
      </c>
      <c r="Z481" t="str">
        <f t="shared" si="91"/>
        <v/>
      </c>
    </row>
    <row r="482" spans="1:26">
      <c r="A482" s="84">
        <v>452</v>
      </c>
      <c r="B482" s="189" t="str">
        <f>IF(支部用データ貼り付けシート!B471="","",支部用データ貼り付けシート!A471)</f>
        <v/>
      </c>
      <c r="C482" s="190" t="str">
        <f>IF(支部用データ貼り付けシート!B471="","",支部用データ貼り付けシート!B471)</f>
        <v/>
      </c>
      <c r="D482" s="191" t="str">
        <f>IF(支部用データ貼り付けシート!B471="","",支部用データ貼り付けシート!C471)</f>
        <v/>
      </c>
      <c r="E482" s="192" t="str">
        <f>IF(支部用データ貼り付けシート!B471="","",支部用データ貼り付けシート!D471)</f>
        <v/>
      </c>
      <c r="F482" s="193" t="str">
        <f>IF(支部用データ貼り付けシート!B471="","",IF(支部用データ貼り付けシート!M471="","",支部用データ貼り付けシート!M471))</f>
        <v/>
      </c>
      <c r="G482" s="194" t="str">
        <f>IF(支部用データ貼り付けシート!B471="","",IF(支部用データ貼り付けシート!N471="","",支部用データ貼り付けシート!N471))</f>
        <v/>
      </c>
      <c r="H482" s="37" t="str">
        <f t="shared" si="92"/>
        <v/>
      </c>
      <c r="I482" s="124" t="str">
        <f t="shared" si="93"/>
        <v/>
      </c>
      <c r="J482" s="38" t="str">
        <f t="shared" si="94"/>
        <v/>
      </c>
      <c r="K482" s="37" t="str">
        <f t="shared" si="95"/>
        <v/>
      </c>
      <c r="L482" s="124" t="str">
        <f t="shared" si="96"/>
        <v/>
      </c>
      <c r="M482" s="38" t="str">
        <f t="shared" si="97"/>
        <v/>
      </c>
      <c r="N482" s="93" t="str">
        <f>IF(支部用データ貼り付けシート!B471="","",支部用データ貼り付けシート!E471)</f>
        <v/>
      </c>
      <c r="O482" s="38" t="str">
        <f>IF(支部用データ貼り付けシート!B471="","",支部用データ貼り付けシート!F471)</f>
        <v/>
      </c>
      <c r="P482" s="37" t="str">
        <f>IF(支部用データ貼り付けシート!B471="","",支部用データ貼り付けシート!G471)</f>
        <v/>
      </c>
      <c r="Q482" s="38" t="str">
        <f>IF(支部用データ貼り付けシート!B471="","",支部用データ貼り付けシート!H471)</f>
        <v/>
      </c>
      <c r="R482" s="37" t="str">
        <f>IF(支部用データ貼り付けシート!B471="","",支部用データ貼り付けシート!I471)</f>
        <v/>
      </c>
      <c r="S482" s="38" t="str">
        <f>IF(支部用データ貼り付けシート!B471="","",支部用データ貼り付けシート!J471)</f>
        <v/>
      </c>
      <c r="T482" s="23" t="str">
        <f t="shared" si="98"/>
        <v/>
      </c>
      <c r="U482" s="24" t="str">
        <f t="shared" si="99"/>
        <v/>
      </c>
      <c r="W482" t="str">
        <f t="shared" ref="W482:W545" si="100">IFERROR(IF(C482="","",N482*60+O482),"")</f>
        <v/>
      </c>
      <c r="X482" t="str">
        <f t="shared" ref="X482:X545" si="101">IFERROR(IF(C482="","",P482*60+Q482),"")</f>
        <v/>
      </c>
      <c r="Y482" t="str">
        <f t="shared" ref="Y482:Y545" si="102">IFERROR(IF(C482="","",R482*60+S482),"")</f>
        <v/>
      </c>
      <c r="Z482" t="str">
        <f t="shared" ref="Z482:Z545" si="103">IFERROR(IF(C482="","",W482+X482+Y482),"")</f>
        <v/>
      </c>
    </row>
    <row r="483" spans="1:26">
      <c r="A483" s="83">
        <v>453</v>
      </c>
      <c r="B483" s="189" t="str">
        <f>IF(支部用データ貼り付けシート!B472="","",支部用データ貼り付けシート!A472)</f>
        <v/>
      </c>
      <c r="C483" s="190" t="str">
        <f>IF(支部用データ貼り付けシート!B472="","",支部用データ貼り付けシート!B472)</f>
        <v/>
      </c>
      <c r="D483" s="191" t="str">
        <f>IF(支部用データ貼り付けシート!B472="","",支部用データ貼り付けシート!C472)</f>
        <v/>
      </c>
      <c r="E483" s="192" t="str">
        <f>IF(支部用データ貼り付けシート!B472="","",支部用データ貼り付けシート!D472)</f>
        <v/>
      </c>
      <c r="F483" s="193" t="str">
        <f>IF(支部用データ貼り付けシート!B472="","",IF(支部用データ貼り付けシート!M472="","",支部用データ貼り付けシート!M472))</f>
        <v/>
      </c>
      <c r="G483" s="194" t="str">
        <f>IF(支部用データ貼り付けシート!B472="","",IF(支部用データ貼り付けシート!N472="","",支部用データ貼り付けシート!N472))</f>
        <v/>
      </c>
      <c r="H483" s="37" t="str">
        <f t="shared" si="92"/>
        <v/>
      </c>
      <c r="I483" s="124" t="str">
        <f t="shared" si="93"/>
        <v/>
      </c>
      <c r="J483" s="38" t="str">
        <f t="shared" si="94"/>
        <v/>
      </c>
      <c r="K483" s="37" t="str">
        <f t="shared" si="95"/>
        <v/>
      </c>
      <c r="L483" s="124" t="str">
        <f t="shared" si="96"/>
        <v/>
      </c>
      <c r="M483" s="38" t="str">
        <f t="shared" si="97"/>
        <v/>
      </c>
      <c r="N483" s="93" t="str">
        <f>IF(支部用データ貼り付けシート!B472="","",支部用データ貼り付けシート!E472)</f>
        <v/>
      </c>
      <c r="O483" s="38" t="str">
        <f>IF(支部用データ貼り付けシート!B472="","",支部用データ貼り付けシート!F472)</f>
        <v/>
      </c>
      <c r="P483" s="37" t="str">
        <f>IF(支部用データ貼り付けシート!B472="","",支部用データ貼り付けシート!G472)</f>
        <v/>
      </c>
      <c r="Q483" s="38" t="str">
        <f>IF(支部用データ貼り付けシート!B472="","",支部用データ貼り付けシート!H472)</f>
        <v/>
      </c>
      <c r="R483" s="37" t="str">
        <f>IF(支部用データ貼り付けシート!B472="","",支部用データ貼り付けシート!I472)</f>
        <v/>
      </c>
      <c r="S483" s="38" t="str">
        <f>IF(支部用データ貼り付けシート!B472="","",支部用データ貼り付けシート!J472)</f>
        <v/>
      </c>
      <c r="T483" s="23" t="str">
        <f t="shared" si="98"/>
        <v/>
      </c>
      <c r="U483" s="24" t="str">
        <f t="shared" si="99"/>
        <v/>
      </c>
      <c r="W483" t="str">
        <f t="shared" si="100"/>
        <v/>
      </c>
      <c r="X483" t="str">
        <f t="shared" si="101"/>
        <v/>
      </c>
      <c r="Y483" t="str">
        <f t="shared" si="102"/>
        <v/>
      </c>
      <c r="Z483" t="str">
        <f t="shared" si="103"/>
        <v/>
      </c>
    </row>
    <row r="484" spans="1:26">
      <c r="A484" s="84">
        <v>454</v>
      </c>
      <c r="B484" s="189" t="str">
        <f>IF(支部用データ貼り付けシート!B473="","",支部用データ貼り付けシート!A473)</f>
        <v/>
      </c>
      <c r="C484" s="190" t="str">
        <f>IF(支部用データ貼り付けシート!B473="","",支部用データ貼り付けシート!B473)</f>
        <v/>
      </c>
      <c r="D484" s="191" t="str">
        <f>IF(支部用データ貼り付けシート!B473="","",支部用データ貼り付けシート!C473)</f>
        <v/>
      </c>
      <c r="E484" s="192" t="str">
        <f>IF(支部用データ貼り付けシート!B473="","",支部用データ貼り付けシート!D473)</f>
        <v/>
      </c>
      <c r="F484" s="193" t="str">
        <f>IF(支部用データ貼り付けシート!B473="","",IF(支部用データ貼り付けシート!M473="","",支部用データ貼り付けシート!M473))</f>
        <v/>
      </c>
      <c r="G484" s="194" t="str">
        <f>IF(支部用データ貼り付けシート!B473="","",IF(支部用データ貼り付けシート!N473="","",支部用データ貼り付けシート!N473))</f>
        <v/>
      </c>
      <c r="H484" s="37" t="str">
        <f t="shared" si="92"/>
        <v/>
      </c>
      <c r="I484" s="124" t="str">
        <f t="shared" si="93"/>
        <v/>
      </c>
      <c r="J484" s="38" t="str">
        <f t="shared" si="94"/>
        <v/>
      </c>
      <c r="K484" s="37" t="str">
        <f t="shared" si="95"/>
        <v/>
      </c>
      <c r="L484" s="124" t="str">
        <f t="shared" si="96"/>
        <v/>
      </c>
      <c r="M484" s="38" t="str">
        <f t="shared" si="97"/>
        <v/>
      </c>
      <c r="N484" s="93" t="str">
        <f>IF(支部用データ貼り付けシート!B473="","",支部用データ貼り付けシート!E473)</f>
        <v/>
      </c>
      <c r="O484" s="38" t="str">
        <f>IF(支部用データ貼り付けシート!B473="","",支部用データ貼り付けシート!F473)</f>
        <v/>
      </c>
      <c r="P484" s="37" t="str">
        <f>IF(支部用データ貼り付けシート!B473="","",支部用データ貼り付けシート!G473)</f>
        <v/>
      </c>
      <c r="Q484" s="38" t="str">
        <f>IF(支部用データ貼り付けシート!B473="","",支部用データ貼り付けシート!H473)</f>
        <v/>
      </c>
      <c r="R484" s="37" t="str">
        <f>IF(支部用データ貼り付けシート!B473="","",支部用データ貼り付けシート!I473)</f>
        <v/>
      </c>
      <c r="S484" s="38" t="str">
        <f>IF(支部用データ貼り付けシート!B473="","",支部用データ貼り付けシート!J473)</f>
        <v/>
      </c>
      <c r="T484" s="23" t="str">
        <f t="shared" si="98"/>
        <v/>
      </c>
      <c r="U484" s="24" t="str">
        <f t="shared" si="99"/>
        <v/>
      </c>
      <c r="W484" t="str">
        <f t="shared" si="100"/>
        <v/>
      </c>
      <c r="X484" t="str">
        <f t="shared" si="101"/>
        <v/>
      </c>
      <c r="Y484" t="str">
        <f t="shared" si="102"/>
        <v/>
      </c>
      <c r="Z484" t="str">
        <f t="shared" si="103"/>
        <v/>
      </c>
    </row>
    <row r="485" spans="1:26">
      <c r="A485" s="83">
        <v>455</v>
      </c>
      <c r="B485" s="189" t="str">
        <f>IF(支部用データ貼り付けシート!B474="","",支部用データ貼り付けシート!A474)</f>
        <v/>
      </c>
      <c r="C485" s="190" t="str">
        <f>IF(支部用データ貼り付けシート!B474="","",支部用データ貼り付けシート!B474)</f>
        <v/>
      </c>
      <c r="D485" s="191" t="str">
        <f>IF(支部用データ貼り付けシート!B474="","",支部用データ貼り付けシート!C474)</f>
        <v/>
      </c>
      <c r="E485" s="192" t="str">
        <f>IF(支部用データ貼り付けシート!B474="","",支部用データ貼り付けシート!D474)</f>
        <v/>
      </c>
      <c r="F485" s="193" t="str">
        <f>IF(支部用データ貼り付けシート!B474="","",IF(支部用データ貼り付けシート!M474="","",支部用データ貼り付けシート!M474))</f>
        <v/>
      </c>
      <c r="G485" s="194" t="str">
        <f>IF(支部用データ貼り付けシート!B474="","",IF(支部用データ貼り付けシート!N474="","",支部用データ貼り付けシート!N474))</f>
        <v/>
      </c>
      <c r="H485" s="37" t="str">
        <f t="shared" si="92"/>
        <v/>
      </c>
      <c r="I485" s="124" t="str">
        <f t="shared" si="93"/>
        <v/>
      </c>
      <c r="J485" s="38" t="str">
        <f t="shared" si="94"/>
        <v/>
      </c>
      <c r="K485" s="37" t="str">
        <f t="shared" si="95"/>
        <v/>
      </c>
      <c r="L485" s="124" t="str">
        <f t="shared" si="96"/>
        <v/>
      </c>
      <c r="M485" s="38" t="str">
        <f t="shared" si="97"/>
        <v/>
      </c>
      <c r="N485" s="93" t="str">
        <f>IF(支部用データ貼り付けシート!B474="","",支部用データ貼り付けシート!E474)</f>
        <v/>
      </c>
      <c r="O485" s="38" t="str">
        <f>IF(支部用データ貼り付けシート!B474="","",支部用データ貼り付けシート!F474)</f>
        <v/>
      </c>
      <c r="P485" s="37" t="str">
        <f>IF(支部用データ貼り付けシート!B474="","",支部用データ貼り付けシート!G474)</f>
        <v/>
      </c>
      <c r="Q485" s="38" t="str">
        <f>IF(支部用データ貼り付けシート!B474="","",支部用データ貼り付けシート!H474)</f>
        <v/>
      </c>
      <c r="R485" s="37" t="str">
        <f>IF(支部用データ貼り付けシート!B474="","",支部用データ貼り付けシート!I474)</f>
        <v/>
      </c>
      <c r="S485" s="38" t="str">
        <f>IF(支部用データ貼り付けシート!B474="","",支部用データ貼り付けシート!J474)</f>
        <v/>
      </c>
      <c r="T485" s="23" t="str">
        <f t="shared" si="98"/>
        <v/>
      </c>
      <c r="U485" s="24" t="str">
        <f t="shared" si="99"/>
        <v/>
      </c>
      <c r="W485" t="str">
        <f t="shared" si="100"/>
        <v/>
      </c>
      <c r="X485" t="str">
        <f t="shared" si="101"/>
        <v/>
      </c>
      <c r="Y485" t="str">
        <f t="shared" si="102"/>
        <v/>
      </c>
      <c r="Z485" t="str">
        <f t="shared" si="103"/>
        <v/>
      </c>
    </row>
    <row r="486" spans="1:26">
      <c r="A486" s="84">
        <v>456</v>
      </c>
      <c r="B486" s="189" t="str">
        <f>IF(支部用データ貼り付けシート!B475="","",支部用データ貼り付けシート!A475)</f>
        <v/>
      </c>
      <c r="C486" s="190" t="str">
        <f>IF(支部用データ貼り付けシート!B475="","",支部用データ貼り付けシート!B475)</f>
        <v/>
      </c>
      <c r="D486" s="191" t="str">
        <f>IF(支部用データ貼り付けシート!B475="","",支部用データ貼り付けシート!C475)</f>
        <v/>
      </c>
      <c r="E486" s="192" t="str">
        <f>IF(支部用データ貼り付けシート!B475="","",支部用データ貼り付けシート!D475)</f>
        <v/>
      </c>
      <c r="F486" s="193" t="str">
        <f>IF(支部用データ貼り付けシート!B475="","",IF(支部用データ貼り付けシート!M475="","",支部用データ貼り付けシート!M475))</f>
        <v/>
      </c>
      <c r="G486" s="194" t="str">
        <f>IF(支部用データ貼り付けシート!B475="","",IF(支部用データ貼り付けシート!N475="","",支部用データ貼り付けシート!N475))</f>
        <v/>
      </c>
      <c r="H486" s="37" t="str">
        <f t="shared" si="92"/>
        <v/>
      </c>
      <c r="I486" s="124" t="str">
        <f t="shared" si="93"/>
        <v/>
      </c>
      <c r="J486" s="38" t="str">
        <f t="shared" si="94"/>
        <v/>
      </c>
      <c r="K486" s="37" t="str">
        <f t="shared" si="95"/>
        <v/>
      </c>
      <c r="L486" s="124" t="str">
        <f t="shared" si="96"/>
        <v/>
      </c>
      <c r="M486" s="38" t="str">
        <f t="shared" si="97"/>
        <v/>
      </c>
      <c r="N486" s="93" t="str">
        <f>IF(支部用データ貼り付けシート!B475="","",支部用データ貼り付けシート!E475)</f>
        <v/>
      </c>
      <c r="O486" s="38" t="str">
        <f>IF(支部用データ貼り付けシート!B475="","",支部用データ貼り付けシート!F475)</f>
        <v/>
      </c>
      <c r="P486" s="37" t="str">
        <f>IF(支部用データ貼り付けシート!B475="","",支部用データ貼り付けシート!G475)</f>
        <v/>
      </c>
      <c r="Q486" s="38" t="str">
        <f>IF(支部用データ貼り付けシート!B475="","",支部用データ貼り付けシート!H475)</f>
        <v/>
      </c>
      <c r="R486" s="37" t="str">
        <f>IF(支部用データ貼り付けシート!B475="","",支部用データ貼り付けシート!I475)</f>
        <v/>
      </c>
      <c r="S486" s="38" t="str">
        <f>IF(支部用データ貼り付けシート!B475="","",支部用データ貼り付けシート!J475)</f>
        <v/>
      </c>
      <c r="T486" s="23" t="str">
        <f t="shared" si="98"/>
        <v/>
      </c>
      <c r="U486" s="24" t="str">
        <f t="shared" si="99"/>
        <v/>
      </c>
      <c r="W486" t="str">
        <f t="shared" si="100"/>
        <v/>
      </c>
      <c r="X486" t="str">
        <f t="shared" si="101"/>
        <v/>
      </c>
      <c r="Y486" t="str">
        <f t="shared" si="102"/>
        <v/>
      </c>
      <c r="Z486" t="str">
        <f t="shared" si="103"/>
        <v/>
      </c>
    </row>
    <row r="487" spans="1:26">
      <c r="A487" s="83">
        <v>457</v>
      </c>
      <c r="B487" s="189" t="str">
        <f>IF(支部用データ貼り付けシート!B476="","",支部用データ貼り付けシート!A476)</f>
        <v/>
      </c>
      <c r="C487" s="190" t="str">
        <f>IF(支部用データ貼り付けシート!B476="","",支部用データ貼り付けシート!B476)</f>
        <v/>
      </c>
      <c r="D487" s="191" t="str">
        <f>IF(支部用データ貼り付けシート!B476="","",支部用データ貼り付けシート!C476)</f>
        <v/>
      </c>
      <c r="E487" s="192" t="str">
        <f>IF(支部用データ貼り付けシート!B476="","",支部用データ貼り付けシート!D476)</f>
        <v/>
      </c>
      <c r="F487" s="193" t="str">
        <f>IF(支部用データ貼り付けシート!B476="","",IF(支部用データ貼り付けシート!M476="","",支部用データ貼り付けシート!M476))</f>
        <v/>
      </c>
      <c r="G487" s="194" t="str">
        <f>IF(支部用データ貼り付けシート!B476="","",IF(支部用データ貼り付けシート!N476="","",支部用データ貼り付けシート!N476))</f>
        <v/>
      </c>
      <c r="H487" s="37" t="str">
        <f t="shared" si="92"/>
        <v/>
      </c>
      <c r="I487" s="124" t="str">
        <f t="shared" si="93"/>
        <v/>
      </c>
      <c r="J487" s="38" t="str">
        <f t="shared" si="94"/>
        <v/>
      </c>
      <c r="K487" s="37" t="str">
        <f t="shared" si="95"/>
        <v/>
      </c>
      <c r="L487" s="124" t="str">
        <f t="shared" si="96"/>
        <v/>
      </c>
      <c r="M487" s="38" t="str">
        <f t="shared" si="97"/>
        <v/>
      </c>
      <c r="N487" s="93" t="str">
        <f>IF(支部用データ貼り付けシート!B476="","",支部用データ貼り付けシート!E476)</f>
        <v/>
      </c>
      <c r="O487" s="38" t="str">
        <f>IF(支部用データ貼り付けシート!B476="","",支部用データ貼り付けシート!F476)</f>
        <v/>
      </c>
      <c r="P487" s="37" t="str">
        <f>IF(支部用データ貼り付けシート!B476="","",支部用データ貼り付けシート!G476)</f>
        <v/>
      </c>
      <c r="Q487" s="38" t="str">
        <f>IF(支部用データ貼り付けシート!B476="","",支部用データ貼り付けシート!H476)</f>
        <v/>
      </c>
      <c r="R487" s="37" t="str">
        <f>IF(支部用データ貼り付けシート!B476="","",支部用データ貼り付けシート!I476)</f>
        <v/>
      </c>
      <c r="S487" s="38" t="str">
        <f>IF(支部用データ貼り付けシート!B476="","",支部用データ貼り付けシート!J476)</f>
        <v/>
      </c>
      <c r="T487" s="23" t="str">
        <f t="shared" si="98"/>
        <v/>
      </c>
      <c r="U487" s="24" t="str">
        <f t="shared" si="99"/>
        <v/>
      </c>
      <c r="W487" t="str">
        <f t="shared" si="100"/>
        <v/>
      </c>
      <c r="X487" t="str">
        <f t="shared" si="101"/>
        <v/>
      </c>
      <c r="Y487" t="str">
        <f t="shared" si="102"/>
        <v/>
      </c>
      <c r="Z487" t="str">
        <f t="shared" si="103"/>
        <v/>
      </c>
    </row>
    <row r="488" spans="1:26">
      <c r="A488" s="84">
        <v>458</v>
      </c>
      <c r="B488" s="189" t="str">
        <f>IF(支部用データ貼り付けシート!B477="","",支部用データ貼り付けシート!A477)</f>
        <v/>
      </c>
      <c r="C488" s="190" t="str">
        <f>IF(支部用データ貼り付けシート!B477="","",支部用データ貼り付けシート!B477)</f>
        <v/>
      </c>
      <c r="D488" s="191" t="str">
        <f>IF(支部用データ貼り付けシート!B477="","",支部用データ貼り付けシート!C477)</f>
        <v/>
      </c>
      <c r="E488" s="192" t="str">
        <f>IF(支部用データ貼り付けシート!B477="","",支部用データ貼り付けシート!D477)</f>
        <v/>
      </c>
      <c r="F488" s="193" t="str">
        <f>IF(支部用データ貼り付けシート!B477="","",IF(支部用データ貼り付けシート!M477="","",支部用データ貼り付けシート!M477))</f>
        <v/>
      </c>
      <c r="G488" s="194" t="str">
        <f>IF(支部用データ貼り付けシート!B477="","",IF(支部用データ貼り付けシート!N477="","",支部用データ貼り付けシート!N477))</f>
        <v/>
      </c>
      <c r="H488" s="37" t="str">
        <f t="shared" si="92"/>
        <v/>
      </c>
      <c r="I488" s="124" t="str">
        <f t="shared" si="93"/>
        <v/>
      </c>
      <c r="J488" s="38" t="str">
        <f t="shared" si="94"/>
        <v/>
      </c>
      <c r="K488" s="37" t="str">
        <f t="shared" si="95"/>
        <v/>
      </c>
      <c r="L488" s="124" t="str">
        <f t="shared" si="96"/>
        <v/>
      </c>
      <c r="M488" s="38" t="str">
        <f t="shared" si="97"/>
        <v/>
      </c>
      <c r="N488" s="93" t="str">
        <f>IF(支部用データ貼り付けシート!B477="","",支部用データ貼り付けシート!E477)</f>
        <v/>
      </c>
      <c r="O488" s="38" t="str">
        <f>IF(支部用データ貼り付けシート!B477="","",支部用データ貼り付けシート!F477)</f>
        <v/>
      </c>
      <c r="P488" s="37" t="str">
        <f>IF(支部用データ貼り付けシート!B477="","",支部用データ貼り付けシート!G477)</f>
        <v/>
      </c>
      <c r="Q488" s="38" t="str">
        <f>IF(支部用データ貼り付けシート!B477="","",支部用データ貼り付けシート!H477)</f>
        <v/>
      </c>
      <c r="R488" s="37" t="str">
        <f>IF(支部用データ貼り付けシート!B477="","",支部用データ貼り付けシート!I477)</f>
        <v/>
      </c>
      <c r="S488" s="38" t="str">
        <f>IF(支部用データ貼り付けシート!B477="","",支部用データ貼り付けシート!J477)</f>
        <v/>
      </c>
      <c r="T488" s="23" t="str">
        <f t="shared" si="98"/>
        <v/>
      </c>
      <c r="U488" s="24" t="str">
        <f t="shared" si="99"/>
        <v/>
      </c>
      <c r="W488" t="str">
        <f t="shared" si="100"/>
        <v/>
      </c>
      <c r="X488" t="str">
        <f t="shared" si="101"/>
        <v/>
      </c>
      <c r="Y488" t="str">
        <f t="shared" si="102"/>
        <v/>
      </c>
      <c r="Z488" t="str">
        <f t="shared" si="103"/>
        <v/>
      </c>
    </row>
    <row r="489" spans="1:26">
      <c r="A489" s="83">
        <v>459</v>
      </c>
      <c r="B489" s="189" t="str">
        <f>IF(支部用データ貼り付けシート!B478="","",支部用データ貼り付けシート!A478)</f>
        <v/>
      </c>
      <c r="C489" s="190" t="str">
        <f>IF(支部用データ貼り付けシート!B478="","",支部用データ貼り付けシート!B478)</f>
        <v/>
      </c>
      <c r="D489" s="191" t="str">
        <f>IF(支部用データ貼り付けシート!B478="","",支部用データ貼り付けシート!C478)</f>
        <v/>
      </c>
      <c r="E489" s="192" t="str">
        <f>IF(支部用データ貼り付けシート!B478="","",支部用データ貼り付けシート!D478)</f>
        <v/>
      </c>
      <c r="F489" s="193" t="str">
        <f>IF(支部用データ貼り付けシート!B478="","",IF(支部用データ貼り付けシート!M478="","",支部用データ貼り付けシート!M478))</f>
        <v/>
      </c>
      <c r="G489" s="194" t="str">
        <f>IF(支部用データ貼り付けシート!B478="","",IF(支部用データ貼り付けシート!N478="","",支部用データ貼り付けシート!N478))</f>
        <v/>
      </c>
      <c r="H489" s="37" t="str">
        <f t="shared" si="92"/>
        <v/>
      </c>
      <c r="I489" s="124" t="str">
        <f t="shared" si="93"/>
        <v/>
      </c>
      <c r="J489" s="38" t="str">
        <f t="shared" si="94"/>
        <v/>
      </c>
      <c r="K489" s="37" t="str">
        <f t="shared" si="95"/>
        <v/>
      </c>
      <c r="L489" s="124" t="str">
        <f t="shared" si="96"/>
        <v/>
      </c>
      <c r="M489" s="38" t="str">
        <f t="shared" si="97"/>
        <v/>
      </c>
      <c r="N489" s="93" t="str">
        <f>IF(支部用データ貼り付けシート!B478="","",支部用データ貼り付けシート!E478)</f>
        <v/>
      </c>
      <c r="O489" s="38" t="str">
        <f>IF(支部用データ貼り付けシート!B478="","",支部用データ貼り付けシート!F478)</f>
        <v/>
      </c>
      <c r="P489" s="37" t="str">
        <f>IF(支部用データ貼り付けシート!B478="","",支部用データ貼り付けシート!G478)</f>
        <v/>
      </c>
      <c r="Q489" s="38" t="str">
        <f>IF(支部用データ貼り付けシート!B478="","",支部用データ貼り付けシート!H478)</f>
        <v/>
      </c>
      <c r="R489" s="37" t="str">
        <f>IF(支部用データ貼り付けシート!B478="","",支部用データ貼り付けシート!I478)</f>
        <v/>
      </c>
      <c r="S489" s="38" t="str">
        <f>IF(支部用データ貼り付けシート!B478="","",支部用データ貼り付けシート!J478)</f>
        <v/>
      </c>
      <c r="T489" s="23" t="str">
        <f t="shared" si="98"/>
        <v/>
      </c>
      <c r="U489" s="24" t="str">
        <f t="shared" si="99"/>
        <v/>
      </c>
      <c r="W489" t="str">
        <f t="shared" si="100"/>
        <v/>
      </c>
      <c r="X489" t="str">
        <f t="shared" si="101"/>
        <v/>
      </c>
      <c r="Y489" t="str">
        <f t="shared" si="102"/>
        <v/>
      </c>
      <c r="Z489" t="str">
        <f t="shared" si="103"/>
        <v/>
      </c>
    </row>
    <row r="490" spans="1:26">
      <c r="A490" s="84">
        <v>460</v>
      </c>
      <c r="B490" s="189" t="str">
        <f>IF(支部用データ貼り付けシート!B479="","",支部用データ貼り付けシート!A479)</f>
        <v/>
      </c>
      <c r="C490" s="190" t="str">
        <f>IF(支部用データ貼り付けシート!B479="","",支部用データ貼り付けシート!B479)</f>
        <v/>
      </c>
      <c r="D490" s="191" t="str">
        <f>IF(支部用データ貼り付けシート!B479="","",支部用データ貼り付けシート!C479)</f>
        <v/>
      </c>
      <c r="E490" s="192" t="str">
        <f>IF(支部用データ貼り付けシート!B479="","",支部用データ貼り付けシート!D479)</f>
        <v/>
      </c>
      <c r="F490" s="193" t="str">
        <f>IF(支部用データ貼り付けシート!B479="","",IF(支部用データ貼り付けシート!M479="","",支部用データ貼り付けシート!M479))</f>
        <v/>
      </c>
      <c r="G490" s="194" t="str">
        <f>IF(支部用データ貼り付けシート!B479="","",IF(支部用データ貼り付けシート!N479="","",支部用データ貼り付けシート!N479))</f>
        <v/>
      </c>
      <c r="H490" s="37" t="str">
        <f t="shared" si="92"/>
        <v/>
      </c>
      <c r="I490" s="124" t="str">
        <f t="shared" si="93"/>
        <v/>
      </c>
      <c r="J490" s="38" t="str">
        <f t="shared" si="94"/>
        <v/>
      </c>
      <c r="K490" s="37" t="str">
        <f t="shared" si="95"/>
        <v/>
      </c>
      <c r="L490" s="124" t="str">
        <f t="shared" si="96"/>
        <v/>
      </c>
      <c r="M490" s="38" t="str">
        <f t="shared" si="97"/>
        <v/>
      </c>
      <c r="N490" s="93" t="str">
        <f>IF(支部用データ貼り付けシート!B479="","",支部用データ貼り付けシート!E479)</f>
        <v/>
      </c>
      <c r="O490" s="38" t="str">
        <f>IF(支部用データ貼り付けシート!B479="","",支部用データ貼り付けシート!F479)</f>
        <v/>
      </c>
      <c r="P490" s="37" t="str">
        <f>IF(支部用データ貼り付けシート!B479="","",支部用データ貼り付けシート!G479)</f>
        <v/>
      </c>
      <c r="Q490" s="38" t="str">
        <f>IF(支部用データ貼り付けシート!B479="","",支部用データ貼り付けシート!H479)</f>
        <v/>
      </c>
      <c r="R490" s="37" t="str">
        <f>IF(支部用データ貼り付けシート!B479="","",支部用データ貼り付けシート!I479)</f>
        <v/>
      </c>
      <c r="S490" s="38" t="str">
        <f>IF(支部用データ貼り付けシート!B479="","",支部用データ貼り付けシート!J479)</f>
        <v/>
      </c>
      <c r="T490" s="23" t="str">
        <f t="shared" si="98"/>
        <v/>
      </c>
      <c r="U490" s="24" t="str">
        <f t="shared" si="99"/>
        <v/>
      </c>
      <c r="W490" t="str">
        <f t="shared" si="100"/>
        <v/>
      </c>
      <c r="X490" t="str">
        <f t="shared" si="101"/>
        <v/>
      </c>
      <c r="Y490" t="str">
        <f t="shared" si="102"/>
        <v/>
      </c>
      <c r="Z490" t="str">
        <f t="shared" si="103"/>
        <v/>
      </c>
    </row>
    <row r="491" spans="1:26">
      <c r="A491" s="83">
        <v>461</v>
      </c>
      <c r="B491" s="189" t="str">
        <f>IF(支部用データ貼り付けシート!B480="","",支部用データ貼り付けシート!A480)</f>
        <v/>
      </c>
      <c r="C491" s="190" t="str">
        <f>IF(支部用データ貼り付けシート!B480="","",支部用データ貼り付けシート!B480)</f>
        <v/>
      </c>
      <c r="D491" s="191" t="str">
        <f>IF(支部用データ貼り付けシート!B480="","",支部用データ貼り付けシート!C480)</f>
        <v/>
      </c>
      <c r="E491" s="192" t="str">
        <f>IF(支部用データ貼り付けシート!B480="","",支部用データ貼り付けシート!D480)</f>
        <v/>
      </c>
      <c r="F491" s="193" t="str">
        <f>IF(支部用データ貼り付けシート!B480="","",IF(支部用データ貼り付けシート!M480="","",支部用データ貼り付けシート!M480))</f>
        <v/>
      </c>
      <c r="G491" s="194" t="str">
        <f>IF(支部用データ貼り付けシート!B480="","",IF(支部用データ貼り付けシート!N480="","",支部用データ貼り付けシート!N480))</f>
        <v/>
      </c>
      <c r="H491" s="37" t="str">
        <f t="shared" si="92"/>
        <v/>
      </c>
      <c r="I491" s="124" t="str">
        <f t="shared" si="93"/>
        <v/>
      </c>
      <c r="J491" s="38" t="str">
        <f t="shared" si="94"/>
        <v/>
      </c>
      <c r="K491" s="37" t="str">
        <f t="shared" si="95"/>
        <v/>
      </c>
      <c r="L491" s="124" t="str">
        <f t="shared" si="96"/>
        <v/>
      </c>
      <c r="M491" s="38" t="str">
        <f t="shared" si="97"/>
        <v/>
      </c>
      <c r="N491" s="93" t="str">
        <f>IF(支部用データ貼り付けシート!B480="","",支部用データ貼り付けシート!E480)</f>
        <v/>
      </c>
      <c r="O491" s="38" t="str">
        <f>IF(支部用データ貼り付けシート!B480="","",支部用データ貼り付けシート!F480)</f>
        <v/>
      </c>
      <c r="P491" s="37" t="str">
        <f>IF(支部用データ貼り付けシート!B480="","",支部用データ貼り付けシート!G480)</f>
        <v/>
      </c>
      <c r="Q491" s="38" t="str">
        <f>IF(支部用データ貼り付けシート!B480="","",支部用データ貼り付けシート!H480)</f>
        <v/>
      </c>
      <c r="R491" s="37" t="str">
        <f>IF(支部用データ貼り付けシート!B480="","",支部用データ貼り付けシート!I480)</f>
        <v/>
      </c>
      <c r="S491" s="38" t="str">
        <f>IF(支部用データ貼り付けシート!B480="","",支部用データ貼り付けシート!J480)</f>
        <v/>
      </c>
      <c r="T491" s="23" t="str">
        <f t="shared" si="98"/>
        <v/>
      </c>
      <c r="U491" s="24" t="str">
        <f t="shared" si="99"/>
        <v/>
      </c>
      <c r="W491" t="str">
        <f t="shared" si="100"/>
        <v/>
      </c>
      <c r="X491" t="str">
        <f t="shared" si="101"/>
        <v/>
      </c>
      <c r="Y491" t="str">
        <f t="shared" si="102"/>
        <v/>
      </c>
      <c r="Z491" t="str">
        <f t="shared" si="103"/>
        <v/>
      </c>
    </row>
    <row r="492" spans="1:26">
      <c r="A492" s="84">
        <v>462</v>
      </c>
      <c r="B492" s="189" t="str">
        <f>IF(支部用データ貼り付けシート!B481="","",支部用データ貼り付けシート!A481)</f>
        <v/>
      </c>
      <c r="C492" s="190" t="str">
        <f>IF(支部用データ貼り付けシート!B481="","",支部用データ貼り付けシート!B481)</f>
        <v/>
      </c>
      <c r="D492" s="191" t="str">
        <f>IF(支部用データ貼り付けシート!B481="","",支部用データ貼り付けシート!C481)</f>
        <v/>
      </c>
      <c r="E492" s="192" t="str">
        <f>IF(支部用データ貼り付けシート!B481="","",支部用データ貼り付けシート!D481)</f>
        <v/>
      </c>
      <c r="F492" s="193" t="str">
        <f>IF(支部用データ貼り付けシート!B481="","",IF(支部用データ貼り付けシート!M481="","",支部用データ貼り付けシート!M481))</f>
        <v/>
      </c>
      <c r="G492" s="194" t="str">
        <f>IF(支部用データ貼り付けシート!B481="","",IF(支部用データ貼り付けシート!N481="","",支部用データ貼り付けシート!N481))</f>
        <v/>
      </c>
      <c r="H492" s="37" t="str">
        <f t="shared" si="92"/>
        <v/>
      </c>
      <c r="I492" s="124" t="str">
        <f t="shared" si="93"/>
        <v/>
      </c>
      <c r="J492" s="38" t="str">
        <f t="shared" si="94"/>
        <v/>
      </c>
      <c r="K492" s="37" t="str">
        <f t="shared" si="95"/>
        <v/>
      </c>
      <c r="L492" s="124" t="str">
        <f t="shared" si="96"/>
        <v/>
      </c>
      <c r="M492" s="38" t="str">
        <f t="shared" si="97"/>
        <v/>
      </c>
      <c r="N492" s="93" t="str">
        <f>IF(支部用データ貼り付けシート!B481="","",支部用データ貼り付けシート!E481)</f>
        <v/>
      </c>
      <c r="O492" s="38" t="str">
        <f>IF(支部用データ貼り付けシート!B481="","",支部用データ貼り付けシート!F481)</f>
        <v/>
      </c>
      <c r="P492" s="37" t="str">
        <f>IF(支部用データ貼り付けシート!B481="","",支部用データ貼り付けシート!G481)</f>
        <v/>
      </c>
      <c r="Q492" s="38" t="str">
        <f>IF(支部用データ貼り付けシート!B481="","",支部用データ貼り付けシート!H481)</f>
        <v/>
      </c>
      <c r="R492" s="37" t="str">
        <f>IF(支部用データ貼り付けシート!B481="","",支部用データ貼り付けシート!I481)</f>
        <v/>
      </c>
      <c r="S492" s="38" t="str">
        <f>IF(支部用データ貼り付けシート!B481="","",支部用データ貼り付けシート!J481)</f>
        <v/>
      </c>
      <c r="T492" s="23" t="str">
        <f t="shared" si="98"/>
        <v/>
      </c>
      <c r="U492" s="24" t="str">
        <f t="shared" si="99"/>
        <v/>
      </c>
      <c r="W492" t="str">
        <f t="shared" si="100"/>
        <v/>
      </c>
      <c r="X492" t="str">
        <f t="shared" si="101"/>
        <v/>
      </c>
      <c r="Y492" t="str">
        <f t="shared" si="102"/>
        <v/>
      </c>
      <c r="Z492" t="str">
        <f t="shared" si="103"/>
        <v/>
      </c>
    </row>
    <row r="493" spans="1:26">
      <c r="A493" s="83">
        <v>463</v>
      </c>
      <c r="B493" s="189" t="str">
        <f>IF(支部用データ貼り付けシート!B482="","",支部用データ貼り付けシート!A482)</f>
        <v/>
      </c>
      <c r="C493" s="190" t="str">
        <f>IF(支部用データ貼り付けシート!B482="","",支部用データ貼り付けシート!B482)</f>
        <v/>
      </c>
      <c r="D493" s="191" t="str">
        <f>IF(支部用データ貼り付けシート!B482="","",支部用データ貼り付けシート!C482)</f>
        <v/>
      </c>
      <c r="E493" s="192" t="str">
        <f>IF(支部用データ貼り付けシート!B482="","",支部用データ貼り付けシート!D482)</f>
        <v/>
      </c>
      <c r="F493" s="193" t="str">
        <f>IF(支部用データ貼り付けシート!B482="","",IF(支部用データ貼り付けシート!M482="","",支部用データ貼り付けシート!M482))</f>
        <v/>
      </c>
      <c r="G493" s="194" t="str">
        <f>IF(支部用データ貼り付けシート!B482="","",IF(支部用データ貼り付けシート!N482="","",支部用データ貼り付けシート!N482))</f>
        <v/>
      </c>
      <c r="H493" s="37" t="str">
        <f t="shared" si="92"/>
        <v/>
      </c>
      <c r="I493" s="124" t="str">
        <f t="shared" si="93"/>
        <v/>
      </c>
      <c r="J493" s="38" t="str">
        <f t="shared" si="94"/>
        <v/>
      </c>
      <c r="K493" s="37" t="str">
        <f t="shared" si="95"/>
        <v/>
      </c>
      <c r="L493" s="124" t="str">
        <f t="shared" si="96"/>
        <v/>
      </c>
      <c r="M493" s="38" t="str">
        <f t="shared" si="97"/>
        <v/>
      </c>
      <c r="N493" s="93" t="str">
        <f>IF(支部用データ貼り付けシート!B482="","",支部用データ貼り付けシート!E482)</f>
        <v/>
      </c>
      <c r="O493" s="38" t="str">
        <f>IF(支部用データ貼り付けシート!B482="","",支部用データ貼り付けシート!F482)</f>
        <v/>
      </c>
      <c r="P493" s="37" t="str">
        <f>IF(支部用データ貼り付けシート!B482="","",支部用データ貼り付けシート!G482)</f>
        <v/>
      </c>
      <c r="Q493" s="38" t="str">
        <f>IF(支部用データ貼り付けシート!B482="","",支部用データ貼り付けシート!H482)</f>
        <v/>
      </c>
      <c r="R493" s="37" t="str">
        <f>IF(支部用データ貼り付けシート!B482="","",支部用データ貼り付けシート!I482)</f>
        <v/>
      </c>
      <c r="S493" s="38" t="str">
        <f>IF(支部用データ貼り付けシート!B482="","",支部用データ貼り付けシート!J482)</f>
        <v/>
      </c>
      <c r="T493" s="23" t="str">
        <f t="shared" si="98"/>
        <v/>
      </c>
      <c r="U493" s="24" t="str">
        <f t="shared" si="99"/>
        <v/>
      </c>
      <c r="W493" t="str">
        <f t="shared" si="100"/>
        <v/>
      </c>
      <c r="X493" t="str">
        <f t="shared" si="101"/>
        <v/>
      </c>
      <c r="Y493" t="str">
        <f t="shared" si="102"/>
        <v/>
      </c>
      <c r="Z493" t="str">
        <f t="shared" si="103"/>
        <v/>
      </c>
    </row>
    <row r="494" spans="1:26">
      <c r="A494" s="84">
        <v>464</v>
      </c>
      <c r="B494" s="189" t="str">
        <f>IF(支部用データ貼り付けシート!B483="","",支部用データ貼り付けシート!A483)</f>
        <v/>
      </c>
      <c r="C494" s="190" t="str">
        <f>IF(支部用データ貼り付けシート!B483="","",支部用データ貼り付けシート!B483)</f>
        <v/>
      </c>
      <c r="D494" s="191" t="str">
        <f>IF(支部用データ貼り付けシート!B483="","",支部用データ貼り付けシート!C483)</f>
        <v/>
      </c>
      <c r="E494" s="192" t="str">
        <f>IF(支部用データ貼り付けシート!B483="","",支部用データ貼り付けシート!D483)</f>
        <v/>
      </c>
      <c r="F494" s="193" t="str">
        <f>IF(支部用データ貼り付けシート!B483="","",IF(支部用データ貼り付けシート!M483="","",支部用データ貼り付けシート!M483))</f>
        <v/>
      </c>
      <c r="G494" s="194" t="str">
        <f>IF(支部用データ貼り付けシート!B483="","",IF(支部用データ貼り付けシート!N483="","",支部用データ貼り付けシート!N483))</f>
        <v/>
      </c>
      <c r="H494" s="37" t="str">
        <f t="shared" si="92"/>
        <v/>
      </c>
      <c r="I494" s="124" t="str">
        <f t="shared" si="93"/>
        <v/>
      </c>
      <c r="J494" s="38" t="str">
        <f t="shared" si="94"/>
        <v/>
      </c>
      <c r="K494" s="37" t="str">
        <f t="shared" si="95"/>
        <v/>
      </c>
      <c r="L494" s="124" t="str">
        <f t="shared" si="96"/>
        <v/>
      </c>
      <c r="M494" s="38" t="str">
        <f t="shared" si="97"/>
        <v/>
      </c>
      <c r="N494" s="93" t="str">
        <f>IF(支部用データ貼り付けシート!B483="","",支部用データ貼り付けシート!E483)</f>
        <v/>
      </c>
      <c r="O494" s="38" t="str">
        <f>IF(支部用データ貼り付けシート!B483="","",支部用データ貼り付けシート!F483)</f>
        <v/>
      </c>
      <c r="P494" s="37" t="str">
        <f>IF(支部用データ貼り付けシート!B483="","",支部用データ貼り付けシート!G483)</f>
        <v/>
      </c>
      <c r="Q494" s="38" t="str">
        <f>IF(支部用データ貼り付けシート!B483="","",支部用データ貼り付けシート!H483)</f>
        <v/>
      </c>
      <c r="R494" s="37" t="str">
        <f>IF(支部用データ貼り付けシート!B483="","",支部用データ貼り付けシート!I483)</f>
        <v/>
      </c>
      <c r="S494" s="38" t="str">
        <f>IF(支部用データ貼り付けシート!B483="","",支部用データ貼り付けシート!J483)</f>
        <v/>
      </c>
      <c r="T494" s="23" t="str">
        <f t="shared" si="98"/>
        <v/>
      </c>
      <c r="U494" s="24" t="str">
        <f t="shared" si="99"/>
        <v/>
      </c>
      <c r="W494" t="str">
        <f t="shared" si="100"/>
        <v/>
      </c>
      <c r="X494" t="str">
        <f t="shared" si="101"/>
        <v/>
      </c>
      <c r="Y494" t="str">
        <f t="shared" si="102"/>
        <v/>
      </c>
      <c r="Z494" t="str">
        <f t="shared" si="103"/>
        <v/>
      </c>
    </row>
    <row r="495" spans="1:26">
      <c r="A495" s="83">
        <v>465</v>
      </c>
      <c r="B495" s="189" t="str">
        <f>IF(支部用データ貼り付けシート!B484="","",支部用データ貼り付けシート!A484)</f>
        <v/>
      </c>
      <c r="C495" s="190" t="str">
        <f>IF(支部用データ貼り付けシート!B484="","",支部用データ貼り付けシート!B484)</f>
        <v/>
      </c>
      <c r="D495" s="191" t="str">
        <f>IF(支部用データ貼り付けシート!B484="","",支部用データ貼り付けシート!C484)</f>
        <v/>
      </c>
      <c r="E495" s="192" t="str">
        <f>IF(支部用データ貼り付けシート!B484="","",支部用データ貼り付けシート!D484)</f>
        <v/>
      </c>
      <c r="F495" s="193" t="str">
        <f>IF(支部用データ貼り付けシート!B484="","",IF(支部用データ貼り付けシート!M484="","",支部用データ貼り付けシート!M484))</f>
        <v/>
      </c>
      <c r="G495" s="194" t="str">
        <f>IF(支部用データ貼り付けシート!B484="","",IF(支部用データ貼り付けシート!N484="","",支部用データ貼り付けシート!N484))</f>
        <v/>
      </c>
      <c r="H495" s="37" t="str">
        <f t="shared" si="92"/>
        <v/>
      </c>
      <c r="I495" s="124" t="str">
        <f t="shared" si="93"/>
        <v/>
      </c>
      <c r="J495" s="38" t="str">
        <f t="shared" si="94"/>
        <v/>
      </c>
      <c r="K495" s="37" t="str">
        <f t="shared" si="95"/>
        <v/>
      </c>
      <c r="L495" s="124" t="str">
        <f t="shared" si="96"/>
        <v/>
      </c>
      <c r="M495" s="38" t="str">
        <f t="shared" si="97"/>
        <v/>
      </c>
      <c r="N495" s="93" t="str">
        <f>IF(支部用データ貼り付けシート!B484="","",支部用データ貼り付けシート!E484)</f>
        <v/>
      </c>
      <c r="O495" s="38" t="str">
        <f>IF(支部用データ貼り付けシート!B484="","",支部用データ貼り付けシート!F484)</f>
        <v/>
      </c>
      <c r="P495" s="37" t="str">
        <f>IF(支部用データ貼り付けシート!B484="","",支部用データ貼り付けシート!G484)</f>
        <v/>
      </c>
      <c r="Q495" s="38" t="str">
        <f>IF(支部用データ貼り付けシート!B484="","",支部用データ貼り付けシート!H484)</f>
        <v/>
      </c>
      <c r="R495" s="37" t="str">
        <f>IF(支部用データ貼り付けシート!B484="","",支部用データ貼り付けシート!I484)</f>
        <v/>
      </c>
      <c r="S495" s="38" t="str">
        <f>IF(支部用データ貼り付けシート!B484="","",支部用データ貼り付けシート!J484)</f>
        <v/>
      </c>
      <c r="T495" s="23" t="str">
        <f t="shared" si="98"/>
        <v/>
      </c>
      <c r="U495" s="24" t="str">
        <f t="shared" si="99"/>
        <v/>
      </c>
      <c r="W495" t="str">
        <f t="shared" si="100"/>
        <v/>
      </c>
      <c r="X495" t="str">
        <f t="shared" si="101"/>
        <v/>
      </c>
      <c r="Y495" t="str">
        <f t="shared" si="102"/>
        <v/>
      </c>
      <c r="Z495" t="str">
        <f t="shared" si="103"/>
        <v/>
      </c>
    </row>
    <row r="496" spans="1:26">
      <c r="A496" s="84">
        <v>466</v>
      </c>
      <c r="B496" s="189" t="str">
        <f>IF(支部用データ貼り付けシート!B485="","",支部用データ貼り付けシート!A485)</f>
        <v/>
      </c>
      <c r="C496" s="190" t="str">
        <f>IF(支部用データ貼り付けシート!B485="","",支部用データ貼り付けシート!B485)</f>
        <v/>
      </c>
      <c r="D496" s="191" t="str">
        <f>IF(支部用データ貼り付けシート!B485="","",支部用データ貼り付けシート!C485)</f>
        <v/>
      </c>
      <c r="E496" s="192" t="str">
        <f>IF(支部用データ貼り付けシート!B485="","",支部用データ貼り付けシート!D485)</f>
        <v/>
      </c>
      <c r="F496" s="193" t="str">
        <f>IF(支部用データ貼り付けシート!B485="","",IF(支部用データ貼り付けシート!M485="","",支部用データ貼り付けシート!M485))</f>
        <v/>
      </c>
      <c r="G496" s="194" t="str">
        <f>IF(支部用データ貼り付けシート!B485="","",IF(支部用データ貼り付けシート!N485="","",支部用データ貼り付けシート!N485))</f>
        <v/>
      </c>
      <c r="H496" s="37" t="str">
        <f t="shared" si="92"/>
        <v/>
      </c>
      <c r="I496" s="124" t="str">
        <f t="shared" si="93"/>
        <v/>
      </c>
      <c r="J496" s="38" t="str">
        <f t="shared" si="94"/>
        <v/>
      </c>
      <c r="K496" s="37" t="str">
        <f t="shared" si="95"/>
        <v/>
      </c>
      <c r="L496" s="124" t="str">
        <f t="shared" si="96"/>
        <v/>
      </c>
      <c r="M496" s="38" t="str">
        <f t="shared" si="97"/>
        <v/>
      </c>
      <c r="N496" s="93" t="str">
        <f>IF(支部用データ貼り付けシート!B485="","",支部用データ貼り付けシート!E485)</f>
        <v/>
      </c>
      <c r="O496" s="38" t="str">
        <f>IF(支部用データ貼り付けシート!B485="","",支部用データ貼り付けシート!F485)</f>
        <v/>
      </c>
      <c r="P496" s="37" t="str">
        <f>IF(支部用データ貼り付けシート!B485="","",支部用データ貼り付けシート!G485)</f>
        <v/>
      </c>
      <c r="Q496" s="38" t="str">
        <f>IF(支部用データ貼り付けシート!B485="","",支部用データ貼り付けシート!H485)</f>
        <v/>
      </c>
      <c r="R496" s="37" t="str">
        <f>IF(支部用データ貼り付けシート!B485="","",支部用データ貼り付けシート!I485)</f>
        <v/>
      </c>
      <c r="S496" s="38" t="str">
        <f>IF(支部用データ貼り付けシート!B485="","",支部用データ貼り付けシート!J485)</f>
        <v/>
      </c>
      <c r="T496" s="23" t="str">
        <f t="shared" si="98"/>
        <v/>
      </c>
      <c r="U496" s="24" t="str">
        <f t="shared" si="99"/>
        <v/>
      </c>
      <c r="W496" t="str">
        <f t="shared" si="100"/>
        <v/>
      </c>
      <c r="X496" t="str">
        <f t="shared" si="101"/>
        <v/>
      </c>
      <c r="Y496" t="str">
        <f t="shared" si="102"/>
        <v/>
      </c>
      <c r="Z496" t="str">
        <f t="shared" si="103"/>
        <v/>
      </c>
    </row>
    <row r="497" spans="1:26">
      <c r="A497" s="83">
        <v>467</v>
      </c>
      <c r="B497" s="189" t="str">
        <f>IF(支部用データ貼り付けシート!B486="","",支部用データ貼り付けシート!A486)</f>
        <v/>
      </c>
      <c r="C497" s="190" t="str">
        <f>IF(支部用データ貼り付けシート!B486="","",支部用データ貼り付けシート!B486)</f>
        <v/>
      </c>
      <c r="D497" s="191" t="str">
        <f>IF(支部用データ貼り付けシート!B486="","",支部用データ貼り付けシート!C486)</f>
        <v/>
      </c>
      <c r="E497" s="192" t="str">
        <f>IF(支部用データ貼り付けシート!B486="","",支部用データ貼り付けシート!D486)</f>
        <v/>
      </c>
      <c r="F497" s="193" t="str">
        <f>IF(支部用データ貼り付けシート!B486="","",IF(支部用データ貼り付けシート!M486="","",支部用データ貼り付けシート!M486))</f>
        <v/>
      </c>
      <c r="G497" s="194" t="str">
        <f>IF(支部用データ貼り付けシート!B486="","",IF(支部用データ貼り付けシート!N486="","",支部用データ貼り付けシート!N486))</f>
        <v/>
      </c>
      <c r="H497" s="37" t="str">
        <f t="shared" si="92"/>
        <v/>
      </c>
      <c r="I497" s="124" t="str">
        <f t="shared" si="93"/>
        <v/>
      </c>
      <c r="J497" s="38" t="str">
        <f t="shared" si="94"/>
        <v/>
      </c>
      <c r="K497" s="37" t="str">
        <f t="shared" si="95"/>
        <v/>
      </c>
      <c r="L497" s="124" t="str">
        <f t="shared" si="96"/>
        <v/>
      </c>
      <c r="M497" s="38" t="str">
        <f t="shared" si="97"/>
        <v/>
      </c>
      <c r="N497" s="93" t="str">
        <f>IF(支部用データ貼り付けシート!B486="","",支部用データ貼り付けシート!E486)</f>
        <v/>
      </c>
      <c r="O497" s="38" t="str">
        <f>IF(支部用データ貼り付けシート!B486="","",支部用データ貼り付けシート!F486)</f>
        <v/>
      </c>
      <c r="P497" s="37" t="str">
        <f>IF(支部用データ貼り付けシート!B486="","",支部用データ貼り付けシート!G486)</f>
        <v/>
      </c>
      <c r="Q497" s="38" t="str">
        <f>IF(支部用データ貼り付けシート!B486="","",支部用データ貼り付けシート!H486)</f>
        <v/>
      </c>
      <c r="R497" s="37" t="str">
        <f>IF(支部用データ貼り付けシート!B486="","",支部用データ貼り付けシート!I486)</f>
        <v/>
      </c>
      <c r="S497" s="38" t="str">
        <f>IF(支部用データ貼り付けシート!B486="","",支部用データ貼り付けシート!J486)</f>
        <v/>
      </c>
      <c r="T497" s="23" t="str">
        <f t="shared" si="98"/>
        <v/>
      </c>
      <c r="U497" s="24" t="str">
        <f t="shared" si="99"/>
        <v/>
      </c>
      <c r="W497" t="str">
        <f t="shared" si="100"/>
        <v/>
      </c>
      <c r="X497" t="str">
        <f t="shared" si="101"/>
        <v/>
      </c>
      <c r="Y497" t="str">
        <f t="shared" si="102"/>
        <v/>
      </c>
      <c r="Z497" t="str">
        <f t="shared" si="103"/>
        <v/>
      </c>
    </row>
    <row r="498" spans="1:26">
      <c r="A498" s="84">
        <v>468</v>
      </c>
      <c r="B498" s="189" t="str">
        <f>IF(支部用データ貼り付けシート!B487="","",支部用データ貼り付けシート!A487)</f>
        <v/>
      </c>
      <c r="C498" s="190" t="str">
        <f>IF(支部用データ貼り付けシート!B487="","",支部用データ貼り付けシート!B487)</f>
        <v/>
      </c>
      <c r="D498" s="191" t="str">
        <f>IF(支部用データ貼り付けシート!B487="","",支部用データ貼り付けシート!C487)</f>
        <v/>
      </c>
      <c r="E498" s="192" t="str">
        <f>IF(支部用データ貼り付けシート!B487="","",支部用データ貼り付けシート!D487)</f>
        <v/>
      </c>
      <c r="F498" s="193" t="str">
        <f>IF(支部用データ貼り付けシート!B487="","",IF(支部用データ貼り付けシート!M487="","",支部用データ貼り付けシート!M487))</f>
        <v/>
      </c>
      <c r="G498" s="194" t="str">
        <f>IF(支部用データ貼り付けシート!B487="","",IF(支部用データ貼り付けシート!N487="","",支部用データ貼り付けシート!N487))</f>
        <v/>
      </c>
      <c r="H498" s="37" t="str">
        <f t="shared" si="92"/>
        <v/>
      </c>
      <c r="I498" s="124" t="str">
        <f t="shared" si="93"/>
        <v/>
      </c>
      <c r="J498" s="38" t="str">
        <f t="shared" si="94"/>
        <v/>
      </c>
      <c r="K498" s="37" t="str">
        <f t="shared" si="95"/>
        <v/>
      </c>
      <c r="L498" s="124" t="str">
        <f t="shared" si="96"/>
        <v/>
      </c>
      <c r="M498" s="38" t="str">
        <f t="shared" si="97"/>
        <v/>
      </c>
      <c r="N498" s="93" t="str">
        <f>IF(支部用データ貼り付けシート!B487="","",支部用データ貼り付けシート!E487)</f>
        <v/>
      </c>
      <c r="O498" s="38" t="str">
        <f>IF(支部用データ貼り付けシート!B487="","",支部用データ貼り付けシート!F487)</f>
        <v/>
      </c>
      <c r="P498" s="37" t="str">
        <f>IF(支部用データ貼り付けシート!B487="","",支部用データ貼り付けシート!G487)</f>
        <v/>
      </c>
      <c r="Q498" s="38" t="str">
        <f>IF(支部用データ貼り付けシート!B487="","",支部用データ貼り付けシート!H487)</f>
        <v/>
      </c>
      <c r="R498" s="37" t="str">
        <f>IF(支部用データ貼り付けシート!B487="","",支部用データ貼り付けシート!I487)</f>
        <v/>
      </c>
      <c r="S498" s="38" t="str">
        <f>IF(支部用データ貼り付けシート!B487="","",支部用データ貼り付けシート!J487)</f>
        <v/>
      </c>
      <c r="T498" s="23" t="str">
        <f t="shared" si="98"/>
        <v/>
      </c>
      <c r="U498" s="24" t="str">
        <f t="shared" si="99"/>
        <v/>
      </c>
      <c r="W498" t="str">
        <f t="shared" si="100"/>
        <v/>
      </c>
      <c r="X498" t="str">
        <f t="shared" si="101"/>
        <v/>
      </c>
      <c r="Y498" t="str">
        <f t="shared" si="102"/>
        <v/>
      </c>
      <c r="Z498" t="str">
        <f t="shared" si="103"/>
        <v/>
      </c>
    </row>
    <row r="499" spans="1:26">
      <c r="A499" s="83">
        <v>469</v>
      </c>
      <c r="B499" s="189" t="str">
        <f>IF(支部用データ貼り付けシート!B488="","",支部用データ貼り付けシート!A488)</f>
        <v/>
      </c>
      <c r="C499" s="190" t="str">
        <f>IF(支部用データ貼り付けシート!B488="","",支部用データ貼り付けシート!B488)</f>
        <v/>
      </c>
      <c r="D499" s="191" t="str">
        <f>IF(支部用データ貼り付けシート!B488="","",支部用データ貼り付けシート!C488)</f>
        <v/>
      </c>
      <c r="E499" s="192" t="str">
        <f>IF(支部用データ貼り付けシート!B488="","",支部用データ貼り付けシート!D488)</f>
        <v/>
      </c>
      <c r="F499" s="193" t="str">
        <f>IF(支部用データ貼り付けシート!B488="","",IF(支部用データ貼り付けシート!M488="","",支部用データ貼り付けシート!M488))</f>
        <v/>
      </c>
      <c r="G499" s="194" t="str">
        <f>IF(支部用データ貼り付けシート!B488="","",IF(支部用データ貼り付けシート!N488="","",支部用データ貼り付けシート!N488))</f>
        <v/>
      </c>
      <c r="H499" s="37" t="str">
        <f t="shared" si="92"/>
        <v/>
      </c>
      <c r="I499" s="124" t="str">
        <f t="shared" si="93"/>
        <v/>
      </c>
      <c r="J499" s="38" t="str">
        <f t="shared" si="94"/>
        <v/>
      </c>
      <c r="K499" s="37" t="str">
        <f t="shared" si="95"/>
        <v/>
      </c>
      <c r="L499" s="124" t="str">
        <f t="shared" si="96"/>
        <v/>
      </c>
      <c r="M499" s="38" t="str">
        <f t="shared" si="97"/>
        <v/>
      </c>
      <c r="N499" s="93" t="str">
        <f>IF(支部用データ貼り付けシート!B488="","",支部用データ貼り付けシート!E488)</f>
        <v/>
      </c>
      <c r="O499" s="38" t="str">
        <f>IF(支部用データ貼り付けシート!B488="","",支部用データ貼り付けシート!F488)</f>
        <v/>
      </c>
      <c r="P499" s="37" t="str">
        <f>IF(支部用データ貼り付けシート!B488="","",支部用データ貼り付けシート!G488)</f>
        <v/>
      </c>
      <c r="Q499" s="38" t="str">
        <f>IF(支部用データ貼り付けシート!B488="","",支部用データ貼り付けシート!H488)</f>
        <v/>
      </c>
      <c r="R499" s="37" t="str">
        <f>IF(支部用データ貼り付けシート!B488="","",支部用データ貼り付けシート!I488)</f>
        <v/>
      </c>
      <c r="S499" s="38" t="str">
        <f>IF(支部用データ貼り付けシート!B488="","",支部用データ貼り付けシート!J488)</f>
        <v/>
      </c>
      <c r="T499" s="23" t="str">
        <f t="shared" si="98"/>
        <v/>
      </c>
      <c r="U499" s="24" t="str">
        <f t="shared" si="99"/>
        <v/>
      </c>
      <c r="W499" t="str">
        <f t="shared" si="100"/>
        <v/>
      </c>
      <c r="X499" t="str">
        <f t="shared" si="101"/>
        <v/>
      </c>
      <c r="Y499" t="str">
        <f t="shared" si="102"/>
        <v/>
      </c>
      <c r="Z499" t="str">
        <f t="shared" si="103"/>
        <v/>
      </c>
    </row>
    <row r="500" spans="1:26">
      <c r="A500" s="84">
        <v>470</v>
      </c>
      <c r="B500" s="189" t="str">
        <f>IF(支部用データ貼り付けシート!B489="","",支部用データ貼り付けシート!A489)</f>
        <v/>
      </c>
      <c r="C500" s="190" t="str">
        <f>IF(支部用データ貼り付けシート!B489="","",支部用データ貼り付けシート!B489)</f>
        <v/>
      </c>
      <c r="D500" s="191" t="str">
        <f>IF(支部用データ貼り付けシート!B489="","",支部用データ貼り付けシート!C489)</f>
        <v/>
      </c>
      <c r="E500" s="192" t="str">
        <f>IF(支部用データ貼り付けシート!B489="","",支部用データ貼り付けシート!D489)</f>
        <v/>
      </c>
      <c r="F500" s="193" t="str">
        <f>IF(支部用データ貼り付けシート!B489="","",IF(支部用データ貼り付けシート!M489="","",支部用データ貼り付けシート!M489))</f>
        <v/>
      </c>
      <c r="G500" s="194" t="str">
        <f>IF(支部用データ貼り付けシート!B489="","",IF(支部用データ貼り付けシート!N489="","",支部用データ貼り付けシート!N489))</f>
        <v/>
      </c>
      <c r="H500" s="37" t="str">
        <f t="shared" si="92"/>
        <v/>
      </c>
      <c r="I500" s="124" t="str">
        <f t="shared" si="93"/>
        <v/>
      </c>
      <c r="J500" s="38" t="str">
        <f t="shared" si="94"/>
        <v/>
      </c>
      <c r="K500" s="37" t="str">
        <f t="shared" si="95"/>
        <v/>
      </c>
      <c r="L500" s="124" t="str">
        <f t="shared" si="96"/>
        <v/>
      </c>
      <c r="M500" s="38" t="str">
        <f t="shared" si="97"/>
        <v/>
      </c>
      <c r="N500" s="93" t="str">
        <f>IF(支部用データ貼り付けシート!B489="","",支部用データ貼り付けシート!E489)</f>
        <v/>
      </c>
      <c r="O500" s="38" t="str">
        <f>IF(支部用データ貼り付けシート!B489="","",支部用データ貼り付けシート!F489)</f>
        <v/>
      </c>
      <c r="P500" s="37" t="str">
        <f>IF(支部用データ貼り付けシート!B489="","",支部用データ貼り付けシート!G489)</f>
        <v/>
      </c>
      <c r="Q500" s="38" t="str">
        <f>IF(支部用データ貼り付けシート!B489="","",支部用データ貼り付けシート!H489)</f>
        <v/>
      </c>
      <c r="R500" s="37" t="str">
        <f>IF(支部用データ貼り付けシート!B489="","",支部用データ貼り付けシート!I489)</f>
        <v/>
      </c>
      <c r="S500" s="38" t="str">
        <f>IF(支部用データ貼り付けシート!B489="","",支部用データ貼り付けシート!J489)</f>
        <v/>
      </c>
      <c r="T500" s="23" t="str">
        <f t="shared" si="98"/>
        <v/>
      </c>
      <c r="U500" s="24" t="str">
        <f t="shared" si="99"/>
        <v/>
      </c>
      <c r="W500" t="str">
        <f t="shared" si="100"/>
        <v/>
      </c>
      <c r="X500" t="str">
        <f t="shared" si="101"/>
        <v/>
      </c>
      <c r="Y500" t="str">
        <f t="shared" si="102"/>
        <v/>
      </c>
      <c r="Z500" t="str">
        <f t="shared" si="103"/>
        <v/>
      </c>
    </row>
    <row r="501" spans="1:26">
      <c r="A501" s="83">
        <v>471</v>
      </c>
      <c r="B501" s="189" t="str">
        <f>IF(支部用データ貼り付けシート!B490="","",支部用データ貼り付けシート!A490)</f>
        <v/>
      </c>
      <c r="C501" s="190" t="str">
        <f>IF(支部用データ貼り付けシート!B490="","",支部用データ貼り付けシート!B490)</f>
        <v/>
      </c>
      <c r="D501" s="191" t="str">
        <f>IF(支部用データ貼り付けシート!B490="","",支部用データ貼り付けシート!C490)</f>
        <v/>
      </c>
      <c r="E501" s="192" t="str">
        <f>IF(支部用データ貼り付けシート!B490="","",支部用データ貼り付けシート!D490)</f>
        <v/>
      </c>
      <c r="F501" s="193" t="str">
        <f>IF(支部用データ貼り付けシート!B490="","",IF(支部用データ貼り付けシート!M490="","",支部用データ貼り付けシート!M490))</f>
        <v/>
      </c>
      <c r="G501" s="194" t="str">
        <f>IF(支部用データ貼り付けシート!B490="","",IF(支部用データ貼り付けシート!N490="","",支部用データ貼り付けシート!N490))</f>
        <v/>
      </c>
      <c r="H501" s="37" t="str">
        <f t="shared" si="92"/>
        <v/>
      </c>
      <c r="I501" s="124" t="str">
        <f t="shared" si="93"/>
        <v/>
      </c>
      <c r="J501" s="38" t="str">
        <f t="shared" si="94"/>
        <v/>
      </c>
      <c r="K501" s="37" t="str">
        <f t="shared" si="95"/>
        <v/>
      </c>
      <c r="L501" s="124" t="str">
        <f t="shared" si="96"/>
        <v/>
      </c>
      <c r="M501" s="38" t="str">
        <f t="shared" si="97"/>
        <v/>
      </c>
      <c r="N501" s="93" t="str">
        <f>IF(支部用データ貼り付けシート!B490="","",支部用データ貼り付けシート!E490)</f>
        <v/>
      </c>
      <c r="O501" s="38" t="str">
        <f>IF(支部用データ貼り付けシート!B490="","",支部用データ貼り付けシート!F490)</f>
        <v/>
      </c>
      <c r="P501" s="37" t="str">
        <f>IF(支部用データ貼り付けシート!B490="","",支部用データ貼り付けシート!G490)</f>
        <v/>
      </c>
      <c r="Q501" s="38" t="str">
        <f>IF(支部用データ貼り付けシート!B490="","",支部用データ貼り付けシート!H490)</f>
        <v/>
      </c>
      <c r="R501" s="37" t="str">
        <f>IF(支部用データ貼り付けシート!B490="","",支部用データ貼り付けシート!I490)</f>
        <v/>
      </c>
      <c r="S501" s="38" t="str">
        <f>IF(支部用データ貼り付けシート!B490="","",支部用データ貼り付けシート!J490)</f>
        <v/>
      </c>
      <c r="T501" s="23" t="str">
        <f t="shared" si="98"/>
        <v/>
      </c>
      <c r="U501" s="24" t="str">
        <f t="shared" si="99"/>
        <v/>
      </c>
      <c r="W501" t="str">
        <f t="shared" si="100"/>
        <v/>
      </c>
      <c r="X501" t="str">
        <f t="shared" si="101"/>
        <v/>
      </c>
      <c r="Y501" t="str">
        <f t="shared" si="102"/>
        <v/>
      </c>
      <c r="Z501" t="str">
        <f t="shared" si="103"/>
        <v/>
      </c>
    </row>
    <row r="502" spans="1:26">
      <c r="A502" s="84">
        <v>472</v>
      </c>
      <c r="B502" s="189" t="str">
        <f>IF(支部用データ貼り付けシート!B491="","",支部用データ貼り付けシート!A491)</f>
        <v/>
      </c>
      <c r="C502" s="190" t="str">
        <f>IF(支部用データ貼り付けシート!B491="","",支部用データ貼り付けシート!B491)</f>
        <v/>
      </c>
      <c r="D502" s="191" t="str">
        <f>IF(支部用データ貼り付けシート!B491="","",支部用データ貼り付けシート!C491)</f>
        <v/>
      </c>
      <c r="E502" s="192" t="str">
        <f>IF(支部用データ貼り付けシート!B491="","",支部用データ貼り付けシート!D491)</f>
        <v/>
      </c>
      <c r="F502" s="193" t="str">
        <f>IF(支部用データ貼り付けシート!B491="","",IF(支部用データ貼り付けシート!M491="","",支部用データ貼り付けシート!M491))</f>
        <v/>
      </c>
      <c r="G502" s="194" t="str">
        <f>IF(支部用データ貼り付けシート!B491="","",IF(支部用データ貼り付けシート!N491="","",支部用データ貼り付けシート!N491))</f>
        <v/>
      </c>
      <c r="H502" s="37" t="str">
        <f t="shared" si="92"/>
        <v/>
      </c>
      <c r="I502" s="124" t="str">
        <f t="shared" si="93"/>
        <v/>
      </c>
      <c r="J502" s="38" t="str">
        <f t="shared" si="94"/>
        <v/>
      </c>
      <c r="K502" s="37" t="str">
        <f t="shared" si="95"/>
        <v/>
      </c>
      <c r="L502" s="124" t="str">
        <f t="shared" si="96"/>
        <v/>
      </c>
      <c r="M502" s="38" t="str">
        <f t="shared" si="97"/>
        <v/>
      </c>
      <c r="N502" s="93" t="str">
        <f>IF(支部用データ貼り付けシート!B491="","",支部用データ貼り付けシート!E491)</f>
        <v/>
      </c>
      <c r="O502" s="38" t="str">
        <f>IF(支部用データ貼り付けシート!B491="","",支部用データ貼り付けシート!F491)</f>
        <v/>
      </c>
      <c r="P502" s="37" t="str">
        <f>IF(支部用データ貼り付けシート!B491="","",支部用データ貼り付けシート!G491)</f>
        <v/>
      </c>
      <c r="Q502" s="38" t="str">
        <f>IF(支部用データ貼り付けシート!B491="","",支部用データ貼り付けシート!H491)</f>
        <v/>
      </c>
      <c r="R502" s="37" t="str">
        <f>IF(支部用データ貼り付けシート!B491="","",支部用データ貼り付けシート!I491)</f>
        <v/>
      </c>
      <c r="S502" s="38" t="str">
        <f>IF(支部用データ貼り付けシート!B491="","",支部用データ貼り付けシート!J491)</f>
        <v/>
      </c>
      <c r="T502" s="23" t="str">
        <f t="shared" si="98"/>
        <v/>
      </c>
      <c r="U502" s="24" t="str">
        <f t="shared" si="99"/>
        <v/>
      </c>
      <c r="W502" t="str">
        <f t="shared" si="100"/>
        <v/>
      </c>
      <c r="X502" t="str">
        <f t="shared" si="101"/>
        <v/>
      </c>
      <c r="Y502" t="str">
        <f t="shared" si="102"/>
        <v/>
      </c>
      <c r="Z502" t="str">
        <f t="shared" si="103"/>
        <v/>
      </c>
    </row>
    <row r="503" spans="1:26">
      <c r="A503" s="83">
        <v>473</v>
      </c>
      <c r="B503" s="189" t="str">
        <f>IF(支部用データ貼り付けシート!B492="","",支部用データ貼り付けシート!A492)</f>
        <v/>
      </c>
      <c r="C503" s="190" t="str">
        <f>IF(支部用データ貼り付けシート!B492="","",支部用データ貼り付けシート!B492)</f>
        <v/>
      </c>
      <c r="D503" s="191" t="str">
        <f>IF(支部用データ貼り付けシート!B492="","",支部用データ貼り付けシート!C492)</f>
        <v/>
      </c>
      <c r="E503" s="192" t="str">
        <f>IF(支部用データ貼り付けシート!B492="","",支部用データ貼り付けシート!D492)</f>
        <v/>
      </c>
      <c r="F503" s="193" t="str">
        <f>IF(支部用データ貼り付けシート!B492="","",IF(支部用データ貼り付けシート!M492="","",支部用データ貼り付けシート!M492))</f>
        <v/>
      </c>
      <c r="G503" s="194" t="str">
        <f>IF(支部用データ貼り付けシート!B492="","",IF(支部用データ貼り付けシート!N492="","",支部用データ貼り付けシート!N492))</f>
        <v/>
      </c>
      <c r="H503" s="37" t="str">
        <f t="shared" ref="H503:H566" si="104">IF(C503="","",IF(Z503&gt;2700,1,0))</f>
        <v/>
      </c>
      <c r="I503" s="124" t="str">
        <f t="shared" ref="I503:I566" si="105">IF(C503="","",IF(Z503&gt;4800,1,0))</f>
        <v/>
      </c>
      <c r="J503" s="38" t="str">
        <f t="shared" ref="J503:J566" si="106">IF(C503="","",IF(Z503&gt;6000,1,0))</f>
        <v/>
      </c>
      <c r="K503" s="37" t="str">
        <f t="shared" ref="K503:K566" si="107">IF(C503="","",IF((W503+X503)&gt;2700,1,0))</f>
        <v/>
      </c>
      <c r="L503" s="124" t="str">
        <f t="shared" ref="L503:L566" si="108">IF(C503="","",IF((W503+X503)&gt;4800,1,0))</f>
        <v/>
      </c>
      <c r="M503" s="38" t="str">
        <f t="shared" ref="M503:M566" si="109">IF(C503="","",IF((W503+X503)&gt;6000,1,0))</f>
        <v/>
      </c>
      <c r="N503" s="93" t="str">
        <f>IF(支部用データ貼り付けシート!B492="","",支部用データ貼り付けシート!E492)</f>
        <v/>
      </c>
      <c r="O503" s="38" t="str">
        <f>IF(支部用データ貼り付けシート!B492="","",支部用データ貼り付けシート!F492)</f>
        <v/>
      </c>
      <c r="P503" s="37" t="str">
        <f>IF(支部用データ貼り付けシート!B492="","",支部用データ貼り付けシート!G492)</f>
        <v/>
      </c>
      <c r="Q503" s="38" t="str">
        <f>IF(支部用データ貼り付けシート!B492="","",支部用データ貼り付けシート!H492)</f>
        <v/>
      </c>
      <c r="R503" s="37" t="str">
        <f>IF(支部用データ貼り付けシート!B492="","",支部用データ貼り付けシート!I492)</f>
        <v/>
      </c>
      <c r="S503" s="38" t="str">
        <f>IF(支部用データ貼り付けシート!B492="","",支部用データ貼り付けシート!J492)</f>
        <v/>
      </c>
      <c r="T503" s="23" t="str">
        <f t="shared" ref="T503:T566" si="110">IFERROR(IF(C503="","",INT(Z503/60)),"")</f>
        <v/>
      </c>
      <c r="U503" s="24" t="str">
        <f t="shared" ref="U503:U566" si="111">IFERROR(IF(C503="","",MOD(Z503,60)),"")</f>
        <v/>
      </c>
      <c r="W503" t="str">
        <f t="shared" si="100"/>
        <v/>
      </c>
      <c r="X503" t="str">
        <f t="shared" si="101"/>
        <v/>
      </c>
      <c r="Y503" t="str">
        <f t="shared" si="102"/>
        <v/>
      </c>
      <c r="Z503" t="str">
        <f t="shared" si="103"/>
        <v/>
      </c>
    </row>
    <row r="504" spans="1:26">
      <c r="A504" s="84">
        <v>474</v>
      </c>
      <c r="B504" s="189" t="str">
        <f>IF(支部用データ貼り付けシート!B493="","",支部用データ貼り付けシート!A493)</f>
        <v/>
      </c>
      <c r="C504" s="190" t="str">
        <f>IF(支部用データ貼り付けシート!B493="","",支部用データ貼り付けシート!B493)</f>
        <v/>
      </c>
      <c r="D504" s="191" t="str">
        <f>IF(支部用データ貼り付けシート!B493="","",支部用データ貼り付けシート!C493)</f>
        <v/>
      </c>
      <c r="E504" s="192" t="str">
        <f>IF(支部用データ貼り付けシート!B493="","",支部用データ貼り付けシート!D493)</f>
        <v/>
      </c>
      <c r="F504" s="193" t="str">
        <f>IF(支部用データ貼り付けシート!B493="","",IF(支部用データ貼り付けシート!M493="","",支部用データ貼り付けシート!M493))</f>
        <v/>
      </c>
      <c r="G504" s="194" t="str">
        <f>IF(支部用データ貼り付けシート!B493="","",IF(支部用データ貼り付けシート!N493="","",支部用データ貼り付けシート!N493))</f>
        <v/>
      </c>
      <c r="H504" s="37" t="str">
        <f t="shared" si="104"/>
        <v/>
      </c>
      <c r="I504" s="124" t="str">
        <f t="shared" si="105"/>
        <v/>
      </c>
      <c r="J504" s="38" t="str">
        <f t="shared" si="106"/>
        <v/>
      </c>
      <c r="K504" s="37" t="str">
        <f t="shared" si="107"/>
        <v/>
      </c>
      <c r="L504" s="124" t="str">
        <f t="shared" si="108"/>
        <v/>
      </c>
      <c r="M504" s="38" t="str">
        <f t="shared" si="109"/>
        <v/>
      </c>
      <c r="N504" s="93" t="str">
        <f>IF(支部用データ貼り付けシート!B493="","",支部用データ貼り付けシート!E493)</f>
        <v/>
      </c>
      <c r="O504" s="38" t="str">
        <f>IF(支部用データ貼り付けシート!B493="","",支部用データ貼り付けシート!F493)</f>
        <v/>
      </c>
      <c r="P504" s="37" t="str">
        <f>IF(支部用データ貼り付けシート!B493="","",支部用データ貼り付けシート!G493)</f>
        <v/>
      </c>
      <c r="Q504" s="38" t="str">
        <f>IF(支部用データ貼り付けシート!B493="","",支部用データ貼り付けシート!H493)</f>
        <v/>
      </c>
      <c r="R504" s="37" t="str">
        <f>IF(支部用データ貼り付けシート!B493="","",支部用データ貼り付けシート!I493)</f>
        <v/>
      </c>
      <c r="S504" s="38" t="str">
        <f>IF(支部用データ貼り付けシート!B493="","",支部用データ貼り付けシート!J493)</f>
        <v/>
      </c>
      <c r="T504" s="23" t="str">
        <f t="shared" si="110"/>
        <v/>
      </c>
      <c r="U504" s="24" t="str">
        <f t="shared" si="111"/>
        <v/>
      </c>
      <c r="W504" t="str">
        <f t="shared" si="100"/>
        <v/>
      </c>
      <c r="X504" t="str">
        <f t="shared" si="101"/>
        <v/>
      </c>
      <c r="Y504" t="str">
        <f t="shared" si="102"/>
        <v/>
      </c>
      <c r="Z504" t="str">
        <f t="shared" si="103"/>
        <v/>
      </c>
    </row>
    <row r="505" spans="1:26">
      <c r="A505" s="83">
        <v>475</v>
      </c>
      <c r="B505" s="189" t="str">
        <f>IF(支部用データ貼り付けシート!B494="","",支部用データ貼り付けシート!A494)</f>
        <v/>
      </c>
      <c r="C505" s="190" t="str">
        <f>IF(支部用データ貼り付けシート!B494="","",支部用データ貼り付けシート!B494)</f>
        <v/>
      </c>
      <c r="D505" s="191" t="str">
        <f>IF(支部用データ貼り付けシート!B494="","",支部用データ貼り付けシート!C494)</f>
        <v/>
      </c>
      <c r="E505" s="192" t="str">
        <f>IF(支部用データ貼り付けシート!B494="","",支部用データ貼り付けシート!D494)</f>
        <v/>
      </c>
      <c r="F505" s="193" t="str">
        <f>IF(支部用データ貼り付けシート!B494="","",IF(支部用データ貼り付けシート!M494="","",支部用データ貼り付けシート!M494))</f>
        <v/>
      </c>
      <c r="G505" s="194" t="str">
        <f>IF(支部用データ貼り付けシート!B494="","",IF(支部用データ貼り付けシート!N494="","",支部用データ貼り付けシート!N494))</f>
        <v/>
      </c>
      <c r="H505" s="37" t="str">
        <f t="shared" si="104"/>
        <v/>
      </c>
      <c r="I505" s="124" t="str">
        <f t="shared" si="105"/>
        <v/>
      </c>
      <c r="J505" s="38" t="str">
        <f t="shared" si="106"/>
        <v/>
      </c>
      <c r="K505" s="37" t="str">
        <f t="shared" si="107"/>
        <v/>
      </c>
      <c r="L505" s="124" t="str">
        <f t="shared" si="108"/>
        <v/>
      </c>
      <c r="M505" s="38" t="str">
        <f t="shared" si="109"/>
        <v/>
      </c>
      <c r="N505" s="93" t="str">
        <f>IF(支部用データ貼り付けシート!B494="","",支部用データ貼り付けシート!E494)</f>
        <v/>
      </c>
      <c r="O505" s="38" t="str">
        <f>IF(支部用データ貼り付けシート!B494="","",支部用データ貼り付けシート!F494)</f>
        <v/>
      </c>
      <c r="P505" s="37" t="str">
        <f>IF(支部用データ貼り付けシート!B494="","",支部用データ貼り付けシート!G494)</f>
        <v/>
      </c>
      <c r="Q505" s="38" t="str">
        <f>IF(支部用データ貼り付けシート!B494="","",支部用データ貼り付けシート!H494)</f>
        <v/>
      </c>
      <c r="R505" s="37" t="str">
        <f>IF(支部用データ貼り付けシート!B494="","",支部用データ貼り付けシート!I494)</f>
        <v/>
      </c>
      <c r="S505" s="38" t="str">
        <f>IF(支部用データ貼り付けシート!B494="","",支部用データ貼り付けシート!J494)</f>
        <v/>
      </c>
      <c r="T505" s="23" t="str">
        <f t="shared" si="110"/>
        <v/>
      </c>
      <c r="U505" s="24" t="str">
        <f t="shared" si="111"/>
        <v/>
      </c>
      <c r="W505" t="str">
        <f t="shared" si="100"/>
        <v/>
      </c>
      <c r="X505" t="str">
        <f t="shared" si="101"/>
        <v/>
      </c>
      <c r="Y505" t="str">
        <f t="shared" si="102"/>
        <v/>
      </c>
      <c r="Z505" t="str">
        <f t="shared" si="103"/>
        <v/>
      </c>
    </row>
    <row r="506" spans="1:26">
      <c r="A506" s="84">
        <v>476</v>
      </c>
      <c r="B506" s="189" t="str">
        <f>IF(支部用データ貼り付けシート!B495="","",支部用データ貼り付けシート!A495)</f>
        <v/>
      </c>
      <c r="C506" s="190" t="str">
        <f>IF(支部用データ貼り付けシート!B495="","",支部用データ貼り付けシート!B495)</f>
        <v/>
      </c>
      <c r="D506" s="191" t="str">
        <f>IF(支部用データ貼り付けシート!B495="","",支部用データ貼り付けシート!C495)</f>
        <v/>
      </c>
      <c r="E506" s="192" t="str">
        <f>IF(支部用データ貼り付けシート!B495="","",支部用データ貼り付けシート!D495)</f>
        <v/>
      </c>
      <c r="F506" s="193" t="str">
        <f>IF(支部用データ貼り付けシート!B495="","",IF(支部用データ貼り付けシート!M495="","",支部用データ貼り付けシート!M495))</f>
        <v/>
      </c>
      <c r="G506" s="194" t="str">
        <f>IF(支部用データ貼り付けシート!B495="","",IF(支部用データ貼り付けシート!N495="","",支部用データ貼り付けシート!N495))</f>
        <v/>
      </c>
      <c r="H506" s="37" t="str">
        <f t="shared" si="104"/>
        <v/>
      </c>
      <c r="I506" s="124" t="str">
        <f t="shared" si="105"/>
        <v/>
      </c>
      <c r="J506" s="38" t="str">
        <f t="shared" si="106"/>
        <v/>
      </c>
      <c r="K506" s="37" t="str">
        <f t="shared" si="107"/>
        <v/>
      </c>
      <c r="L506" s="124" t="str">
        <f t="shared" si="108"/>
        <v/>
      </c>
      <c r="M506" s="38" t="str">
        <f t="shared" si="109"/>
        <v/>
      </c>
      <c r="N506" s="93" t="str">
        <f>IF(支部用データ貼り付けシート!B495="","",支部用データ貼り付けシート!E495)</f>
        <v/>
      </c>
      <c r="O506" s="38" t="str">
        <f>IF(支部用データ貼り付けシート!B495="","",支部用データ貼り付けシート!F495)</f>
        <v/>
      </c>
      <c r="P506" s="37" t="str">
        <f>IF(支部用データ貼り付けシート!B495="","",支部用データ貼り付けシート!G495)</f>
        <v/>
      </c>
      <c r="Q506" s="38" t="str">
        <f>IF(支部用データ貼り付けシート!B495="","",支部用データ貼り付けシート!H495)</f>
        <v/>
      </c>
      <c r="R506" s="37" t="str">
        <f>IF(支部用データ貼り付けシート!B495="","",支部用データ貼り付けシート!I495)</f>
        <v/>
      </c>
      <c r="S506" s="38" t="str">
        <f>IF(支部用データ貼り付けシート!B495="","",支部用データ貼り付けシート!J495)</f>
        <v/>
      </c>
      <c r="T506" s="23" t="str">
        <f t="shared" si="110"/>
        <v/>
      </c>
      <c r="U506" s="24" t="str">
        <f t="shared" si="111"/>
        <v/>
      </c>
      <c r="W506" t="str">
        <f t="shared" si="100"/>
        <v/>
      </c>
      <c r="X506" t="str">
        <f t="shared" si="101"/>
        <v/>
      </c>
      <c r="Y506" t="str">
        <f t="shared" si="102"/>
        <v/>
      </c>
      <c r="Z506" t="str">
        <f t="shared" si="103"/>
        <v/>
      </c>
    </row>
    <row r="507" spans="1:26">
      <c r="A507" s="83">
        <v>477</v>
      </c>
      <c r="B507" s="189" t="str">
        <f>IF(支部用データ貼り付けシート!B496="","",支部用データ貼り付けシート!A496)</f>
        <v/>
      </c>
      <c r="C507" s="190" t="str">
        <f>IF(支部用データ貼り付けシート!B496="","",支部用データ貼り付けシート!B496)</f>
        <v/>
      </c>
      <c r="D507" s="191" t="str">
        <f>IF(支部用データ貼り付けシート!B496="","",支部用データ貼り付けシート!C496)</f>
        <v/>
      </c>
      <c r="E507" s="192" t="str">
        <f>IF(支部用データ貼り付けシート!B496="","",支部用データ貼り付けシート!D496)</f>
        <v/>
      </c>
      <c r="F507" s="193" t="str">
        <f>IF(支部用データ貼り付けシート!B496="","",IF(支部用データ貼り付けシート!M496="","",支部用データ貼り付けシート!M496))</f>
        <v/>
      </c>
      <c r="G507" s="194" t="str">
        <f>IF(支部用データ貼り付けシート!B496="","",IF(支部用データ貼り付けシート!N496="","",支部用データ貼り付けシート!N496))</f>
        <v/>
      </c>
      <c r="H507" s="37" t="str">
        <f t="shared" si="104"/>
        <v/>
      </c>
      <c r="I507" s="124" t="str">
        <f t="shared" si="105"/>
        <v/>
      </c>
      <c r="J507" s="38" t="str">
        <f t="shared" si="106"/>
        <v/>
      </c>
      <c r="K507" s="37" t="str">
        <f t="shared" si="107"/>
        <v/>
      </c>
      <c r="L507" s="124" t="str">
        <f t="shared" si="108"/>
        <v/>
      </c>
      <c r="M507" s="38" t="str">
        <f t="shared" si="109"/>
        <v/>
      </c>
      <c r="N507" s="93" t="str">
        <f>IF(支部用データ貼り付けシート!B496="","",支部用データ貼り付けシート!E496)</f>
        <v/>
      </c>
      <c r="O507" s="38" t="str">
        <f>IF(支部用データ貼り付けシート!B496="","",支部用データ貼り付けシート!F496)</f>
        <v/>
      </c>
      <c r="P507" s="37" t="str">
        <f>IF(支部用データ貼り付けシート!B496="","",支部用データ貼り付けシート!G496)</f>
        <v/>
      </c>
      <c r="Q507" s="38" t="str">
        <f>IF(支部用データ貼り付けシート!B496="","",支部用データ貼り付けシート!H496)</f>
        <v/>
      </c>
      <c r="R507" s="37" t="str">
        <f>IF(支部用データ貼り付けシート!B496="","",支部用データ貼り付けシート!I496)</f>
        <v/>
      </c>
      <c r="S507" s="38" t="str">
        <f>IF(支部用データ貼り付けシート!B496="","",支部用データ貼り付けシート!J496)</f>
        <v/>
      </c>
      <c r="T507" s="23" t="str">
        <f t="shared" si="110"/>
        <v/>
      </c>
      <c r="U507" s="24" t="str">
        <f t="shared" si="111"/>
        <v/>
      </c>
      <c r="W507" t="str">
        <f t="shared" si="100"/>
        <v/>
      </c>
      <c r="X507" t="str">
        <f t="shared" si="101"/>
        <v/>
      </c>
      <c r="Y507" t="str">
        <f t="shared" si="102"/>
        <v/>
      </c>
      <c r="Z507" t="str">
        <f t="shared" si="103"/>
        <v/>
      </c>
    </row>
    <row r="508" spans="1:26">
      <c r="A508" s="84">
        <v>478</v>
      </c>
      <c r="B508" s="189" t="str">
        <f>IF(支部用データ貼り付けシート!B497="","",支部用データ貼り付けシート!A497)</f>
        <v/>
      </c>
      <c r="C508" s="190" t="str">
        <f>IF(支部用データ貼り付けシート!B497="","",支部用データ貼り付けシート!B497)</f>
        <v/>
      </c>
      <c r="D508" s="191" t="str">
        <f>IF(支部用データ貼り付けシート!B497="","",支部用データ貼り付けシート!C497)</f>
        <v/>
      </c>
      <c r="E508" s="192" t="str">
        <f>IF(支部用データ貼り付けシート!B497="","",支部用データ貼り付けシート!D497)</f>
        <v/>
      </c>
      <c r="F508" s="193" t="str">
        <f>IF(支部用データ貼り付けシート!B497="","",IF(支部用データ貼り付けシート!M497="","",支部用データ貼り付けシート!M497))</f>
        <v/>
      </c>
      <c r="G508" s="194" t="str">
        <f>IF(支部用データ貼り付けシート!B497="","",IF(支部用データ貼り付けシート!N497="","",支部用データ貼り付けシート!N497))</f>
        <v/>
      </c>
      <c r="H508" s="37" t="str">
        <f t="shared" si="104"/>
        <v/>
      </c>
      <c r="I508" s="124" t="str">
        <f t="shared" si="105"/>
        <v/>
      </c>
      <c r="J508" s="38" t="str">
        <f t="shared" si="106"/>
        <v/>
      </c>
      <c r="K508" s="37" t="str">
        <f t="shared" si="107"/>
        <v/>
      </c>
      <c r="L508" s="124" t="str">
        <f t="shared" si="108"/>
        <v/>
      </c>
      <c r="M508" s="38" t="str">
        <f t="shared" si="109"/>
        <v/>
      </c>
      <c r="N508" s="93" t="str">
        <f>IF(支部用データ貼り付けシート!B497="","",支部用データ貼り付けシート!E497)</f>
        <v/>
      </c>
      <c r="O508" s="38" t="str">
        <f>IF(支部用データ貼り付けシート!B497="","",支部用データ貼り付けシート!F497)</f>
        <v/>
      </c>
      <c r="P508" s="37" t="str">
        <f>IF(支部用データ貼り付けシート!B497="","",支部用データ貼り付けシート!G497)</f>
        <v/>
      </c>
      <c r="Q508" s="38" t="str">
        <f>IF(支部用データ貼り付けシート!B497="","",支部用データ貼り付けシート!H497)</f>
        <v/>
      </c>
      <c r="R508" s="37" t="str">
        <f>IF(支部用データ貼り付けシート!B497="","",支部用データ貼り付けシート!I497)</f>
        <v/>
      </c>
      <c r="S508" s="38" t="str">
        <f>IF(支部用データ貼り付けシート!B497="","",支部用データ貼り付けシート!J497)</f>
        <v/>
      </c>
      <c r="T508" s="23" t="str">
        <f t="shared" si="110"/>
        <v/>
      </c>
      <c r="U508" s="24" t="str">
        <f t="shared" si="111"/>
        <v/>
      </c>
      <c r="W508" t="str">
        <f t="shared" si="100"/>
        <v/>
      </c>
      <c r="X508" t="str">
        <f t="shared" si="101"/>
        <v/>
      </c>
      <c r="Y508" t="str">
        <f t="shared" si="102"/>
        <v/>
      </c>
      <c r="Z508" t="str">
        <f t="shared" si="103"/>
        <v/>
      </c>
    </row>
    <row r="509" spans="1:26">
      <c r="A509" s="83">
        <v>479</v>
      </c>
      <c r="B509" s="189" t="str">
        <f>IF(支部用データ貼り付けシート!B498="","",支部用データ貼り付けシート!A498)</f>
        <v/>
      </c>
      <c r="C509" s="190" t="str">
        <f>IF(支部用データ貼り付けシート!B498="","",支部用データ貼り付けシート!B498)</f>
        <v/>
      </c>
      <c r="D509" s="191" t="str">
        <f>IF(支部用データ貼り付けシート!B498="","",支部用データ貼り付けシート!C498)</f>
        <v/>
      </c>
      <c r="E509" s="192" t="str">
        <f>IF(支部用データ貼り付けシート!B498="","",支部用データ貼り付けシート!D498)</f>
        <v/>
      </c>
      <c r="F509" s="193" t="str">
        <f>IF(支部用データ貼り付けシート!B498="","",IF(支部用データ貼り付けシート!M498="","",支部用データ貼り付けシート!M498))</f>
        <v/>
      </c>
      <c r="G509" s="194" t="str">
        <f>IF(支部用データ貼り付けシート!B498="","",IF(支部用データ貼り付けシート!N498="","",支部用データ貼り付けシート!N498))</f>
        <v/>
      </c>
      <c r="H509" s="37" t="str">
        <f t="shared" si="104"/>
        <v/>
      </c>
      <c r="I509" s="124" t="str">
        <f t="shared" si="105"/>
        <v/>
      </c>
      <c r="J509" s="38" t="str">
        <f t="shared" si="106"/>
        <v/>
      </c>
      <c r="K509" s="37" t="str">
        <f t="shared" si="107"/>
        <v/>
      </c>
      <c r="L509" s="124" t="str">
        <f t="shared" si="108"/>
        <v/>
      </c>
      <c r="M509" s="38" t="str">
        <f t="shared" si="109"/>
        <v/>
      </c>
      <c r="N509" s="93" t="str">
        <f>IF(支部用データ貼り付けシート!B498="","",支部用データ貼り付けシート!E498)</f>
        <v/>
      </c>
      <c r="O509" s="38" t="str">
        <f>IF(支部用データ貼り付けシート!B498="","",支部用データ貼り付けシート!F498)</f>
        <v/>
      </c>
      <c r="P509" s="37" t="str">
        <f>IF(支部用データ貼り付けシート!B498="","",支部用データ貼り付けシート!G498)</f>
        <v/>
      </c>
      <c r="Q509" s="38" t="str">
        <f>IF(支部用データ貼り付けシート!B498="","",支部用データ貼り付けシート!H498)</f>
        <v/>
      </c>
      <c r="R509" s="37" t="str">
        <f>IF(支部用データ貼り付けシート!B498="","",支部用データ貼り付けシート!I498)</f>
        <v/>
      </c>
      <c r="S509" s="38" t="str">
        <f>IF(支部用データ貼り付けシート!B498="","",支部用データ貼り付けシート!J498)</f>
        <v/>
      </c>
      <c r="T509" s="23" t="str">
        <f t="shared" si="110"/>
        <v/>
      </c>
      <c r="U509" s="24" t="str">
        <f t="shared" si="111"/>
        <v/>
      </c>
      <c r="W509" t="str">
        <f t="shared" si="100"/>
        <v/>
      </c>
      <c r="X509" t="str">
        <f t="shared" si="101"/>
        <v/>
      </c>
      <c r="Y509" t="str">
        <f t="shared" si="102"/>
        <v/>
      </c>
      <c r="Z509" t="str">
        <f t="shared" si="103"/>
        <v/>
      </c>
    </row>
    <row r="510" spans="1:26">
      <c r="A510" s="84">
        <v>480</v>
      </c>
      <c r="B510" s="189" t="str">
        <f>IF(支部用データ貼り付けシート!B499="","",支部用データ貼り付けシート!A499)</f>
        <v/>
      </c>
      <c r="C510" s="190" t="str">
        <f>IF(支部用データ貼り付けシート!B499="","",支部用データ貼り付けシート!B499)</f>
        <v/>
      </c>
      <c r="D510" s="191" t="str">
        <f>IF(支部用データ貼り付けシート!B499="","",支部用データ貼り付けシート!C499)</f>
        <v/>
      </c>
      <c r="E510" s="192" t="str">
        <f>IF(支部用データ貼り付けシート!B499="","",支部用データ貼り付けシート!D499)</f>
        <v/>
      </c>
      <c r="F510" s="193" t="str">
        <f>IF(支部用データ貼り付けシート!B499="","",IF(支部用データ貼り付けシート!M499="","",支部用データ貼り付けシート!M499))</f>
        <v/>
      </c>
      <c r="G510" s="194" t="str">
        <f>IF(支部用データ貼り付けシート!B499="","",IF(支部用データ貼り付けシート!N499="","",支部用データ貼り付けシート!N499))</f>
        <v/>
      </c>
      <c r="H510" s="37" t="str">
        <f t="shared" si="104"/>
        <v/>
      </c>
      <c r="I510" s="124" t="str">
        <f t="shared" si="105"/>
        <v/>
      </c>
      <c r="J510" s="38" t="str">
        <f t="shared" si="106"/>
        <v/>
      </c>
      <c r="K510" s="37" t="str">
        <f t="shared" si="107"/>
        <v/>
      </c>
      <c r="L510" s="124" t="str">
        <f t="shared" si="108"/>
        <v/>
      </c>
      <c r="M510" s="38" t="str">
        <f t="shared" si="109"/>
        <v/>
      </c>
      <c r="N510" s="93" t="str">
        <f>IF(支部用データ貼り付けシート!B499="","",支部用データ貼り付けシート!E499)</f>
        <v/>
      </c>
      <c r="O510" s="38" t="str">
        <f>IF(支部用データ貼り付けシート!B499="","",支部用データ貼り付けシート!F499)</f>
        <v/>
      </c>
      <c r="P510" s="37" t="str">
        <f>IF(支部用データ貼り付けシート!B499="","",支部用データ貼り付けシート!G499)</f>
        <v/>
      </c>
      <c r="Q510" s="38" t="str">
        <f>IF(支部用データ貼り付けシート!B499="","",支部用データ貼り付けシート!H499)</f>
        <v/>
      </c>
      <c r="R510" s="37" t="str">
        <f>IF(支部用データ貼り付けシート!B499="","",支部用データ貼り付けシート!I499)</f>
        <v/>
      </c>
      <c r="S510" s="38" t="str">
        <f>IF(支部用データ貼り付けシート!B499="","",支部用データ貼り付けシート!J499)</f>
        <v/>
      </c>
      <c r="T510" s="23" t="str">
        <f t="shared" si="110"/>
        <v/>
      </c>
      <c r="U510" s="24" t="str">
        <f t="shared" si="111"/>
        <v/>
      </c>
      <c r="W510" t="str">
        <f t="shared" si="100"/>
        <v/>
      </c>
      <c r="X510" t="str">
        <f t="shared" si="101"/>
        <v/>
      </c>
      <c r="Y510" t="str">
        <f t="shared" si="102"/>
        <v/>
      </c>
      <c r="Z510" t="str">
        <f t="shared" si="103"/>
        <v/>
      </c>
    </row>
    <row r="511" spans="1:26">
      <c r="A511" s="83">
        <v>481</v>
      </c>
      <c r="B511" s="189" t="str">
        <f>IF(支部用データ貼り付けシート!B500="","",支部用データ貼り付けシート!A500)</f>
        <v/>
      </c>
      <c r="C511" s="190" t="str">
        <f>IF(支部用データ貼り付けシート!B500="","",支部用データ貼り付けシート!B500)</f>
        <v/>
      </c>
      <c r="D511" s="191" t="str">
        <f>IF(支部用データ貼り付けシート!B500="","",支部用データ貼り付けシート!C500)</f>
        <v/>
      </c>
      <c r="E511" s="192" t="str">
        <f>IF(支部用データ貼り付けシート!B500="","",支部用データ貼り付けシート!D500)</f>
        <v/>
      </c>
      <c r="F511" s="193" t="str">
        <f>IF(支部用データ貼り付けシート!B500="","",IF(支部用データ貼り付けシート!M500="","",支部用データ貼り付けシート!M500))</f>
        <v/>
      </c>
      <c r="G511" s="194" t="str">
        <f>IF(支部用データ貼り付けシート!B500="","",IF(支部用データ貼り付けシート!N500="","",支部用データ貼り付けシート!N500))</f>
        <v/>
      </c>
      <c r="H511" s="37" t="str">
        <f t="shared" si="104"/>
        <v/>
      </c>
      <c r="I511" s="124" t="str">
        <f t="shared" si="105"/>
        <v/>
      </c>
      <c r="J511" s="38" t="str">
        <f t="shared" si="106"/>
        <v/>
      </c>
      <c r="K511" s="37" t="str">
        <f t="shared" si="107"/>
        <v/>
      </c>
      <c r="L511" s="124" t="str">
        <f t="shared" si="108"/>
        <v/>
      </c>
      <c r="M511" s="38" t="str">
        <f t="shared" si="109"/>
        <v/>
      </c>
      <c r="N511" s="93" t="str">
        <f>IF(支部用データ貼り付けシート!B500="","",支部用データ貼り付けシート!E500)</f>
        <v/>
      </c>
      <c r="O511" s="38" t="str">
        <f>IF(支部用データ貼り付けシート!B500="","",支部用データ貼り付けシート!F500)</f>
        <v/>
      </c>
      <c r="P511" s="37" t="str">
        <f>IF(支部用データ貼り付けシート!B500="","",支部用データ貼り付けシート!G500)</f>
        <v/>
      </c>
      <c r="Q511" s="38" t="str">
        <f>IF(支部用データ貼り付けシート!B500="","",支部用データ貼り付けシート!H500)</f>
        <v/>
      </c>
      <c r="R511" s="37" t="str">
        <f>IF(支部用データ貼り付けシート!B500="","",支部用データ貼り付けシート!I500)</f>
        <v/>
      </c>
      <c r="S511" s="38" t="str">
        <f>IF(支部用データ貼り付けシート!B500="","",支部用データ貼り付けシート!J500)</f>
        <v/>
      </c>
      <c r="T511" s="23" t="str">
        <f t="shared" si="110"/>
        <v/>
      </c>
      <c r="U511" s="24" t="str">
        <f t="shared" si="111"/>
        <v/>
      </c>
      <c r="W511" t="str">
        <f t="shared" si="100"/>
        <v/>
      </c>
      <c r="X511" t="str">
        <f t="shared" si="101"/>
        <v/>
      </c>
      <c r="Y511" t="str">
        <f t="shared" si="102"/>
        <v/>
      </c>
      <c r="Z511" t="str">
        <f t="shared" si="103"/>
        <v/>
      </c>
    </row>
    <row r="512" spans="1:26">
      <c r="A512" s="84">
        <v>482</v>
      </c>
      <c r="B512" s="189" t="str">
        <f>IF(支部用データ貼り付けシート!B501="","",支部用データ貼り付けシート!A501)</f>
        <v/>
      </c>
      <c r="C512" s="190" t="str">
        <f>IF(支部用データ貼り付けシート!B501="","",支部用データ貼り付けシート!B501)</f>
        <v/>
      </c>
      <c r="D512" s="191" t="str">
        <f>IF(支部用データ貼り付けシート!B501="","",支部用データ貼り付けシート!C501)</f>
        <v/>
      </c>
      <c r="E512" s="192" t="str">
        <f>IF(支部用データ貼り付けシート!B501="","",支部用データ貼り付けシート!D501)</f>
        <v/>
      </c>
      <c r="F512" s="193" t="str">
        <f>IF(支部用データ貼り付けシート!B501="","",IF(支部用データ貼り付けシート!M501="","",支部用データ貼り付けシート!M501))</f>
        <v/>
      </c>
      <c r="G512" s="194" t="str">
        <f>IF(支部用データ貼り付けシート!B501="","",IF(支部用データ貼り付けシート!N501="","",支部用データ貼り付けシート!N501))</f>
        <v/>
      </c>
      <c r="H512" s="37" t="str">
        <f t="shared" si="104"/>
        <v/>
      </c>
      <c r="I512" s="124" t="str">
        <f t="shared" si="105"/>
        <v/>
      </c>
      <c r="J512" s="38" t="str">
        <f t="shared" si="106"/>
        <v/>
      </c>
      <c r="K512" s="37" t="str">
        <f t="shared" si="107"/>
        <v/>
      </c>
      <c r="L512" s="124" t="str">
        <f t="shared" si="108"/>
        <v/>
      </c>
      <c r="M512" s="38" t="str">
        <f t="shared" si="109"/>
        <v/>
      </c>
      <c r="N512" s="93" t="str">
        <f>IF(支部用データ貼り付けシート!B501="","",支部用データ貼り付けシート!E501)</f>
        <v/>
      </c>
      <c r="O512" s="38" t="str">
        <f>IF(支部用データ貼り付けシート!B501="","",支部用データ貼り付けシート!F501)</f>
        <v/>
      </c>
      <c r="P512" s="37" t="str">
        <f>IF(支部用データ貼り付けシート!B501="","",支部用データ貼り付けシート!G501)</f>
        <v/>
      </c>
      <c r="Q512" s="38" t="str">
        <f>IF(支部用データ貼り付けシート!B501="","",支部用データ貼り付けシート!H501)</f>
        <v/>
      </c>
      <c r="R512" s="37" t="str">
        <f>IF(支部用データ貼り付けシート!B501="","",支部用データ貼り付けシート!I501)</f>
        <v/>
      </c>
      <c r="S512" s="38" t="str">
        <f>IF(支部用データ貼り付けシート!B501="","",支部用データ貼り付けシート!J501)</f>
        <v/>
      </c>
      <c r="T512" s="23" t="str">
        <f t="shared" si="110"/>
        <v/>
      </c>
      <c r="U512" s="24" t="str">
        <f t="shared" si="111"/>
        <v/>
      </c>
      <c r="W512" t="str">
        <f t="shared" si="100"/>
        <v/>
      </c>
      <c r="X512" t="str">
        <f t="shared" si="101"/>
        <v/>
      </c>
      <c r="Y512" t="str">
        <f t="shared" si="102"/>
        <v/>
      </c>
      <c r="Z512" t="str">
        <f t="shared" si="103"/>
        <v/>
      </c>
    </row>
    <row r="513" spans="1:26">
      <c r="A513" s="83">
        <v>483</v>
      </c>
      <c r="B513" s="189" t="str">
        <f>IF(支部用データ貼り付けシート!B502="","",支部用データ貼り付けシート!A502)</f>
        <v/>
      </c>
      <c r="C513" s="190" t="str">
        <f>IF(支部用データ貼り付けシート!B502="","",支部用データ貼り付けシート!B502)</f>
        <v/>
      </c>
      <c r="D513" s="191" t="str">
        <f>IF(支部用データ貼り付けシート!B502="","",支部用データ貼り付けシート!C502)</f>
        <v/>
      </c>
      <c r="E513" s="192" t="str">
        <f>IF(支部用データ貼り付けシート!B502="","",支部用データ貼り付けシート!D502)</f>
        <v/>
      </c>
      <c r="F513" s="193" t="str">
        <f>IF(支部用データ貼り付けシート!B502="","",IF(支部用データ貼り付けシート!M502="","",支部用データ貼り付けシート!M502))</f>
        <v/>
      </c>
      <c r="G513" s="194" t="str">
        <f>IF(支部用データ貼り付けシート!B502="","",IF(支部用データ貼り付けシート!N502="","",支部用データ貼り付けシート!N502))</f>
        <v/>
      </c>
      <c r="H513" s="37" t="str">
        <f t="shared" si="104"/>
        <v/>
      </c>
      <c r="I513" s="124" t="str">
        <f t="shared" si="105"/>
        <v/>
      </c>
      <c r="J513" s="38" t="str">
        <f t="shared" si="106"/>
        <v/>
      </c>
      <c r="K513" s="37" t="str">
        <f t="shared" si="107"/>
        <v/>
      </c>
      <c r="L513" s="124" t="str">
        <f t="shared" si="108"/>
        <v/>
      </c>
      <c r="M513" s="38" t="str">
        <f t="shared" si="109"/>
        <v/>
      </c>
      <c r="N513" s="93" t="str">
        <f>IF(支部用データ貼り付けシート!B502="","",支部用データ貼り付けシート!E502)</f>
        <v/>
      </c>
      <c r="O513" s="38" t="str">
        <f>IF(支部用データ貼り付けシート!B502="","",支部用データ貼り付けシート!F502)</f>
        <v/>
      </c>
      <c r="P513" s="37" t="str">
        <f>IF(支部用データ貼り付けシート!B502="","",支部用データ貼り付けシート!G502)</f>
        <v/>
      </c>
      <c r="Q513" s="38" t="str">
        <f>IF(支部用データ貼り付けシート!B502="","",支部用データ貼り付けシート!H502)</f>
        <v/>
      </c>
      <c r="R513" s="37" t="str">
        <f>IF(支部用データ貼り付けシート!B502="","",支部用データ貼り付けシート!I502)</f>
        <v/>
      </c>
      <c r="S513" s="38" t="str">
        <f>IF(支部用データ貼り付けシート!B502="","",支部用データ貼り付けシート!J502)</f>
        <v/>
      </c>
      <c r="T513" s="23" t="str">
        <f t="shared" si="110"/>
        <v/>
      </c>
      <c r="U513" s="24" t="str">
        <f t="shared" si="111"/>
        <v/>
      </c>
      <c r="W513" t="str">
        <f t="shared" si="100"/>
        <v/>
      </c>
      <c r="X513" t="str">
        <f t="shared" si="101"/>
        <v/>
      </c>
      <c r="Y513" t="str">
        <f t="shared" si="102"/>
        <v/>
      </c>
      <c r="Z513" t="str">
        <f t="shared" si="103"/>
        <v/>
      </c>
    </row>
    <row r="514" spans="1:26">
      <c r="A514" s="84">
        <v>484</v>
      </c>
      <c r="B514" s="189" t="str">
        <f>IF(支部用データ貼り付けシート!B503="","",支部用データ貼り付けシート!A503)</f>
        <v/>
      </c>
      <c r="C514" s="190" t="str">
        <f>IF(支部用データ貼り付けシート!B503="","",支部用データ貼り付けシート!B503)</f>
        <v/>
      </c>
      <c r="D514" s="191" t="str">
        <f>IF(支部用データ貼り付けシート!B503="","",支部用データ貼り付けシート!C503)</f>
        <v/>
      </c>
      <c r="E514" s="192" t="str">
        <f>IF(支部用データ貼り付けシート!B503="","",支部用データ貼り付けシート!D503)</f>
        <v/>
      </c>
      <c r="F514" s="193" t="str">
        <f>IF(支部用データ貼り付けシート!B503="","",IF(支部用データ貼り付けシート!M503="","",支部用データ貼り付けシート!M503))</f>
        <v/>
      </c>
      <c r="G514" s="194" t="str">
        <f>IF(支部用データ貼り付けシート!B503="","",IF(支部用データ貼り付けシート!N503="","",支部用データ貼り付けシート!N503))</f>
        <v/>
      </c>
      <c r="H514" s="37" t="str">
        <f t="shared" si="104"/>
        <v/>
      </c>
      <c r="I514" s="124" t="str">
        <f t="shared" si="105"/>
        <v/>
      </c>
      <c r="J514" s="38" t="str">
        <f t="shared" si="106"/>
        <v/>
      </c>
      <c r="K514" s="37" t="str">
        <f t="shared" si="107"/>
        <v/>
      </c>
      <c r="L514" s="124" t="str">
        <f t="shared" si="108"/>
        <v/>
      </c>
      <c r="M514" s="38" t="str">
        <f t="shared" si="109"/>
        <v/>
      </c>
      <c r="N514" s="93" t="str">
        <f>IF(支部用データ貼り付けシート!B503="","",支部用データ貼り付けシート!E503)</f>
        <v/>
      </c>
      <c r="O514" s="38" t="str">
        <f>IF(支部用データ貼り付けシート!B503="","",支部用データ貼り付けシート!F503)</f>
        <v/>
      </c>
      <c r="P514" s="37" t="str">
        <f>IF(支部用データ貼り付けシート!B503="","",支部用データ貼り付けシート!G503)</f>
        <v/>
      </c>
      <c r="Q514" s="38" t="str">
        <f>IF(支部用データ貼り付けシート!B503="","",支部用データ貼り付けシート!H503)</f>
        <v/>
      </c>
      <c r="R514" s="37" t="str">
        <f>IF(支部用データ貼り付けシート!B503="","",支部用データ貼り付けシート!I503)</f>
        <v/>
      </c>
      <c r="S514" s="38" t="str">
        <f>IF(支部用データ貼り付けシート!B503="","",支部用データ貼り付けシート!J503)</f>
        <v/>
      </c>
      <c r="T514" s="23" t="str">
        <f t="shared" si="110"/>
        <v/>
      </c>
      <c r="U514" s="24" t="str">
        <f t="shared" si="111"/>
        <v/>
      </c>
      <c r="W514" t="str">
        <f t="shared" si="100"/>
        <v/>
      </c>
      <c r="X514" t="str">
        <f t="shared" si="101"/>
        <v/>
      </c>
      <c r="Y514" t="str">
        <f t="shared" si="102"/>
        <v/>
      </c>
      <c r="Z514" t="str">
        <f t="shared" si="103"/>
        <v/>
      </c>
    </row>
    <row r="515" spans="1:26">
      <c r="A515" s="83">
        <v>485</v>
      </c>
      <c r="B515" s="189" t="str">
        <f>IF(支部用データ貼り付けシート!B504="","",支部用データ貼り付けシート!A504)</f>
        <v/>
      </c>
      <c r="C515" s="190" t="str">
        <f>IF(支部用データ貼り付けシート!B504="","",支部用データ貼り付けシート!B504)</f>
        <v/>
      </c>
      <c r="D515" s="191" t="str">
        <f>IF(支部用データ貼り付けシート!B504="","",支部用データ貼り付けシート!C504)</f>
        <v/>
      </c>
      <c r="E515" s="192" t="str">
        <f>IF(支部用データ貼り付けシート!B504="","",支部用データ貼り付けシート!D504)</f>
        <v/>
      </c>
      <c r="F515" s="193" t="str">
        <f>IF(支部用データ貼り付けシート!B504="","",IF(支部用データ貼り付けシート!M504="","",支部用データ貼り付けシート!M504))</f>
        <v/>
      </c>
      <c r="G515" s="194" t="str">
        <f>IF(支部用データ貼り付けシート!B504="","",IF(支部用データ貼り付けシート!N504="","",支部用データ貼り付けシート!N504))</f>
        <v/>
      </c>
      <c r="H515" s="37" t="str">
        <f t="shared" si="104"/>
        <v/>
      </c>
      <c r="I515" s="124" t="str">
        <f t="shared" si="105"/>
        <v/>
      </c>
      <c r="J515" s="38" t="str">
        <f t="shared" si="106"/>
        <v/>
      </c>
      <c r="K515" s="37" t="str">
        <f t="shared" si="107"/>
        <v/>
      </c>
      <c r="L515" s="124" t="str">
        <f t="shared" si="108"/>
        <v/>
      </c>
      <c r="M515" s="38" t="str">
        <f t="shared" si="109"/>
        <v/>
      </c>
      <c r="N515" s="93" t="str">
        <f>IF(支部用データ貼り付けシート!B504="","",支部用データ貼り付けシート!E504)</f>
        <v/>
      </c>
      <c r="O515" s="38" t="str">
        <f>IF(支部用データ貼り付けシート!B504="","",支部用データ貼り付けシート!F504)</f>
        <v/>
      </c>
      <c r="P515" s="37" t="str">
        <f>IF(支部用データ貼り付けシート!B504="","",支部用データ貼り付けシート!G504)</f>
        <v/>
      </c>
      <c r="Q515" s="38" t="str">
        <f>IF(支部用データ貼り付けシート!B504="","",支部用データ貼り付けシート!H504)</f>
        <v/>
      </c>
      <c r="R515" s="37" t="str">
        <f>IF(支部用データ貼り付けシート!B504="","",支部用データ貼り付けシート!I504)</f>
        <v/>
      </c>
      <c r="S515" s="38" t="str">
        <f>IF(支部用データ貼り付けシート!B504="","",支部用データ貼り付けシート!J504)</f>
        <v/>
      </c>
      <c r="T515" s="23" t="str">
        <f t="shared" si="110"/>
        <v/>
      </c>
      <c r="U515" s="24" t="str">
        <f t="shared" si="111"/>
        <v/>
      </c>
      <c r="W515" t="str">
        <f t="shared" si="100"/>
        <v/>
      </c>
      <c r="X515" t="str">
        <f t="shared" si="101"/>
        <v/>
      </c>
      <c r="Y515" t="str">
        <f t="shared" si="102"/>
        <v/>
      </c>
      <c r="Z515" t="str">
        <f t="shared" si="103"/>
        <v/>
      </c>
    </row>
    <row r="516" spans="1:26">
      <c r="A516" s="84">
        <v>486</v>
      </c>
      <c r="B516" s="189" t="str">
        <f>IF(支部用データ貼り付けシート!B505="","",支部用データ貼り付けシート!A505)</f>
        <v/>
      </c>
      <c r="C516" s="190" t="str">
        <f>IF(支部用データ貼り付けシート!B505="","",支部用データ貼り付けシート!B505)</f>
        <v/>
      </c>
      <c r="D516" s="191" t="str">
        <f>IF(支部用データ貼り付けシート!B505="","",支部用データ貼り付けシート!C505)</f>
        <v/>
      </c>
      <c r="E516" s="192" t="str">
        <f>IF(支部用データ貼り付けシート!B505="","",支部用データ貼り付けシート!D505)</f>
        <v/>
      </c>
      <c r="F516" s="193" t="str">
        <f>IF(支部用データ貼り付けシート!B505="","",IF(支部用データ貼り付けシート!M505="","",支部用データ貼り付けシート!M505))</f>
        <v/>
      </c>
      <c r="G516" s="194" t="str">
        <f>IF(支部用データ貼り付けシート!B505="","",IF(支部用データ貼り付けシート!N505="","",支部用データ貼り付けシート!N505))</f>
        <v/>
      </c>
      <c r="H516" s="37" t="str">
        <f t="shared" si="104"/>
        <v/>
      </c>
      <c r="I516" s="124" t="str">
        <f t="shared" si="105"/>
        <v/>
      </c>
      <c r="J516" s="38" t="str">
        <f t="shared" si="106"/>
        <v/>
      </c>
      <c r="K516" s="37" t="str">
        <f t="shared" si="107"/>
        <v/>
      </c>
      <c r="L516" s="124" t="str">
        <f t="shared" si="108"/>
        <v/>
      </c>
      <c r="M516" s="38" t="str">
        <f t="shared" si="109"/>
        <v/>
      </c>
      <c r="N516" s="93" t="str">
        <f>IF(支部用データ貼り付けシート!B505="","",支部用データ貼り付けシート!E505)</f>
        <v/>
      </c>
      <c r="O516" s="38" t="str">
        <f>IF(支部用データ貼り付けシート!B505="","",支部用データ貼り付けシート!F505)</f>
        <v/>
      </c>
      <c r="P516" s="37" t="str">
        <f>IF(支部用データ貼り付けシート!B505="","",支部用データ貼り付けシート!G505)</f>
        <v/>
      </c>
      <c r="Q516" s="38" t="str">
        <f>IF(支部用データ貼り付けシート!B505="","",支部用データ貼り付けシート!H505)</f>
        <v/>
      </c>
      <c r="R516" s="37" t="str">
        <f>IF(支部用データ貼り付けシート!B505="","",支部用データ貼り付けシート!I505)</f>
        <v/>
      </c>
      <c r="S516" s="38" t="str">
        <f>IF(支部用データ貼り付けシート!B505="","",支部用データ貼り付けシート!J505)</f>
        <v/>
      </c>
      <c r="T516" s="23" t="str">
        <f t="shared" si="110"/>
        <v/>
      </c>
      <c r="U516" s="24" t="str">
        <f t="shared" si="111"/>
        <v/>
      </c>
      <c r="W516" t="str">
        <f t="shared" si="100"/>
        <v/>
      </c>
      <c r="X516" t="str">
        <f t="shared" si="101"/>
        <v/>
      </c>
      <c r="Y516" t="str">
        <f t="shared" si="102"/>
        <v/>
      </c>
      <c r="Z516" t="str">
        <f t="shared" si="103"/>
        <v/>
      </c>
    </row>
    <row r="517" spans="1:26">
      <c r="A517" s="83">
        <v>487</v>
      </c>
      <c r="B517" s="189" t="str">
        <f>IF(支部用データ貼り付けシート!B506="","",支部用データ貼り付けシート!A506)</f>
        <v/>
      </c>
      <c r="C517" s="190" t="str">
        <f>IF(支部用データ貼り付けシート!B506="","",支部用データ貼り付けシート!B506)</f>
        <v/>
      </c>
      <c r="D517" s="191" t="str">
        <f>IF(支部用データ貼り付けシート!B506="","",支部用データ貼り付けシート!C506)</f>
        <v/>
      </c>
      <c r="E517" s="192" t="str">
        <f>IF(支部用データ貼り付けシート!B506="","",支部用データ貼り付けシート!D506)</f>
        <v/>
      </c>
      <c r="F517" s="193" t="str">
        <f>IF(支部用データ貼り付けシート!B506="","",IF(支部用データ貼り付けシート!M506="","",支部用データ貼り付けシート!M506))</f>
        <v/>
      </c>
      <c r="G517" s="194" t="str">
        <f>IF(支部用データ貼り付けシート!B506="","",IF(支部用データ貼り付けシート!N506="","",支部用データ貼り付けシート!N506))</f>
        <v/>
      </c>
      <c r="H517" s="37" t="str">
        <f t="shared" si="104"/>
        <v/>
      </c>
      <c r="I517" s="124" t="str">
        <f t="shared" si="105"/>
        <v/>
      </c>
      <c r="J517" s="38" t="str">
        <f t="shared" si="106"/>
        <v/>
      </c>
      <c r="K517" s="37" t="str">
        <f t="shared" si="107"/>
        <v/>
      </c>
      <c r="L517" s="124" t="str">
        <f t="shared" si="108"/>
        <v/>
      </c>
      <c r="M517" s="38" t="str">
        <f t="shared" si="109"/>
        <v/>
      </c>
      <c r="N517" s="93" t="str">
        <f>IF(支部用データ貼り付けシート!B506="","",支部用データ貼り付けシート!E506)</f>
        <v/>
      </c>
      <c r="O517" s="38" t="str">
        <f>IF(支部用データ貼り付けシート!B506="","",支部用データ貼り付けシート!F506)</f>
        <v/>
      </c>
      <c r="P517" s="37" t="str">
        <f>IF(支部用データ貼り付けシート!B506="","",支部用データ貼り付けシート!G506)</f>
        <v/>
      </c>
      <c r="Q517" s="38" t="str">
        <f>IF(支部用データ貼り付けシート!B506="","",支部用データ貼り付けシート!H506)</f>
        <v/>
      </c>
      <c r="R517" s="37" t="str">
        <f>IF(支部用データ貼り付けシート!B506="","",支部用データ貼り付けシート!I506)</f>
        <v/>
      </c>
      <c r="S517" s="38" t="str">
        <f>IF(支部用データ貼り付けシート!B506="","",支部用データ貼り付けシート!J506)</f>
        <v/>
      </c>
      <c r="T517" s="23" t="str">
        <f t="shared" si="110"/>
        <v/>
      </c>
      <c r="U517" s="24" t="str">
        <f t="shared" si="111"/>
        <v/>
      </c>
      <c r="W517" t="str">
        <f t="shared" si="100"/>
        <v/>
      </c>
      <c r="X517" t="str">
        <f t="shared" si="101"/>
        <v/>
      </c>
      <c r="Y517" t="str">
        <f t="shared" si="102"/>
        <v/>
      </c>
      <c r="Z517" t="str">
        <f t="shared" si="103"/>
        <v/>
      </c>
    </row>
    <row r="518" spans="1:26">
      <c r="A518" s="84">
        <v>488</v>
      </c>
      <c r="B518" s="189" t="str">
        <f>IF(支部用データ貼り付けシート!B507="","",支部用データ貼り付けシート!A507)</f>
        <v/>
      </c>
      <c r="C518" s="190" t="str">
        <f>IF(支部用データ貼り付けシート!B507="","",支部用データ貼り付けシート!B507)</f>
        <v/>
      </c>
      <c r="D518" s="191" t="str">
        <f>IF(支部用データ貼り付けシート!B507="","",支部用データ貼り付けシート!C507)</f>
        <v/>
      </c>
      <c r="E518" s="192" t="str">
        <f>IF(支部用データ貼り付けシート!B507="","",支部用データ貼り付けシート!D507)</f>
        <v/>
      </c>
      <c r="F518" s="193" t="str">
        <f>IF(支部用データ貼り付けシート!B507="","",IF(支部用データ貼り付けシート!M507="","",支部用データ貼り付けシート!M507))</f>
        <v/>
      </c>
      <c r="G518" s="194" t="str">
        <f>IF(支部用データ貼り付けシート!B507="","",IF(支部用データ貼り付けシート!N507="","",支部用データ貼り付けシート!N507))</f>
        <v/>
      </c>
      <c r="H518" s="37" t="str">
        <f t="shared" si="104"/>
        <v/>
      </c>
      <c r="I518" s="124" t="str">
        <f t="shared" si="105"/>
        <v/>
      </c>
      <c r="J518" s="38" t="str">
        <f t="shared" si="106"/>
        <v/>
      </c>
      <c r="K518" s="37" t="str">
        <f t="shared" si="107"/>
        <v/>
      </c>
      <c r="L518" s="124" t="str">
        <f t="shared" si="108"/>
        <v/>
      </c>
      <c r="M518" s="38" t="str">
        <f t="shared" si="109"/>
        <v/>
      </c>
      <c r="N518" s="93" t="str">
        <f>IF(支部用データ貼り付けシート!B507="","",支部用データ貼り付けシート!E507)</f>
        <v/>
      </c>
      <c r="O518" s="38" t="str">
        <f>IF(支部用データ貼り付けシート!B507="","",支部用データ貼り付けシート!F507)</f>
        <v/>
      </c>
      <c r="P518" s="37" t="str">
        <f>IF(支部用データ貼り付けシート!B507="","",支部用データ貼り付けシート!G507)</f>
        <v/>
      </c>
      <c r="Q518" s="38" t="str">
        <f>IF(支部用データ貼り付けシート!B507="","",支部用データ貼り付けシート!H507)</f>
        <v/>
      </c>
      <c r="R518" s="37" t="str">
        <f>IF(支部用データ貼り付けシート!B507="","",支部用データ貼り付けシート!I507)</f>
        <v/>
      </c>
      <c r="S518" s="38" t="str">
        <f>IF(支部用データ貼り付けシート!B507="","",支部用データ貼り付けシート!J507)</f>
        <v/>
      </c>
      <c r="T518" s="23" t="str">
        <f t="shared" si="110"/>
        <v/>
      </c>
      <c r="U518" s="24" t="str">
        <f t="shared" si="111"/>
        <v/>
      </c>
      <c r="W518" t="str">
        <f t="shared" si="100"/>
        <v/>
      </c>
      <c r="X518" t="str">
        <f t="shared" si="101"/>
        <v/>
      </c>
      <c r="Y518" t="str">
        <f t="shared" si="102"/>
        <v/>
      </c>
      <c r="Z518" t="str">
        <f t="shared" si="103"/>
        <v/>
      </c>
    </row>
    <row r="519" spans="1:26">
      <c r="A519" s="83">
        <v>489</v>
      </c>
      <c r="B519" s="189" t="str">
        <f>IF(支部用データ貼り付けシート!B508="","",支部用データ貼り付けシート!A508)</f>
        <v/>
      </c>
      <c r="C519" s="190" t="str">
        <f>IF(支部用データ貼り付けシート!B508="","",支部用データ貼り付けシート!B508)</f>
        <v/>
      </c>
      <c r="D519" s="191" t="str">
        <f>IF(支部用データ貼り付けシート!B508="","",支部用データ貼り付けシート!C508)</f>
        <v/>
      </c>
      <c r="E519" s="192" t="str">
        <f>IF(支部用データ貼り付けシート!B508="","",支部用データ貼り付けシート!D508)</f>
        <v/>
      </c>
      <c r="F519" s="193" t="str">
        <f>IF(支部用データ貼り付けシート!B508="","",IF(支部用データ貼り付けシート!M508="","",支部用データ貼り付けシート!M508))</f>
        <v/>
      </c>
      <c r="G519" s="194" t="str">
        <f>IF(支部用データ貼り付けシート!B508="","",IF(支部用データ貼り付けシート!N508="","",支部用データ貼り付けシート!N508))</f>
        <v/>
      </c>
      <c r="H519" s="37" t="str">
        <f t="shared" si="104"/>
        <v/>
      </c>
      <c r="I519" s="124" t="str">
        <f t="shared" si="105"/>
        <v/>
      </c>
      <c r="J519" s="38" t="str">
        <f t="shared" si="106"/>
        <v/>
      </c>
      <c r="K519" s="37" t="str">
        <f t="shared" si="107"/>
        <v/>
      </c>
      <c r="L519" s="124" t="str">
        <f t="shared" si="108"/>
        <v/>
      </c>
      <c r="M519" s="38" t="str">
        <f t="shared" si="109"/>
        <v/>
      </c>
      <c r="N519" s="93" t="str">
        <f>IF(支部用データ貼り付けシート!B508="","",支部用データ貼り付けシート!E508)</f>
        <v/>
      </c>
      <c r="O519" s="38" t="str">
        <f>IF(支部用データ貼り付けシート!B508="","",支部用データ貼り付けシート!F508)</f>
        <v/>
      </c>
      <c r="P519" s="37" t="str">
        <f>IF(支部用データ貼り付けシート!B508="","",支部用データ貼り付けシート!G508)</f>
        <v/>
      </c>
      <c r="Q519" s="38" t="str">
        <f>IF(支部用データ貼り付けシート!B508="","",支部用データ貼り付けシート!H508)</f>
        <v/>
      </c>
      <c r="R519" s="37" t="str">
        <f>IF(支部用データ貼り付けシート!B508="","",支部用データ貼り付けシート!I508)</f>
        <v/>
      </c>
      <c r="S519" s="38" t="str">
        <f>IF(支部用データ貼り付けシート!B508="","",支部用データ貼り付けシート!J508)</f>
        <v/>
      </c>
      <c r="T519" s="23" t="str">
        <f t="shared" si="110"/>
        <v/>
      </c>
      <c r="U519" s="24" t="str">
        <f t="shared" si="111"/>
        <v/>
      </c>
      <c r="W519" t="str">
        <f t="shared" si="100"/>
        <v/>
      </c>
      <c r="X519" t="str">
        <f t="shared" si="101"/>
        <v/>
      </c>
      <c r="Y519" t="str">
        <f t="shared" si="102"/>
        <v/>
      </c>
      <c r="Z519" t="str">
        <f t="shared" si="103"/>
        <v/>
      </c>
    </row>
    <row r="520" spans="1:26">
      <c r="A520" s="84">
        <v>490</v>
      </c>
      <c r="B520" s="189" t="str">
        <f>IF(支部用データ貼り付けシート!B509="","",支部用データ貼り付けシート!A509)</f>
        <v/>
      </c>
      <c r="C520" s="190" t="str">
        <f>IF(支部用データ貼り付けシート!B509="","",支部用データ貼り付けシート!B509)</f>
        <v/>
      </c>
      <c r="D520" s="191" t="str">
        <f>IF(支部用データ貼り付けシート!B509="","",支部用データ貼り付けシート!C509)</f>
        <v/>
      </c>
      <c r="E520" s="192" t="str">
        <f>IF(支部用データ貼り付けシート!B509="","",支部用データ貼り付けシート!D509)</f>
        <v/>
      </c>
      <c r="F520" s="193" t="str">
        <f>IF(支部用データ貼り付けシート!B509="","",IF(支部用データ貼り付けシート!M509="","",支部用データ貼り付けシート!M509))</f>
        <v/>
      </c>
      <c r="G520" s="194" t="str">
        <f>IF(支部用データ貼り付けシート!B509="","",IF(支部用データ貼り付けシート!N509="","",支部用データ貼り付けシート!N509))</f>
        <v/>
      </c>
      <c r="H520" s="37" t="str">
        <f t="shared" si="104"/>
        <v/>
      </c>
      <c r="I520" s="124" t="str">
        <f t="shared" si="105"/>
        <v/>
      </c>
      <c r="J520" s="38" t="str">
        <f t="shared" si="106"/>
        <v/>
      </c>
      <c r="K520" s="37" t="str">
        <f t="shared" si="107"/>
        <v/>
      </c>
      <c r="L520" s="124" t="str">
        <f t="shared" si="108"/>
        <v/>
      </c>
      <c r="M520" s="38" t="str">
        <f t="shared" si="109"/>
        <v/>
      </c>
      <c r="N520" s="93" t="str">
        <f>IF(支部用データ貼り付けシート!B509="","",支部用データ貼り付けシート!E509)</f>
        <v/>
      </c>
      <c r="O520" s="38" t="str">
        <f>IF(支部用データ貼り付けシート!B509="","",支部用データ貼り付けシート!F509)</f>
        <v/>
      </c>
      <c r="P520" s="37" t="str">
        <f>IF(支部用データ貼り付けシート!B509="","",支部用データ貼り付けシート!G509)</f>
        <v/>
      </c>
      <c r="Q520" s="38" t="str">
        <f>IF(支部用データ貼り付けシート!B509="","",支部用データ貼り付けシート!H509)</f>
        <v/>
      </c>
      <c r="R520" s="37" t="str">
        <f>IF(支部用データ貼り付けシート!B509="","",支部用データ貼り付けシート!I509)</f>
        <v/>
      </c>
      <c r="S520" s="38" t="str">
        <f>IF(支部用データ貼り付けシート!B509="","",支部用データ貼り付けシート!J509)</f>
        <v/>
      </c>
      <c r="T520" s="23" t="str">
        <f t="shared" si="110"/>
        <v/>
      </c>
      <c r="U520" s="24" t="str">
        <f t="shared" si="111"/>
        <v/>
      </c>
      <c r="W520" t="str">
        <f t="shared" si="100"/>
        <v/>
      </c>
      <c r="X520" t="str">
        <f t="shared" si="101"/>
        <v/>
      </c>
      <c r="Y520" t="str">
        <f t="shared" si="102"/>
        <v/>
      </c>
      <c r="Z520" t="str">
        <f t="shared" si="103"/>
        <v/>
      </c>
    </row>
    <row r="521" spans="1:26">
      <c r="A521" s="83">
        <v>491</v>
      </c>
      <c r="B521" s="189" t="str">
        <f>IF(支部用データ貼り付けシート!B510="","",支部用データ貼り付けシート!A510)</f>
        <v/>
      </c>
      <c r="C521" s="190" t="str">
        <f>IF(支部用データ貼り付けシート!B510="","",支部用データ貼り付けシート!B510)</f>
        <v/>
      </c>
      <c r="D521" s="191" t="str">
        <f>IF(支部用データ貼り付けシート!B510="","",支部用データ貼り付けシート!C510)</f>
        <v/>
      </c>
      <c r="E521" s="192" t="str">
        <f>IF(支部用データ貼り付けシート!B510="","",支部用データ貼り付けシート!D510)</f>
        <v/>
      </c>
      <c r="F521" s="193" t="str">
        <f>IF(支部用データ貼り付けシート!B510="","",IF(支部用データ貼り付けシート!M510="","",支部用データ貼り付けシート!M510))</f>
        <v/>
      </c>
      <c r="G521" s="194" t="str">
        <f>IF(支部用データ貼り付けシート!B510="","",IF(支部用データ貼り付けシート!N510="","",支部用データ貼り付けシート!N510))</f>
        <v/>
      </c>
      <c r="H521" s="37" t="str">
        <f t="shared" si="104"/>
        <v/>
      </c>
      <c r="I521" s="124" t="str">
        <f t="shared" si="105"/>
        <v/>
      </c>
      <c r="J521" s="38" t="str">
        <f t="shared" si="106"/>
        <v/>
      </c>
      <c r="K521" s="37" t="str">
        <f t="shared" si="107"/>
        <v/>
      </c>
      <c r="L521" s="124" t="str">
        <f t="shared" si="108"/>
        <v/>
      </c>
      <c r="M521" s="38" t="str">
        <f t="shared" si="109"/>
        <v/>
      </c>
      <c r="N521" s="93" t="str">
        <f>IF(支部用データ貼り付けシート!B510="","",支部用データ貼り付けシート!E510)</f>
        <v/>
      </c>
      <c r="O521" s="38" t="str">
        <f>IF(支部用データ貼り付けシート!B510="","",支部用データ貼り付けシート!F510)</f>
        <v/>
      </c>
      <c r="P521" s="37" t="str">
        <f>IF(支部用データ貼り付けシート!B510="","",支部用データ貼り付けシート!G510)</f>
        <v/>
      </c>
      <c r="Q521" s="38" t="str">
        <f>IF(支部用データ貼り付けシート!B510="","",支部用データ貼り付けシート!H510)</f>
        <v/>
      </c>
      <c r="R521" s="37" t="str">
        <f>IF(支部用データ貼り付けシート!B510="","",支部用データ貼り付けシート!I510)</f>
        <v/>
      </c>
      <c r="S521" s="38" t="str">
        <f>IF(支部用データ貼り付けシート!B510="","",支部用データ貼り付けシート!J510)</f>
        <v/>
      </c>
      <c r="T521" s="23" t="str">
        <f t="shared" si="110"/>
        <v/>
      </c>
      <c r="U521" s="24" t="str">
        <f t="shared" si="111"/>
        <v/>
      </c>
      <c r="W521" t="str">
        <f t="shared" si="100"/>
        <v/>
      </c>
      <c r="X521" t="str">
        <f t="shared" si="101"/>
        <v/>
      </c>
      <c r="Y521" t="str">
        <f t="shared" si="102"/>
        <v/>
      </c>
      <c r="Z521" t="str">
        <f t="shared" si="103"/>
        <v/>
      </c>
    </row>
    <row r="522" spans="1:26">
      <c r="A522" s="84">
        <v>492</v>
      </c>
      <c r="B522" s="189" t="str">
        <f>IF(支部用データ貼り付けシート!B511="","",支部用データ貼り付けシート!A511)</f>
        <v/>
      </c>
      <c r="C522" s="190" t="str">
        <f>IF(支部用データ貼り付けシート!B511="","",支部用データ貼り付けシート!B511)</f>
        <v/>
      </c>
      <c r="D522" s="191" t="str">
        <f>IF(支部用データ貼り付けシート!B511="","",支部用データ貼り付けシート!C511)</f>
        <v/>
      </c>
      <c r="E522" s="192" t="str">
        <f>IF(支部用データ貼り付けシート!B511="","",支部用データ貼り付けシート!D511)</f>
        <v/>
      </c>
      <c r="F522" s="193" t="str">
        <f>IF(支部用データ貼り付けシート!B511="","",IF(支部用データ貼り付けシート!M511="","",支部用データ貼り付けシート!M511))</f>
        <v/>
      </c>
      <c r="G522" s="194" t="str">
        <f>IF(支部用データ貼り付けシート!B511="","",IF(支部用データ貼り付けシート!N511="","",支部用データ貼り付けシート!N511))</f>
        <v/>
      </c>
      <c r="H522" s="37" t="str">
        <f t="shared" si="104"/>
        <v/>
      </c>
      <c r="I522" s="124" t="str">
        <f t="shared" si="105"/>
        <v/>
      </c>
      <c r="J522" s="38" t="str">
        <f t="shared" si="106"/>
        <v/>
      </c>
      <c r="K522" s="37" t="str">
        <f t="shared" si="107"/>
        <v/>
      </c>
      <c r="L522" s="124" t="str">
        <f t="shared" si="108"/>
        <v/>
      </c>
      <c r="M522" s="38" t="str">
        <f t="shared" si="109"/>
        <v/>
      </c>
      <c r="N522" s="93" t="str">
        <f>IF(支部用データ貼り付けシート!B511="","",支部用データ貼り付けシート!E511)</f>
        <v/>
      </c>
      <c r="O522" s="38" t="str">
        <f>IF(支部用データ貼り付けシート!B511="","",支部用データ貼り付けシート!F511)</f>
        <v/>
      </c>
      <c r="P522" s="37" t="str">
        <f>IF(支部用データ貼り付けシート!B511="","",支部用データ貼り付けシート!G511)</f>
        <v/>
      </c>
      <c r="Q522" s="38" t="str">
        <f>IF(支部用データ貼り付けシート!B511="","",支部用データ貼り付けシート!H511)</f>
        <v/>
      </c>
      <c r="R522" s="37" t="str">
        <f>IF(支部用データ貼り付けシート!B511="","",支部用データ貼り付けシート!I511)</f>
        <v/>
      </c>
      <c r="S522" s="38" t="str">
        <f>IF(支部用データ貼り付けシート!B511="","",支部用データ貼り付けシート!J511)</f>
        <v/>
      </c>
      <c r="T522" s="23" t="str">
        <f t="shared" si="110"/>
        <v/>
      </c>
      <c r="U522" s="24" t="str">
        <f t="shared" si="111"/>
        <v/>
      </c>
      <c r="W522" t="str">
        <f t="shared" si="100"/>
        <v/>
      </c>
      <c r="X522" t="str">
        <f t="shared" si="101"/>
        <v/>
      </c>
      <c r="Y522" t="str">
        <f t="shared" si="102"/>
        <v/>
      </c>
      <c r="Z522" t="str">
        <f t="shared" si="103"/>
        <v/>
      </c>
    </row>
    <row r="523" spans="1:26">
      <c r="A523" s="83">
        <v>493</v>
      </c>
      <c r="B523" s="189" t="str">
        <f>IF(支部用データ貼り付けシート!B512="","",支部用データ貼り付けシート!A512)</f>
        <v/>
      </c>
      <c r="C523" s="190" t="str">
        <f>IF(支部用データ貼り付けシート!B512="","",支部用データ貼り付けシート!B512)</f>
        <v/>
      </c>
      <c r="D523" s="191" t="str">
        <f>IF(支部用データ貼り付けシート!B512="","",支部用データ貼り付けシート!C512)</f>
        <v/>
      </c>
      <c r="E523" s="192" t="str">
        <f>IF(支部用データ貼り付けシート!B512="","",支部用データ貼り付けシート!D512)</f>
        <v/>
      </c>
      <c r="F523" s="193" t="str">
        <f>IF(支部用データ貼り付けシート!B512="","",IF(支部用データ貼り付けシート!M512="","",支部用データ貼り付けシート!M512))</f>
        <v/>
      </c>
      <c r="G523" s="194" t="str">
        <f>IF(支部用データ貼り付けシート!B512="","",IF(支部用データ貼り付けシート!N512="","",支部用データ貼り付けシート!N512))</f>
        <v/>
      </c>
      <c r="H523" s="37" t="str">
        <f t="shared" si="104"/>
        <v/>
      </c>
      <c r="I523" s="124" t="str">
        <f t="shared" si="105"/>
        <v/>
      </c>
      <c r="J523" s="38" t="str">
        <f t="shared" si="106"/>
        <v/>
      </c>
      <c r="K523" s="37" t="str">
        <f t="shared" si="107"/>
        <v/>
      </c>
      <c r="L523" s="124" t="str">
        <f t="shared" si="108"/>
        <v/>
      </c>
      <c r="M523" s="38" t="str">
        <f t="shared" si="109"/>
        <v/>
      </c>
      <c r="N523" s="93" t="str">
        <f>IF(支部用データ貼り付けシート!B512="","",支部用データ貼り付けシート!E512)</f>
        <v/>
      </c>
      <c r="O523" s="38" t="str">
        <f>IF(支部用データ貼り付けシート!B512="","",支部用データ貼り付けシート!F512)</f>
        <v/>
      </c>
      <c r="P523" s="37" t="str">
        <f>IF(支部用データ貼り付けシート!B512="","",支部用データ貼り付けシート!G512)</f>
        <v/>
      </c>
      <c r="Q523" s="38" t="str">
        <f>IF(支部用データ貼り付けシート!B512="","",支部用データ貼り付けシート!H512)</f>
        <v/>
      </c>
      <c r="R523" s="37" t="str">
        <f>IF(支部用データ貼り付けシート!B512="","",支部用データ貼り付けシート!I512)</f>
        <v/>
      </c>
      <c r="S523" s="38" t="str">
        <f>IF(支部用データ貼り付けシート!B512="","",支部用データ貼り付けシート!J512)</f>
        <v/>
      </c>
      <c r="T523" s="23" t="str">
        <f t="shared" si="110"/>
        <v/>
      </c>
      <c r="U523" s="24" t="str">
        <f t="shared" si="111"/>
        <v/>
      </c>
      <c r="W523" t="str">
        <f t="shared" si="100"/>
        <v/>
      </c>
      <c r="X523" t="str">
        <f t="shared" si="101"/>
        <v/>
      </c>
      <c r="Y523" t="str">
        <f t="shared" si="102"/>
        <v/>
      </c>
      <c r="Z523" t="str">
        <f t="shared" si="103"/>
        <v/>
      </c>
    </row>
    <row r="524" spans="1:26">
      <c r="A524" s="84">
        <v>494</v>
      </c>
      <c r="B524" s="189" t="str">
        <f>IF(支部用データ貼り付けシート!B513="","",支部用データ貼り付けシート!A513)</f>
        <v/>
      </c>
      <c r="C524" s="190" t="str">
        <f>IF(支部用データ貼り付けシート!B513="","",支部用データ貼り付けシート!B513)</f>
        <v/>
      </c>
      <c r="D524" s="191" t="str">
        <f>IF(支部用データ貼り付けシート!B513="","",支部用データ貼り付けシート!C513)</f>
        <v/>
      </c>
      <c r="E524" s="192" t="str">
        <f>IF(支部用データ貼り付けシート!B513="","",支部用データ貼り付けシート!D513)</f>
        <v/>
      </c>
      <c r="F524" s="193" t="str">
        <f>IF(支部用データ貼り付けシート!B513="","",IF(支部用データ貼り付けシート!M513="","",支部用データ貼り付けシート!M513))</f>
        <v/>
      </c>
      <c r="G524" s="194" t="str">
        <f>IF(支部用データ貼り付けシート!B513="","",IF(支部用データ貼り付けシート!N513="","",支部用データ貼り付けシート!N513))</f>
        <v/>
      </c>
      <c r="H524" s="37" t="str">
        <f t="shared" si="104"/>
        <v/>
      </c>
      <c r="I524" s="124" t="str">
        <f t="shared" si="105"/>
        <v/>
      </c>
      <c r="J524" s="38" t="str">
        <f t="shared" si="106"/>
        <v/>
      </c>
      <c r="K524" s="37" t="str">
        <f t="shared" si="107"/>
        <v/>
      </c>
      <c r="L524" s="124" t="str">
        <f t="shared" si="108"/>
        <v/>
      </c>
      <c r="M524" s="38" t="str">
        <f t="shared" si="109"/>
        <v/>
      </c>
      <c r="N524" s="93" t="str">
        <f>IF(支部用データ貼り付けシート!B513="","",支部用データ貼り付けシート!E513)</f>
        <v/>
      </c>
      <c r="O524" s="38" t="str">
        <f>IF(支部用データ貼り付けシート!B513="","",支部用データ貼り付けシート!F513)</f>
        <v/>
      </c>
      <c r="P524" s="37" t="str">
        <f>IF(支部用データ貼り付けシート!B513="","",支部用データ貼り付けシート!G513)</f>
        <v/>
      </c>
      <c r="Q524" s="38" t="str">
        <f>IF(支部用データ貼り付けシート!B513="","",支部用データ貼り付けシート!H513)</f>
        <v/>
      </c>
      <c r="R524" s="37" t="str">
        <f>IF(支部用データ貼り付けシート!B513="","",支部用データ貼り付けシート!I513)</f>
        <v/>
      </c>
      <c r="S524" s="38" t="str">
        <f>IF(支部用データ貼り付けシート!B513="","",支部用データ貼り付けシート!J513)</f>
        <v/>
      </c>
      <c r="T524" s="23" t="str">
        <f t="shared" si="110"/>
        <v/>
      </c>
      <c r="U524" s="24" t="str">
        <f t="shared" si="111"/>
        <v/>
      </c>
      <c r="W524" t="str">
        <f t="shared" si="100"/>
        <v/>
      </c>
      <c r="X524" t="str">
        <f t="shared" si="101"/>
        <v/>
      </c>
      <c r="Y524" t="str">
        <f t="shared" si="102"/>
        <v/>
      </c>
      <c r="Z524" t="str">
        <f t="shared" si="103"/>
        <v/>
      </c>
    </row>
    <row r="525" spans="1:26">
      <c r="A525" s="83">
        <v>495</v>
      </c>
      <c r="B525" s="189" t="str">
        <f>IF(支部用データ貼り付けシート!B514="","",支部用データ貼り付けシート!A514)</f>
        <v/>
      </c>
      <c r="C525" s="190" t="str">
        <f>IF(支部用データ貼り付けシート!B514="","",支部用データ貼り付けシート!B514)</f>
        <v/>
      </c>
      <c r="D525" s="191" t="str">
        <f>IF(支部用データ貼り付けシート!B514="","",支部用データ貼り付けシート!C514)</f>
        <v/>
      </c>
      <c r="E525" s="192" t="str">
        <f>IF(支部用データ貼り付けシート!B514="","",支部用データ貼り付けシート!D514)</f>
        <v/>
      </c>
      <c r="F525" s="193" t="str">
        <f>IF(支部用データ貼り付けシート!B514="","",IF(支部用データ貼り付けシート!M514="","",支部用データ貼り付けシート!M514))</f>
        <v/>
      </c>
      <c r="G525" s="194" t="str">
        <f>IF(支部用データ貼り付けシート!B514="","",IF(支部用データ貼り付けシート!N514="","",支部用データ貼り付けシート!N514))</f>
        <v/>
      </c>
      <c r="H525" s="37" t="str">
        <f t="shared" si="104"/>
        <v/>
      </c>
      <c r="I525" s="124" t="str">
        <f t="shared" si="105"/>
        <v/>
      </c>
      <c r="J525" s="38" t="str">
        <f t="shared" si="106"/>
        <v/>
      </c>
      <c r="K525" s="37" t="str">
        <f t="shared" si="107"/>
        <v/>
      </c>
      <c r="L525" s="124" t="str">
        <f t="shared" si="108"/>
        <v/>
      </c>
      <c r="M525" s="38" t="str">
        <f t="shared" si="109"/>
        <v/>
      </c>
      <c r="N525" s="93" t="str">
        <f>IF(支部用データ貼り付けシート!B514="","",支部用データ貼り付けシート!E514)</f>
        <v/>
      </c>
      <c r="O525" s="38" t="str">
        <f>IF(支部用データ貼り付けシート!B514="","",支部用データ貼り付けシート!F514)</f>
        <v/>
      </c>
      <c r="P525" s="37" t="str">
        <f>IF(支部用データ貼り付けシート!B514="","",支部用データ貼り付けシート!G514)</f>
        <v/>
      </c>
      <c r="Q525" s="38" t="str">
        <f>IF(支部用データ貼り付けシート!B514="","",支部用データ貼り付けシート!H514)</f>
        <v/>
      </c>
      <c r="R525" s="37" t="str">
        <f>IF(支部用データ貼り付けシート!B514="","",支部用データ貼り付けシート!I514)</f>
        <v/>
      </c>
      <c r="S525" s="38" t="str">
        <f>IF(支部用データ貼り付けシート!B514="","",支部用データ貼り付けシート!J514)</f>
        <v/>
      </c>
      <c r="T525" s="23" t="str">
        <f t="shared" si="110"/>
        <v/>
      </c>
      <c r="U525" s="24" t="str">
        <f t="shared" si="111"/>
        <v/>
      </c>
      <c r="W525" t="str">
        <f t="shared" si="100"/>
        <v/>
      </c>
      <c r="X525" t="str">
        <f t="shared" si="101"/>
        <v/>
      </c>
      <c r="Y525" t="str">
        <f t="shared" si="102"/>
        <v/>
      </c>
      <c r="Z525" t="str">
        <f t="shared" si="103"/>
        <v/>
      </c>
    </row>
    <row r="526" spans="1:26">
      <c r="A526" s="84">
        <v>496</v>
      </c>
      <c r="B526" s="189" t="str">
        <f>IF(支部用データ貼り付けシート!B515="","",支部用データ貼り付けシート!A515)</f>
        <v/>
      </c>
      <c r="C526" s="190" t="str">
        <f>IF(支部用データ貼り付けシート!B515="","",支部用データ貼り付けシート!B515)</f>
        <v/>
      </c>
      <c r="D526" s="191" t="str">
        <f>IF(支部用データ貼り付けシート!B515="","",支部用データ貼り付けシート!C515)</f>
        <v/>
      </c>
      <c r="E526" s="192" t="str">
        <f>IF(支部用データ貼り付けシート!B515="","",支部用データ貼り付けシート!D515)</f>
        <v/>
      </c>
      <c r="F526" s="193" t="str">
        <f>IF(支部用データ貼り付けシート!B515="","",IF(支部用データ貼り付けシート!M515="","",支部用データ貼り付けシート!M515))</f>
        <v/>
      </c>
      <c r="G526" s="194" t="str">
        <f>IF(支部用データ貼り付けシート!B515="","",IF(支部用データ貼り付けシート!N515="","",支部用データ貼り付けシート!N515))</f>
        <v/>
      </c>
      <c r="H526" s="37" t="str">
        <f t="shared" si="104"/>
        <v/>
      </c>
      <c r="I526" s="124" t="str">
        <f t="shared" si="105"/>
        <v/>
      </c>
      <c r="J526" s="38" t="str">
        <f t="shared" si="106"/>
        <v/>
      </c>
      <c r="K526" s="37" t="str">
        <f t="shared" si="107"/>
        <v/>
      </c>
      <c r="L526" s="124" t="str">
        <f t="shared" si="108"/>
        <v/>
      </c>
      <c r="M526" s="38" t="str">
        <f t="shared" si="109"/>
        <v/>
      </c>
      <c r="N526" s="93" t="str">
        <f>IF(支部用データ貼り付けシート!B515="","",支部用データ貼り付けシート!E515)</f>
        <v/>
      </c>
      <c r="O526" s="38" t="str">
        <f>IF(支部用データ貼り付けシート!B515="","",支部用データ貼り付けシート!F515)</f>
        <v/>
      </c>
      <c r="P526" s="37" t="str">
        <f>IF(支部用データ貼り付けシート!B515="","",支部用データ貼り付けシート!G515)</f>
        <v/>
      </c>
      <c r="Q526" s="38" t="str">
        <f>IF(支部用データ貼り付けシート!B515="","",支部用データ貼り付けシート!H515)</f>
        <v/>
      </c>
      <c r="R526" s="37" t="str">
        <f>IF(支部用データ貼り付けシート!B515="","",支部用データ貼り付けシート!I515)</f>
        <v/>
      </c>
      <c r="S526" s="38" t="str">
        <f>IF(支部用データ貼り付けシート!B515="","",支部用データ貼り付けシート!J515)</f>
        <v/>
      </c>
      <c r="T526" s="23" t="str">
        <f t="shared" si="110"/>
        <v/>
      </c>
      <c r="U526" s="24" t="str">
        <f t="shared" si="111"/>
        <v/>
      </c>
      <c r="W526" t="str">
        <f t="shared" si="100"/>
        <v/>
      </c>
      <c r="X526" t="str">
        <f t="shared" si="101"/>
        <v/>
      </c>
      <c r="Y526" t="str">
        <f t="shared" si="102"/>
        <v/>
      </c>
      <c r="Z526" t="str">
        <f t="shared" si="103"/>
        <v/>
      </c>
    </row>
    <row r="527" spans="1:26">
      <c r="A527" s="83">
        <v>497</v>
      </c>
      <c r="B527" s="189" t="str">
        <f>IF(支部用データ貼り付けシート!B516="","",支部用データ貼り付けシート!A516)</f>
        <v/>
      </c>
      <c r="C527" s="190" t="str">
        <f>IF(支部用データ貼り付けシート!B516="","",支部用データ貼り付けシート!B516)</f>
        <v/>
      </c>
      <c r="D527" s="191" t="str">
        <f>IF(支部用データ貼り付けシート!B516="","",支部用データ貼り付けシート!C516)</f>
        <v/>
      </c>
      <c r="E527" s="192" t="str">
        <f>IF(支部用データ貼り付けシート!B516="","",支部用データ貼り付けシート!D516)</f>
        <v/>
      </c>
      <c r="F527" s="193" t="str">
        <f>IF(支部用データ貼り付けシート!B516="","",IF(支部用データ貼り付けシート!M516="","",支部用データ貼り付けシート!M516))</f>
        <v/>
      </c>
      <c r="G527" s="194" t="str">
        <f>IF(支部用データ貼り付けシート!B516="","",IF(支部用データ貼り付けシート!N516="","",支部用データ貼り付けシート!N516))</f>
        <v/>
      </c>
      <c r="H527" s="37" t="str">
        <f t="shared" si="104"/>
        <v/>
      </c>
      <c r="I527" s="124" t="str">
        <f t="shared" si="105"/>
        <v/>
      </c>
      <c r="J527" s="38" t="str">
        <f t="shared" si="106"/>
        <v/>
      </c>
      <c r="K527" s="37" t="str">
        <f t="shared" si="107"/>
        <v/>
      </c>
      <c r="L527" s="124" t="str">
        <f t="shared" si="108"/>
        <v/>
      </c>
      <c r="M527" s="38" t="str">
        <f t="shared" si="109"/>
        <v/>
      </c>
      <c r="N527" s="93" t="str">
        <f>IF(支部用データ貼り付けシート!B516="","",支部用データ貼り付けシート!E516)</f>
        <v/>
      </c>
      <c r="O527" s="38" t="str">
        <f>IF(支部用データ貼り付けシート!B516="","",支部用データ貼り付けシート!F516)</f>
        <v/>
      </c>
      <c r="P527" s="37" t="str">
        <f>IF(支部用データ貼り付けシート!B516="","",支部用データ貼り付けシート!G516)</f>
        <v/>
      </c>
      <c r="Q527" s="38" t="str">
        <f>IF(支部用データ貼り付けシート!B516="","",支部用データ貼り付けシート!H516)</f>
        <v/>
      </c>
      <c r="R527" s="37" t="str">
        <f>IF(支部用データ貼り付けシート!B516="","",支部用データ貼り付けシート!I516)</f>
        <v/>
      </c>
      <c r="S527" s="38" t="str">
        <f>IF(支部用データ貼り付けシート!B516="","",支部用データ貼り付けシート!J516)</f>
        <v/>
      </c>
      <c r="T527" s="23" t="str">
        <f t="shared" si="110"/>
        <v/>
      </c>
      <c r="U527" s="24" t="str">
        <f t="shared" si="111"/>
        <v/>
      </c>
      <c r="W527" t="str">
        <f t="shared" si="100"/>
        <v/>
      </c>
      <c r="X527" t="str">
        <f t="shared" si="101"/>
        <v/>
      </c>
      <c r="Y527" t="str">
        <f t="shared" si="102"/>
        <v/>
      </c>
      <c r="Z527" t="str">
        <f t="shared" si="103"/>
        <v/>
      </c>
    </row>
    <row r="528" spans="1:26">
      <c r="A528" s="84">
        <v>498</v>
      </c>
      <c r="B528" s="189" t="str">
        <f>IF(支部用データ貼り付けシート!B517="","",支部用データ貼り付けシート!A517)</f>
        <v/>
      </c>
      <c r="C528" s="190" t="str">
        <f>IF(支部用データ貼り付けシート!B517="","",支部用データ貼り付けシート!B517)</f>
        <v/>
      </c>
      <c r="D528" s="191" t="str">
        <f>IF(支部用データ貼り付けシート!B517="","",支部用データ貼り付けシート!C517)</f>
        <v/>
      </c>
      <c r="E528" s="192" t="str">
        <f>IF(支部用データ貼り付けシート!B517="","",支部用データ貼り付けシート!D517)</f>
        <v/>
      </c>
      <c r="F528" s="193" t="str">
        <f>IF(支部用データ貼り付けシート!B517="","",IF(支部用データ貼り付けシート!M517="","",支部用データ貼り付けシート!M517))</f>
        <v/>
      </c>
      <c r="G528" s="194" t="str">
        <f>IF(支部用データ貼り付けシート!B517="","",IF(支部用データ貼り付けシート!N517="","",支部用データ貼り付けシート!N517))</f>
        <v/>
      </c>
      <c r="H528" s="37" t="str">
        <f t="shared" si="104"/>
        <v/>
      </c>
      <c r="I528" s="124" t="str">
        <f t="shared" si="105"/>
        <v/>
      </c>
      <c r="J528" s="38" t="str">
        <f t="shared" si="106"/>
        <v/>
      </c>
      <c r="K528" s="37" t="str">
        <f t="shared" si="107"/>
        <v/>
      </c>
      <c r="L528" s="124" t="str">
        <f t="shared" si="108"/>
        <v/>
      </c>
      <c r="M528" s="38" t="str">
        <f t="shared" si="109"/>
        <v/>
      </c>
      <c r="N528" s="93" t="str">
        <f>IF(支部用データ貼り付けシート!B517="","",支部用データ貼り付けシート!E517)</f>
        <v/>
      </c>
      <c r="O528" s="38" t="str">
        <f>IF(支部用データ貼り付けシート!B517="","",支部用データ貼り付けシート!F517)</f>
        <v/>
      </c>
      <c r="P528" s="37" t="str">
        <f>IF(支部用データ貼り付けシート!B517="","",支部用データ貼り付けシート!G517)</f>
        <v/>
      </c>
      <c r="Q528" s="38" t="str">
        <f>IF(支部用データ貼り付けシート!B517="","",支部用データ貼り付けシート!H517)</f>
        <v/>
      </c>
      <c r="R528" s="37" t="str">
        <f>IF(支部用データ貼り付けシート!B517="","",支部用データ貼り付けシート!I517)</f>
        <v/>
      </c>
      <c r="S528" s="38" t="str">
        <f>IF(支部用データ貼り付けシート!B517="","",支部用データ貼り付けシート!J517)</f>
        <v/>
      </c>
      <c r="T528" s="23" t="str">
        <f t="shared" si="110"/>
        <v/>
      </c>
      <c r="U528" s="24" t="str">
        <f t="shared" si="111"/>
        <v/>
      </c>
      <c r="W528" t="str">
        <f t="shared" si="100"/>
        <v/>
      </c>
      <c r="X528" t="str">
        <f t="shared" si="101"/>
        <v/>
      </c>
      <c r="Y528" t="str">
        <f t="shared" si="102"/>
        <v/>
      </c>
      <c r="Z528" t="str">
        <f t="shared" si="103"/>
        <v/>
      </c>
    </row>
    <row r="529" spans="1:26">
      <c r="A529" s="83">
        <v>499</v>
      </c>
      <c r="B529" s="189" t="str">
        <f>IF(支部用データ貼り付けシート!B518="","",支部用データ貼り付けシート!A518)</f>
        <v/>
      </c>
      <c r="C529" s="190" t="str">
        <f>IF(支部用データ貼り付けシート!B518="","",支部用データ貼り付けシート!B518)</f>
        <v/>
      </c>
      <c r="D529" s="191" t="str">
        <f>IF(支部用データ貼り付けシート!B518="","",支部用データ貼り付けシート!C518)</f>
        <v/>
      </c>
      <c r="E529" s="192" t="str">
        <f>IF(支部用データ貼り付けシート!B518="","",支部用データ貼り付けシート!D518)</f>
        <v/>
      </c>
      <c r="F529" s="193" t="str">
        <f>IF(支部用データ貼り付けシート!B518="","",IF(支部用データ貼り付けシート!M518="","",支部用データ貼り付けシート!M518))</f>
        <v/>
      </c>
      <c r="G529" s="194" t="str">
        <f>IF(支部用データ貼り付けシート!B518="","",IF(支部用データ貼り付けシート!N518="","",支部用データ貼り付けシート!N518))</f>
        <v/>
      </c>
      <c r="H529" s="37" t="str">
        <f t="shared" si="104"/>
        <v/>
      </c>
      <c r="I529" s="124" t="str">
        <f t="shared" si="105"/>
        <v/>
      </c>
      <c r="J529" s="38" t="str">
        <f t="shared" si="106"/>
        <v/>
      </c>
      <c r="K529" s="37" t="str">
        <f t="shared" si="107"/>
        <v/>
      </c>
      <c r="L529" s="124" t="str">
        <f t="shared" si="108"/>
        <v/>
      </c>
      <c r="M529" s="38" t="str">
        <f t="shared" si="109"/>
        <v/>
      </c>
      <c r="N529" s="93" t="str">
        <f>IF(支部用データ貼り付けシート!B518="","",支部用データ貼り付けシート!E518)</f>
        <v/>
      </c>
      <c r="O529" s="38" t="str">
        <f>IF(支部用データ貼り付けシート!B518="","",支部用データ貼り付けシート!F518)</f>
        <v/>
      </c>
      <c r="P529" s="37" t="str">
        <f>IF(支部用データ貼り付けシート!B518="","",支部用データ貼り付けシート!G518)</f>
        <v/>
      </c>
      <c r="Q529" s="38" t="str">
        <f>IF(支部用データ貼り付けシート!B518="","",支部用データ貼り付けシート!H518)</f>
        <v/>
      </c>
      <c r="R529" s="37" t="str">
        <f>IF(支部用データ貼り付けシート!B518="","",支部用データ貼り付けシート!I518)</f>
        <v/>
      </c>
      <c r="S529" s="38" t="str">
        <f>IF(支部用データ貼り付けシート!B518="","",支部用データ貼り付けシート!J518)</f>
        <v/>
      </c>
      <c r="T529" s="23" t="str">
        <f t="shared" si="110"/>
        <v/>
      </c>
      <c r="U529" s="24" t="str">
        <f t="shared" si="111"/>
        <v/>
      </c>
      <c r="W529" t="str">
        <f t="shared" si="100"/>
        <v/>
      </c>
      <c r="X529" t="str">
        <f t="shared" si="101"/>
        <v/>
      </c>
      <c r="Y529" t="str">
        <f t="shared" si="102"/>
        <v/>
      </c>
      <c r="Z529" t="str">
        <f t="shared" si="103"/>
        <v/>
      </c>
    </row>
    <row r="530" spans="1:26">
      <c r="A530" s="84">
        <v>500</v>
      </c>
      <c r="B530" s="189" t="str">
        <f>IF(支部用データ貼り付けシート!B519="","",支部用データ貼り付けシート!A519)</f>
        <v/>
      </c>
      <c r="C530" s="190" t="str">
        <f>IF(支部用データ貼り付けシート!B519="","",支部用データ貼り付けシート!B519)</f>
        <v/>
      </c>
      <c r="D530" s="191" t="str">
        <f>IF(支部用データ貼り付けシート!B519="","",支部用データ貼り付けシート!C519)</f>
        <v/>
      </c>
      <c r="E530" s="192" t="str">
        <f>IF(支部用データ貼り付けシート!B519="","",支部用データ貼り付けシート!D519)</f>
        <v/>
      </c>
      <c r="F530" s="193" t="str">
        <f>IF(支部用データ貼り付けシート!B519="","",IF(支部用データ貼り付けシート!M519="","",支部用データ貼り付けシート!M519))</f>
        <v/>
      </c>
      <c r="G530" s="194" t="str">
        <f>IF(支部用データ貼り付けシート!B519="","",IF(支部用データ貼り付けシート!N519="","",支部用データ貼り付けシート!N519))</f>
        <v/>
      </c>
      <c r="H530" s="37" t="str">
        <f t="shared" si="104"/>
        <v/>
      </c>
      <c r="I530" s="124" t="str">
        <f t="shared" si="105"/>
        <v/>
      </c>
      <c r="J530" s="38" t="str">
        <f t="shared" si="106"/>
        <v/>
      </c>
      <c r="K530" s="37" t="str">
        <f t="shared" si="107"/>
        <v/>
      </c>
      <c r="L530" s="124" t="str">
        <f t="shared" si="108"/>
        <v/>
      </c>
      <c r="M530" s="38" t="str">
        <f t="shared" si="109"/>
        <v/>
      </c>
      <c r="N530" s="93" t="str">
        <f>IF(支部用データ貼り付けシート!B519="","",支部用データ貼り付けシート!E519)</f>
        <v/>
      </c>
      <c r="O530" s="38" t="str">
        <f>IF(支部用データ貼り付けシート!B519="","",支部用データ貼り付けシート!F519)</f>
        <v/>
      </c>
      <c r="P530" s="37" t="str">
        <f>IF(支部用データ貼り付けシート!B519="","",支部用データ貼り付けシート!G519)</f>
        <v/>
      </c>
      <c r="Q530" s="38" t="str">
        <f>IF(支部用データ貼り付けシート!B519="","",支部用データ貼り付けシート!H519)</f>
        <v/>
      </c>
      <c r="R530" s="37" t="str">
        <f>IF(支部用データ貼り付けシート!B519="","",支部用データ貼り付けシート!I519)</f>
        <v/>
      </c>
      <c r="S530" s="38" t="str">
        <f>IF(支部用データ貼り付けシート!B519="","",支部用データ貼り付けシート!J519)</f>
        <v/>
      </c>
      <c r="T530" s="23" t="str">
        <f t="shared" si="110"/>
        <v/>
      </c>
      <c r="U530" s="24" t="str">
        <f t="shared" si="111"/>
        <v/>
      </c>
      <c r="W530" t="str">
        <f t="shared" si="100"/>
        <v/>
      </c>
      <c r="X530" t="str">
        <f t="shared" si="101"/>
        <v/>
      </c>
      <c r="Y530" t="str">
        <f t="shared" si="102"/>
        <v/>
      </c>
      <c r="Z530" t="str">
        <f t="shared" si="103"/>
        <v/>
      </c>
    </row>
    <row r="531" spans="1:26">
      <c r="A531" s="83">
        <v>501</v>
      </c>
      <c r="B531" s="189" t="str">
        <f>IF(支部用データ貼り付けシート!B520="","",支部用データ貼り付けシート!A520)</f>
        <v/>
      </c>
      <c r="C531" s="190" t="str">
        <f>IF(支部用データ貼り付けシート!B520="","",支部用データ貼り付けシート!B520)</f>
        <v/>
      </c>
      <c r="D531" s="191" t="str">
        <f>IF(支部用データ貼り付けシート!B520="","",支部用データ貼り付けシート!C520)</f>
        <v/>
      </c>
      <c r="E531" s="192" t="str">
        <f>IF(支部用データ貼り付けシート!B520="","",支部用データ貼り付けシート!D520)</f>
        <v/>
      </c>
      <c r="F531" s="193" t="str">
        <f>IF(支部用データ貼り付けシート!B520="","",IF(支部用データ貼り付けシート!M520="","",支部用データ貼り付けシート!M520))</f>
        <v/>
      </c>
      <c r="G531" s="194" t="str">
        <f>IF(支部用データ貼り付けシート!B520="","",IF(支部用データ貼り付けシート!N520="","",支部用データ貼り付けシート!N520))</f>
        <v/>
      </c>
      <c r="H531" s="37" t="str">
        <f t="shared" si="104"/>
        <v/>
      </c>
      <c r="I531" s="124" t="str">
        <f t="shared" si="105"/>
        <v/>
      </c>
      <c r="J531" s="38" t="str">
        <f t="shared" si="106"/>
        <v/>
      </c>
      <c r="K531" s="37" t="str">
        <f t="shared" si="107"/>
        <v/>
      </c>
      <c r="L531" s="124" t="str">
        <f t="shared" si="108"/>
        <v/>
      </c>
      <c r="M531" s="38" t="str">
        <f t="shared" si="109"/>
        <v/>
      </c>
      <c r="N531" s="93" t="str">
        <f>IF(支部用データ貼り付けシート!B520="","",支部用データ貼り付けシート!E520)</f>
        <v/>
      </c>
      <c r="O531" s="38" t="str">
        <f>IF(支部用データ貼り付けシート!B520="","",支部用データ貼り付けシート!F520)</f>
        <v/>
      </c>
      <c r="P531" s="37" t="str">
        <f>IF(支部用データ貼り付けシート!B520="","",支部用データ貼り付けシート!G520)</f>
        <v/>
      </c>
      <c r="Q531" s="38" t="str">
        <f>IF(支部用データ貼り付けシート!B520="","",支部用データ貼り付けシート!H520)</f>
        <v/>
      </c>
      <c r="R531" s="37" t="str">
        <f>IF(支部用データ貼り付けシート!B520="","",支部用データ貼り付けシート!I520)</f>
        <v/>
      </c>
      <c r="S531" s="38" t="str">
        <f>IF(支部用データ貼り付けシート!B520="","",支部用データ貼り付けシート!J520)</f>
        <v/>
      </c>
      <c r="T531" s="23" t="str">
        <f t="shared" si="110"/>
        <v/>
      </c>
      <c r="U531" s="24" t="str">
        <f t="shared" si="111"/>
        <v/>
      </c>
      <c r="W531" t="str">
        <f t="shared" si="100"/>
        <v/>
      </c>
      <c r="X531" t="str">
        <f t="shared" si="101"/>
        <v/>
      </c>
      <c r="Y531" t="str">
        <f t="shared" si="102"/>
        <v/>
      </c>
      <c r="Z531" t="str">
        <f t="shared" si="103"/>
        <v/>
      </c>
    </row>
    <row r="532" spans="1:26">
      <c r="A532" s="84">
        <v>502</v>
      </c>
      <c r="B532" s="189" t="str">
        <f>IF(支部用データ貼り付けシート!B521="","",支部用データ貼り付けシート!A521)</f>
        <v/>
      </c>
      <c r="C532" s="190" t="str">
        <f>IF(支部用データ貼り付けシート!B521="","",支部用データ貼り付けシート!B521)</f>
        <v/>
      </c>
      <c r="D532" s="191" t="str">
        <f>IF(支部用データ貼り付けシート!B521="","",支部用データ貼り付けシート!C521)</f>
        <v/>
      </c>
      <c r="E532" s="192" t="str">
        <f>IF(支部用データ貼り付けシート!B521="","",支部用データ貼り付けシート!D521)</f>
        <v/>
      </c>
      <c r="F532" s="193" t="str">
        <f>IF(支部用データ貼り付けシート!B521="","",IF(支部用データ貼り付けシート!M521="","",支部用データ貼り付けシート!M521))</f>
        <v/>
      </c>
      <c r="G532" s="194" t="str">
        <f>IF(支部用データ貼り付けシート!B521="","",IF(支部用データ貼り付けシート!N521="","",支部用データ貼り付けシート!N521))</f>
        <v/>
      </c>
      <c r="H532" s="37" t="str">
        <f t="shared" si="104"/>
        <v/>
      </c>
      <c r="I532" s="124" t="str">
        <f t="shared" si="105"/>
        <v/>
      </c>
      <c r="J532" s="38" t="str">
        <f t="shared" si="106"/>
        <v/>
      </c>
      <c r="K532" s="37" t="str">
        <f t="shared" si="107"/>
        <v/>
      </c>
      <c r="L532" s="124" t="str">
        <f t="shared" si="108"/>
        <v/>
      </c>
      <c r="M532" s="38" t="str">
        <f t="shared" si="109"/>
        <v/>
      </c>
      <c r="N532" s="93" t="str">
        <f>IF(支部用データ貼り付けシート!B521="","",支部用データ貼り付けシート!E521)</f>
        <v/>
      </c>
      <c r="O532" s="38" t="str">
        <f>IF(支部用データ貼り付けシート!B521="","",支部用データ貼り付けシート!F521)</f>
        <v/>
      </c>
      <c r="P532" s="37" t="str">
        <f>IF(支部用データ貼り付けシート!B521="","",支部用データ貼り付けシート!G521)</f>
        <v/>
      </c>
      <c r="Q532" s="38" t="str">
        <f>IF(支部用データ貼り付けシート!B521="","",支部用データ貼り付けシート!H521)</f>
        <v/>
      </c>
      <c r="R532" s="37" t="str">
        <f>IF(支部用データ貼り付けシート!B521="","",支部用データ貼り付けシート!I521)</f>
        <v/>
      </c>
      <c r="S532" s="38" t="str">
        <f>IF(支部用データ貼り付けシート!B521="","",支部用データ貼り付けシート!J521)</f>
        <v/>
      </c>
      <c r="T532" s="23" t="str">
        <f t="shared" si="110"/>
        <v/>
      </c>
      <c r="U532" s="24" t="str">
        <f t="shared" si="111"/>
        <v/>
      </c>
      <c r="W532" t="str">
        <f t="shared" si="100"/>
        <v/>
      </c>
      <c r="X532" t="str">
        <f t="shared" si="101"/>
        <v/>
      </c>
      <c r="Y532" t="str">
        <f t="shared" si="102"/>
        <v/>
      </c>
      <c r="Z532" t="str">
        <f t="shared" si="103"/>
        <v/>
      </c>
    </row>
    <row r="533" spans="1:26">
      <c r="A533" s="83">
        <v>503</v>
      </c>
      <c r="B533" s="189" t="str">
        <f>IF(支部用データ貼り付けシート!B522="","",支部用データ貼り付けシート!A522)</f>
        <v/>
      </c>
      <c r="C533" s="190" t="str">
        <f>IF(支部用データ貼り付けシート!B522="","",支部用データ貼り付けシート!B522)</f>
        <v/>
      </c>
      <c r="D533" s="191" t="str">
        <f>IF(支部用データ貼り付けシート!B522="","",支部用データ貼り付けシート!C522)</f>
        <v/>
      </c>
      <c r="E533" s="192" t="str">
        <f>IF(支部用データ貼り付けシート!B522="","",支部用データ貼り付けシート!D522)</f>
        <v/>
      </c>
      <c r="F533" s="193" t="str">
        <f>IF(支部用データ貼り付けシート!B522="","",IF(支部用データ貼り付けシート!M522="","",支部用データ貼り付けシート!M522))</f>
        <v/>
      </c>
      <c r="G533" s="194" t="str">
        <f>IF(支部用データ貼り付けシート!B522="","",IF(支部用データ貼り付けシート!N522="","",支部用データ貼り付けシート!N522))</f>
        <v/>
      </c>
      <c r="H533" s="37" t="str">
        <f t="shared" si="104"/>
        <v/>
      </c>
      <c r="I533" s="124" t="str">
        <f t="shared" si="105"/>
        <v/>
      </c>
      <c r="J533" s="38" t="str">
        <f t="shared" si="106"/>
        <v/>
      </c>
      <c r="K533" s="37" t="str">
        <f t="shared" si="107"/>
        <v/>
      </c>
      <c r="L533" s="124" t="str">
        <f t="shared" si="108"/>
        <v/>
      </c>
      <c r="M533" s="38" t="str">
        <f t="shared" si="109"/>
        <v/>
      </c>
      <c r="N533" s="93" t="str">
        <f>IF(支部用データ貼り付けシート!B522="","",支部用データ貼り付けシート!E522)</f>
        <v/>
      </c>
      <c r="O533" s="38" t="str">
        <f>IF(支部用データ貼り付けシート!B522="","",支部用データ貼り付けシート!F522)</f>
        <v/>
      </c>
      <c r="P533" s="37" t="str">
        <f>IF(支部用データ貼り付けシート!B522="","",支部用データ貼り付けシート!G522)</f>
        <v/>
      </c>
      <c r="Q533" s="38" t="str">
        <f>IF(支部用データ貼り付けシート!B522="","",支部用データ貼り付けシート!H522)</f>
        <v/>
      </c>
      <c r="R533" s="37" t="str">
        <f>IF(支部用データ貼り付けシート!B522="","",支部用データ貼り付けシート!I522)</f>
        <v/>
      </c>
      <c r="S533" s="38" t="str">
        <f>IF(支部用データ貼り付けシート!B522="","",支部用データ貼り付けシート!J522)</f>
        <v/>
      </c>
      <c r="T533" s="23" t="str">
        <f t="shared" si="110"/>
        <v/>
      </c>
      <c r="U533" s="24" t="str">
        <f t="shared" si="111"/>
        <v/>
      </c>
      <c r="W533" t="str">
        <f t="shared" si="100"/>
        <v/>
      </c>
      <c r="X533" t="str">
        <f t="shared" si="101"/>
        <v/>
      </c>
      <c r="Y533" t="str">
        <f t="shared" si="102"/>
        <v/>
      </c>
      <c r="Z533" t="str">
        <f t="shared" si="103"/>
        <v/>
      </c>
    </row>
    <row r="534" spans="1:26">
      <c r="A534" s="84">
        <v>504</v>
      </c>
      <c r="B534" s="189" t="str">
        <f>IF(支部用データ貼り付けシート!B523="","",支部用データ貼り付けシート!A523)</f>
        <v/>
      </c>
      <c r="C534" s="190" t="str">
        <f>IF(支部用データ貼り付けシート!B523="","",支部用データ貼り付けシート!B523)</f>
        <v/>
      </c>
      <c r="D534" s="191" t="str">
        <f>IF(支部用データ貼り付けシート!B523="","",支部用データ貼り付けシート!C523)</f>
        <v/>
      </c>
      <c r="E534" s="192" t="str">
        <f>IF(支部用データ貼り付けシート!B523="","",支部用データ貼り付けシート!D523)</f>
        <v/>
      </c>
      <c r="F534" s="193" t="str">
        <f>IF(支部用データ貼り付けシート!B523="","",IF(支部用データ貼り付けシート!M523="","",支部用データ貼り付けシート!M523))</f>
        <v/>
      </c>
      <c r="G534" s="194" t="str">
        <f>IF(支部用データ貼り付けシート!B523="","",IF(支部用データ貼り付けシート!N523="","",支部用データ貼り付けシート!N523))</f>
        <v/>
      </c>
      <c r="H534" s="37" t="str">
        <f t="shared" si="104"/>
        <v/>
      </c>
      <c r="I534" s="124" t="str">
        <f t="shared" si="105"/>
        <v/>
      </c>
      <c r="J534" s="38" t="str">
        <f t="shared" si="106"/>
        <v/>
      </c>
      <c r="K534" s="37" t="str">
        <f t="shared" si="107"/>
        <v/>
      </c>
      <c r="L534" s="124" t="str">
        <f t="shared" si="108"/>
        <v/>
      </c>
      <c r="M534" s="38" t="str">
        <f t="shared" si="109"/>
        <v/>
      </c>
      <c r="N534" s="93" t="str">
        <f>IF(支部用データ貼り付けシート!B523="","",支部用データ貼り付けシート!E523)</f>
        <v/>
      </c>
      <c r="O534" s="38" t="str">
        <f>IF(支部用データ貼り付けシート!B523="","",支部用データ貼り付けシート!F523)</f>
        <v/>
      </c>
      <c r="P534" s="37" t="str">
        <f>IF(支部用データ貼り付けシート!B523="","",支部用データ貼り付けシート!G523)</f>
        <v/>
      </c>
      <c r="Q534" s="38" t="str">
        <f>IF(支部用データ貼り付けシート!B523="","",支部用データ貼り付けシート!H523)</f>
        <v/>
      </c>
      <c r="R534" s="37" t="str">
        <f>IF(支部用データ貼り付けシート!B523="","",支部用データ貼り付けシート!I523)</f>
        <v/>
      </c>
      <c r="S534" s="38" t="str">
        <f>IF(支部用データ貼り付けシート!B523="","",支部用データ貼り付けシート!J523)</f>
        <v/>
      </c>
      <c r="T534" s="23" t="str">
        <f t="shared" si="110"/>
        <v/>
      </c>
      <c r="U534" s="24" t="str">
        <f t="shared" si="111"/>
        <v/>
      </c>
      <c r="W534" t="str">
        <f t="shared" si="100"/>
        <v/>
      </c>
      <c r="X534" t="str">
        <f t="shared" si="101"/>
        <v/>
      </c>
      <c r="Y534" t="str">
        <f t="shared" si="102"/>
        <v/>
      </c>
      <c r="Z534" t="str">
        <f t="shared" si="103"/>
        <v/>
      </c>
    </row>
    <row r="535" spans="1:26">
      <c r="A535" s="83">
        <v>505</v>
      </c>
      <c r="B535" s="189" t="str">
        <f>IF(支部用データ貼り付けシート!B524="","",支部用データ貼り付けシート!A524)</f>
        <v/>
      </c>
      <c r="C535" s="190" t="str">
        <f>IF(支部用データ貼り付けシート!B524="","",支部用データ貼り付けシート!B524)</f>
        <v/>
      </c>
      <c r="D535" s="191" t="str">
        <f>IF(支部用データ貼り付けシート!B524="","",支部用データ貼り付けシート!C524)</f>
        <v/>
      </c>
      <c r="E535" s="192" t="str">
        <f>IF(支部用データ貼り付けシート!B524="","",支部用データ貼り付けシート!D524)</f>
        <v/>
      </c>
      <c r="F535" s="193" t="str">
        <f>IF(支部用データ貼り付けシート!B524="","",IF(支部用データ貼り付けシート!M524="","",支部用データ貼り付けシート!M524))</f>
        <v/>
      </c>
      <c r="G535" s="194" t="str">
        <f>IF(支部用データ貼り付けシート!B524="","",IF(支部用データ貼り付けシート!N524="","",支部用データ貼り付けシート!N524))</f>
        <v/>
      </c>
      <c r="H535" s="37" t="str">
        <f t="shared" si="104"/>
        <v/>
      </c>
      <c r="I535" s="124" t="str">
        <f t="shared" si="105"/>
        <v/>
      </c>
      <c r="J535" s="38" t="str">
        <f t="shared" si="106"/>
        <v/>
      </c>
      <c r="K535" s="37" t="str">
        <f t="shared" si="107"/>
        <v/>
      </c>
      <c r="L535" s="124" t="str">
        <f t="shared" si="108"/>
        <v/>
      </c>
      <c r="M535" s="38" t="str">
        <f t="shared" si="109"/>
        <v/>
      </c>
      <c r="N535" s="93" t="str">
        <f>IF(支部用データ貼り付けシート!B524="","",支部用データ貼り付けシート!E524)</f>
        <v/>
      </c>
      <c r="O535" s="38" t="str">
        <f>IF(支部用データ貼り付けシート!B524="","",支部用データ貼り付けシート!F524)</f>
        <v/>
      </c>
      <c r="P535" s="37" t="str">
        <f>IF(支部用データ貼り付けシート!B524="","",支部用データ貼り付けシート!G524)</f>
        <v/>
      </c>
      <c r="Q535" s="38" t="str">
        <f>IF(支部用データ貼り付けシート!B524="","",支部用データ貼り付けシート!H524)</f>
        <v/>
      </c>
      <c r="R535" s="37" t="str">
        <f>IF(支部用データ貼り付けシート!B524="","",支部用データ貼り付けシート!I524)</f>
        <v/>
      </c>
      <c r="S535" s="38" t="str">
        <f>IF(支部用データ貼り付けシート!B524="","",支部用データ貼り付けシート!J524)</f>
        <v/>
      </c>
      <c r="T535" s="23" t="str">
        <f t="shared" si="110"/>
        <v/>
      </c>
      <c r="U535" s="24" t="str">
        <f t="shared" si="111"/>
        <v/>
      </c>
      <c r="W535" t="str">
        <f t="shared" si="100"/>
        <v/>
      </c>
      <c r="X535" t="str">
        <f t="shared" si="101"/>
        <v/>
      </c>
      <c r="Y535" t="str">
        <f t="shared" si="102"/>
        <v/>
      </c>
      <c r="Z535" t="str">
        <f t="shared" si="103"/>
        <v/>
      </c>
    </row>
    <row r="536" spans="1:26">
      <c r="A536" s="84">
        <v>506</v>
      </c>
      <c r="B536" s="189" t="str">
        <f>IF(支部用データ貼り付けシート!B525="","",支部用データ貼り付けシート!A525)</f>
        <v/>
      </c>
      <c r="C536" s="190" t="str">
        <f>IF(支部用データ貼り付けシート!B525="","",支部用データ貼り付けシート!B525)</f>
        <v/>
      </c>
      <c r="D536" s="191" t="str">
        <f>IF(支部用データ貼り付けシート!B525="","",支部用データ貼り付けシート!C525)</f>
        <v/>
      </c>
      <c r="E536" s="192" t="str">
        <f>IF(支部用データ貼り付けシート!B525="","",支部用データ貼り付けシート!D525)</f>
        <v/>
      </c>
      <c r="F536" s="193" t="str">
        <f>IF(支部用データ貼り付けシート!B525="","",IF(支部用データ貼り付けシート!M525="","",支部用データ貼り付けシート!M525))</f>
        <v/>
      </c>
      <c r="G536" s="194" t="str">
        <f>IF(支部用データ貼り付けシート!B525="","",IF(支部用データ貼り付けシート!N525="","",支部用データ貼り付けシート!N525))</f>
        <v/>
      </c>
      <c r="H536" s="37" t="str">
        <f t="shared" si="104"/>
        <v/>
      </c>
      <c r="I536" s="124" t="str">
        <f t="shared" si="105"/>
        <v/>
      </c>
      <c r="J536" s="38" t="str">
        <f t="shared" si="106"/>
        <v/>
      </c>
      <c r="K536" s="37" t="str">
        <f t="shared" si="107"/>
        <v/>
      </c>
      <c r="L536" s="124" t="str">
        <f t="shared" si="108"/>
        <v/>
      </c>
      <c r="M536" s="38" t="str">
        <f t="shared" si="109"/>
        <v/>
      </c>
      <c r="N536" s="93" t="str">
        <f>IF(支部用データ貼り付けシート!B525="","",支部用データ貼り付けシート!E525)</f>
        <v/>
      </c>
      <c r="O536" s="38" t="str">
        <f>IF(支部用データ貼り付けシート!B525="","",支部用データ貼り付けシート!F525)</f>
        <v/>
      </c>
      <c r="P536" s="37" t="str">
        <f>IF(支部用データ貼り付けシート!B525="","",支部用データ貼り付けシート!G525)</f>
        <v/>
      </c>
      <c r="Q536" s="38" t="str">
        <f>IF(支部用データ貼り付けシート!B525="","",支部用データ貼り付けシート!H525)</f>
        <v/>
      </c>
      <c r="R536" s="37" t="str">
        <f>IF(支部用データ貼り付けシート!B525="","",支部用データ貼り付けシート!I525)</f>
        <v/>
      </c>
      <c r="S536" s="38" t="str">
        <f>IF(支部用データ貼り付けシート!B525="","",支部用データ貼り付けシート!J525)</f>
        <v/>
      </c>
      <c r="T536" s="23" t="str">
        <f t="shared" si="110"/>
        <v/>
      </c>
      <c r="U536" s="24" t="str">
        <f t="shared" si="111"/>
        <v/>
      </c>
      <c r="W536" t="str">
        <f t="shared" si="100"/>
        <v/>
      </c>
      <c r="X536" t="str">
        <f t="shared" si="101"/>
        <v/>
      </c>
      <c r="Y536" t="str">
        <f t="shared" si="102"/>
        <v/>
      </c>
      <c r="Z536" t="str">
        <f t="shared" si="103"/>
        <v/>
      </c>
    </row>
    <row r="537" spans="1:26">
      <c r="A537" s="83">
        <v>507</v>
      </c>
      <c r="B537" s="189" t="str">
        <f>IF(支部用データ貼り付けシート!B526="","",支部用データ貼り付けシート!A526)</f>
        <v/>
      </c>
      <c r="C537" s="190" t="str">
        <f>IF(支部用データ貼り付けシート!B526="","",支部用データ貼り付けシート!B526)</f>
        <v/>
      </c>
      <c r="D537" s="191" t="str">
        <f>IF(支部用データ貼り付けシート!B526="","",支部用データ貼り付けシート!C526)</f>
        <v/>
      </c>
      <c r="E537" s="192" t="str">
        <f>IF(支部用データ貼り付けシート!B526="","",支部用データ貼り付けシート!D526)</f>
        <v/>
      </c>
      <c r="F537" s="193" t="str">
        <f>IF(支部用データ貼り付けシート!B526="","",IF(支部用データ貼り付けシート!M526="","",支部用データ貼り付けシート!M526))</f>
        <v/>
      </c>
      <c r="G537" s="194" t="str">
        <f>IF(支部用データ貼り付けシート!B526="","",IF(支部用データ貼り付けシート!N526="","",支部用データ貼り付けシート!N526))</f>
        <v/>
      </c>
      <c r="H537" s="37" t="str">
        <f t="shared" si="104"/>
        <v/>
      </c>
      <c r="I537" s="124" t="str">
        <f t="shared" si="105"/>
        <v/>
      </c>
      <c r="J537" s="38" t="str">
        <f t="shared" si="106"/>
        <v/>
      </c>
      <c r="K537" s="37" t="str">
        <f t="shared" si="107"/>
        <v/>
      </c>
      <c r="L537" s="124" t="str">
        <f t="shared" si="108"/>
        <v/>
      </c>
      <c r="M537" s="38" t="str">
        <f t="shared" si="109"/>
        <v/>
      </c>
      <c r="N537" s="93" t="str">
        <f>IF(支部用データ貼り付けシート!B526="","",支部用データ貼り付けシート!E526)</f>
        <v/>
      </c>
      <c r="O537" s="38" t="str">
        <f>IF(支部用データ貼り付けシート!B526="","",支部用データ貼り付けシート!F526)</f>
        <v/>
      </c>
      <c r="P537" s="37" t="str">
        <f>IF(支部用データ貼り付けシート!B526="","",支部用データ貼り付けシート!G526)</f>
        <v/>
      </c>
      <c r="Q537" s="38" t="str">
        <f>IF(支部用データ貼り付けシート!B526="","",支部用データ貼り付けシート!H526)</f>
        <v/>
      </c>
      <c r="R537" s="37" t="str">
        <f>IF(支部用データ貼り付けシート!B526="","",支部用データ貼り付けシート!I526)</f>
        <v/>
      </c>
      <c r="S537" s="38" t="str">
        <f>IF(支部用データ貼り付けシート!B526="","",支部用データ貼り付けシート!J526)</f>
        <v/>
      </c>
      <c r="T537" s="23" t="str">
        <f t="shared" si="110"/>
        <v/>
      </c>
      <c r="U537" s="24" t="str">
        <f t="shared" si="111"/>
        <v/>
      </c>
      <c r="W537" t="str">
        <f t="shared" si="100"/>
        <v/>
      </c>
      <c r="X537" t="str">
        <f t="shared" si="101"/>
        <v/>
      </c>
      <c r="Y537" t="str">
        <f t="shared" si="102"/>
        <v/>
      </c>
      <c r="Z537" t="str">
        <f t="shared" si="103"/>
        <v/>
      </c>
    </row>
    <row r="538" spans="1:26">
      <c r="A538" s="84">
        <v>508</v>
      </c>
      <c r="B538" s="189" t="str">
        <f>IF(支部用データ貼り付けシート!B527="","",支部用データ貼り付けシート!A527)</f>
        <v/>
      </c>
      <c r="C538" s="190" t="str">
        <f>IF(支部用データ貼り付けシート!B527="","",支部用データ貼り付けシート!B527)</f>
        <v/>
      </c>
      <c r="D538" s="191" t="str">
        <f>IF(支部用データ貼り付けシート!B527="","",支部用データ貼り付けシート!C527)</f>
        <v/>
      </c>
      <c r="E538" s="192" t="str">
        <f>IF(支部用データ貼り付けシート!B527="","",支部用データ貼り付けシート!D527)</f>
        <v/>
      </c>
      <c r="F538" s="193" t="str">
        <f>IF(支部用データ貼り付けシート!B527="","",IF(支部用データ貼り付けシート!M527="","",支部用データ貼り付けシート!M527))</f>
        <v/>
      </c>
      <c r="G538" s="194" t="str">
        <f>IF(支部用データ貼り付けシート!B527="","",IF(支部用データ貼り付けシート!N527="","",支部用データ貼り付けシート!N527))</f>
        <v/>
      </c>
      <c r="H538" s="37" t="str">
        <f t="shared" si="104"/>
        <v/>
      </c>
      <c r="I538" s="124" t="str">
        <f t="shared" si="105"/>
        <v/>
      </c>
      <c r="J538" s="38" t="str">
        <f t="shared" si="106"/>
        <v/>
      </c>
      <c r="K538" s="37" t="str">
        <f t="shared" si="107"/>
        <v/>
      </c>
      <c r="L538" s="124" t="str">
        <f t="shared" si="108"/>
        <v/>
      </c>
      <c r="M538" s="38" t="str">
        <f t="shared" si="109"/>
        <v/>
      </c>
      <c r="N538" s="93" t="str">
        <f>IF(支部用データ貼り付けシート!B527="","",支部用データ貼り付けシート!E527)</f>
        <v/>
      </c>
      <c r="O538" s="38" t="str">
        <f>IF(支部用データ貼り付けシート!B527="","",支部用データ貼り付けシート!F527)</f>
        <v/>
      </c>
      <c r="P538" s="37" t="str">
        <f>IF(支部用データ貼り付けシート!B527="","",支部用データ貼り付けシート!G527)</f>
        <v/>
      </c>
      <c r="Q538" s="38" t="str">
        <f>IF(支部用データ貼り付けシート!B527="","",支部用データ貼り付けシート!H527)</f>
        <v/>
      </c>
      <c r="R538" s="37" t="str">
        <f>IF(支部用データ貼り付けシート!B527="","",支部用データ貼り付けシート!I527)</f>
        <v/>
      </c>
      <c r="S538" s="38" t="str">
        <f>IF(支部用データ貼り付けシート!B527="","",支部用データ貼り付けシート!J527)</f>
        <v/>
      </c>
      <c r="T538" s="23" t="str">
        <f t="shared" si="110"/>
        <v/>
      </c>
      <c r="U538" s="24" t="str">
        <f t="shared" si="111"/>
        <v/>
      </c>
      <c r="W538" t="str">
        <f t="shared" si="100"/>
        <v/>
      </c>
      <c r="X538" t="str">
        <f t="shared" si="101"/>
        <v/>
      </c>
      <c r="Y538" t="str">
        <f t="shared" si="102"/>
        <v/>
      </c>
      <c r="Z538" t="str">
        <f t="shared" si="103"/>
        <v/>
      </c>
    </row>
    <row r="539" spans="1:26">
      <c r="A539" s="83">
        <v>509</v>
      </c>
      <c r="B539" s="189" t="str">
        <f>IF(支部用データ貼り付けシート!B528="","",支部用データ貼り付けシート!A528)</f>
        <v/>
      </c>
      <c r="C539" s="190" t="str">
        <f>IF(支部用データ貼り付けシート!B528="","",支部用データ貼り付けシート!B528)</f>
        <v/>
      </c>
      <c r="D539" s="191" t="str">
        <f>IF(支部用データ貼り付けシート!B528="","",支部用データ貼り付けシート!C528)</f>
        <v/>
      </c>
      <c r="E539" s="192" t="str">
        <f>IF(支部用データ貼り付けシート!B528="","",支部用データ貼り付けシート!D528)</f>
        <v/>
      </c>
      <c r="F539" s="193" t="str">
        <f>IF(支部用データ貼り付けシート!B528="","",IF(支部用データ貼り付けシート!M528="","",支部用データ貼り付けシート!M528))</f>
        <v/>
      </c>
      <c r="G539" s="194" t="str">
        <f>IF(支部用データ貼り付けシート!B528="","",IF(支部用データ貼り付けシート!N528="","",支部用データ貼り付けシート!N528))</f>
        <v/>
      </c>
      <c r="H539" s="37" t="str">
        <f t="shared" si="104"/>
        <v/>
      </c>
      <c r="I539" s="124" t="str">
        <f t="shared" si="105"/>
        <v/>
      </c>
      <c r="J539" s="38" t="str">
        <f t="shared" si="106"/>
        <v/>
      </c>
      <c r="K539" s="37" t="str">
        <f t="shared" si="107"/>
        <v/>
      </c>
      <c r="L539" s="124" t="str">
        <f t="shared" si="108"/>
        <v/>
      </c>
      <c r="M539" s="38" t="str">
        <f t="shared" si="109"/>
        <v/>
      </c>
      <c r="N539" s="93" t="str">
        <f>IF(支部用データ貼り付けシート!B528="","",支部用データ貼り付けシート!E528)</f>
        <v/>
      </c>
      <c r="O539" s="38" t="str">
        <f>IF(支部用データ貼り付けシート!B528="","",支部用データ貼り付けシート!F528)</f>
        <v/>
      </c>
      <c r="P539" s="37" t="str">
        <f>IF(支部用データ貼り付けシート!B528="","",支部用データ貼り付けシート!G528)</f>
        <v/>
      </c>
      <c r="Q539" s="38" t="str">
        <f>IF(支部用データ貼り付けシート!B528="","",支部用データ貼り付けシート!H528)</f>
        <v/>
      </c>
      <c r="R539" s="37" t="str">
        <f>IF(支部用データ貼り付けシート!B528="","",支部用データ貼り付けシート!I528)</f>
        <v/>
      </c>
      <c r="S539" s="38" t="str">
        <f>IF(支部用データ貼り付けシート!B528="","",支部用データ貼り付けシート!J528)</f>
        <v/>
      </c>
      <c r="T539" s="23" t="str">
        <f t="shared" si="110"/>
        <v/>
      </c>
      <c r="U539" s="24" t="str">
        <f t="shared" si="111"/>
        <v/>
      </c>
      <c r="W539" t="str">
        <f t="shared" si="100"/>
        <v/>
      </c>
      <c r="X539" t="str">
        <f t="shared" si="101"/>
        <v/>
      </c>
      <c r="Y539" t="str">
        <f t="shared" si="102"/>
        <v/>
      </c>
      <c r="Z539" t="str">
        <f t="shared" si="103"/>
        <v/>
      </c>
    </row>
    <row r="540" spans="1:26">
      <c r="A540" s="84">
        <v>510</v>
      </c>
      <c r="B540" s="189" t="str">
        <f>IF(支部用データ貼り付けシート!B529="","",支部用データ貼り付けシート!A529)</f>
        <v/>
      </c>
      <c r="C540" s="190" t="str">
        <f>IF(支部用データ貼り付けシート!B529="","",支部用データ貼り付けシート!B529)</f>
        <v/>
      </c>
      <c r="D540" s="191" t="str">
        <f>IF(支部用データ貼り付けシート!B529="","",支部用データ貼り付けシート!C529)</f>
        <v/>
      </c>
      <c r="E540" s="192" t="str">
        <f>IF(支部用データ貼り付けシート!B529="","",支部用データ貼り付けシート!D529)</f>
        <v/>
      </c>
      <c r="F540" s="193" t="str">
        <f>IF(支部用データ貼り付けシート!B529="","",IF(支部用データ貼り付けシート!M529="","",支部用データ貼り付けシート!M529))</f>
        <v/>
      </c>
      <c r="G540" s="194" t="str">
        <f>IF(支部用データ貼り付けシート!B529="","",IF(支部用データ貼り付けシート!N529="","",支部用データ貼り付けシート!N529))</f>
        <v/>
      </c>
      <c r="H540" s="37" t="str">
        <f t="shared" si="104"/>
        <v/>
      </c>
      <c r="I540" s="124" t="str">
        <f t="shared" si="105"/>
        <v/>
      </c>
      <c r="J540" s="38" t="str">
        <f t="shared" si="106"/>
        <v/>
      </c>
      <c r="K540" s="37" t="str">
        <f t="shared" si="107"/>
        <v/>
      </c>
      <c r="L540" s="124" t="str">
        <f t="shared" si="108"/>
        <v/>
      </c>
      <c r="M540" s="38" t="str">
        <f t="shared" si="109"/>
        <v/>
      </c>
      <c r="N540" s="93" t="str">
        <f>IF(支部用データ貼り付けシート!B529="","",支部用データ貼り付けシート!E529)</f>
        <v/>
      </c>
      <c r="O540" s="38" t="str">
        <f>IF(支部用データ貼り付けシート!B529="","",支部用データ貼り付けシート!F529)</f>
        <v/>
      </c>
      <c r="P540" s="37" t="str">
        <f>IF(支部用データ貼り付けシート!B529="","",支部用データ貼り付けシート!G529)</f>
        <v/>
      </c>
      <c r="Q540" s="38" t="str">
        <f>IF(支部用データ貼り付けシート!B529="","",支部用データ貼り付けシート!H529)</f>
        <v/>
      </c>
      <c r="R540" s="37" t="str">
        <f>IF(支部用データ貼り付けシート!B529="","",支部用データ貼り付けシート!I529)</f>
        <v/>
      </c>
      <c r="S540" s="38" t="str">
        <f>IF(支部用データ貼り付けシート!B529="","",支部用データ貼り付けシート!J529)</f>
        <v/>
      </c>
      <c r="T540" s="23" t="str">
        <f t="shared" si="110"/>
        <v/>
      </c>
      <c r="U540" s="24" t="str">
        <f t="shared" si="111"/>
        <v/>
      </c>
      <c r="W540" t="str">
        <f t="shared" si="100"/>
        <v/>
      </c>
      <c r="X540" t="str">
        <f t="shared" si="101"/>
        <v/>
      </c>
      <c r="Y540" t="str">
        <f t="shared" si="102"/>
        <v/>
      </c>
      <c r="Z540" t="str">
        <f t="shared" si="103"/>
        <v/>
      </c>
    </row>
    <row r="541" spans="1:26">
      <c r="A541" s="83">
        <v>511</v>
      </c>
      <c r="B541" s="189" t="str">
        <f>IF(支部用データ貼り付けシート!B530="","",支部用データ貼り付けシート!A530)</f>
        <v/>
      </c>
      <c r="C541" s="190" t="str">
        <f>IF(支部用データ貼り付けシート!B530="","",支部用データ貼り付けシート!B530)</f>
        <v/>
      </c>
      <c r="D541" s="191" t="str">
        <f>IF(支部用データ貼り付けシート!B530="","",支部用データ貼り付けシート!C530)</f>
        <v/>
      </c>
      <c r="E541" s="192" t="str">
        <f>IF(支部用データ貼り付けシート!B530="","",支部用データ貼り付けシート!D530)</f>
        <v/>
      </c>
      <c r="F541" s="193" t="str">
        <f>IF(支部用データ貼り付けシート!B530="","",IF(支部用データ貼り付けシート!M530="","",支部用データ貼り付けシート!M530))</f>
        <v/>
      </c>
      <c r="G541" s="194" t="str">
        <f>IF(支部用データ貼り付けシート!B530="","",IF(支部用データ貼り付けシート!N530="","",支部用データ貼り付けシート!N530))</f>
        <v/>
      </c>
      <c r="H541" s="37" t="str">
        <f t="shared" si="104"/>
        <v/>
      </c>
      <c r="I541" s="124" t="str">
        <f t="shared" si="105"/>
        <v/>
      </c>
      <c r="J541" s="38" t="str">
        <f t="shared" si="106"/>
        <v/>
      </c>
      <c r="K541" s="37" t="str">
        <f t="shared" si="107"/>
        <v/>
      </c>
      <c r="L541" s="124" t="str">
        <f t="shared" si="108"/>
        <v/>
      </c>
      <c r="M541" s="38" t="str">
        <f t="shared" si="109"/>
        <v/>
      </c>
      <c r="N541" s="93" t="str">
        <f>IF(支部用データ貼り付けシート!B530="","",支部用データ貼り付けシート!E530)</f>
        <v/>
      </c>
      <c r="O541" s="38" t="str">
        <f>IF(支部用データ貼り付けシート!B530="","",支部用データ貼り付けシート!F530)</f>
        <v/>
      </c>
      <c r="P541" s="37" t="str">
        <f>IF(支部用データ貼り付けシート!B530="","",支部用データ貼り付けシート!G530)</f>
        <v/>
      </c>
      <c r="Q541" s="38" t="str">
        <f>IF(支部用データ貼り付けシート!B530="","",支部用データ貼り付けシート!H530)</f>
        <v/>
      </c>
      <c r="R541" s="37" t="str">
        <f>IF(支部用データ貼り付けシート!B530="","",支部用データ貼り付けシート!I530)</f>
        <v/>
      </c>
      <c r="S541" s="38" t="str">
        <f>IF(支部用データ貼り付けシート!B530="","",支部用データ貼り付けシート!J530)</f>
        <v/>
      </c>
      <c r="T541" s="23" t="str">
        <f t="shared" si="110"/>
        <v/>
      </c>
      <c r="U541" s="24" t="str">
        <f t="shared" si="111"/>
        <v/>
      </c>
      <c r="W541" t="str">
        <f t="shared" si="100"/>
        <v/>
      </c>
      <c r="X541" t="str">
        <f t="shared" si="101"/>
        <v/>
      </c>
      <c r="Y541" t="str">
        <f t="shared" si="102"/>
        <v/>
      </c>
      <c r="Z541" t="str">
        <f t="shared" si="103"/>
        <v/>
      </c>
    </row>
    <row r="542" spans="1:26">
      <c r="A542" s="84">
        <v>512</v>
      </c>
      <c r="B542" s="189" t="str">
        <f>IF(支部用データ貼り付けシート!B531="","",支部用データ貼り付けシート!A531)</f>
        <v/>
      </c>
      <c r="C542" s="190" t="str">
        <f>IF(支部用データ貼り付けシート!B531="","",支部用データ貼り付けシート!B531)</f>
        <v/>
      </c>
      <c r="D542" s="191" t="str">
        <f>IF(支部用データ貼り付けシート!B531="","",支部用データ貼り付けシート!C531)</f>
        <v/>
      </c>
      <c r="E542" s="192" t="str">
        <f>IF(支部用データ貼り付けシート!B531="","",支部用データ貼り付けシート!D531)</f>
        <v/>
      </c>
      <c r="F542" s="193" t="str">
        <f>IF(支部用データ貼り付けシート!B531="","",IF(支部用データ貼り付けシート!M531="","",支部用データ貼り付けシート!M531))</f>
        <v/>
      </c>
      <c r="G542" s="194" t="str">
        <f>IF(支部用データ貼り付けシート!B531="","",IF(支部用データ貼り付けシート!N531="","",支部用データ貼り付けシート!N531))</f>
        <v/>
      </c>
      <c r="H542" s="37" t="str">
        <f t="shared" si="104"/>
        <v/>
      </c>
      <c r="I542" s="124" t="str">
        <f t="shared" si="105"/>
        <v/>
      </c>
      <c r="J542" s="38" t="str">
        <f t="shared" si="106"/>
        <v/>
      </c>
      <c r="K542" s="37" t="str">
        <f t="shared" si="107"/>
        <v/>
      </c>
      <c r="L542" s="124" t="str">
        <f t="shared" si="108"/>
        <v/>
      </c>
      <c r="M542" s="38" t="str">
        <f t="shared" si="109"/>
        <v/>
      </c>
      <c r="N542" s="93" t="str">
        <f>IF(支部用データ貼り付けシート!B531="","",支部用データ貼り付けシート!E531)</f>
        <v/>
      </c>
      <c r="O542" s="38" t="str">
        <f>IF(支部用データ貼り付けシート!B531="","",支部用データ貼り付けシート!F531)</f>
        <v/>
      </c>
      <c r="P542" s="37" t="str">
        <f>IF(支部用データ貼り付けシート!B531="","",支部用データ貼り付けシート!G531)</f>
        <v/>
      </c>
      <c r="Q542" s="38" t="str">
        <f>IF(支部用データ貼り付けシート!B531="","",支部用データ貼り付けシート!H531)</f>
        <v/>
      </c>
      <c r="R542" s="37" t="str">
        <f>IF(支部用データ貼り付けシート!B531="","",支部用データ貼り付けシート!I531)</f>
        <v/>
      </c>
      <c r="S542" s="38" t="str">
        <f>IF(支部用データ貼り付けシート!B531="","",支部用データ貼り付けシート!J531)</f>
        <v/>
      </c>
      <c r="T542" s="23" t="str">
        <f t="shared" si="110"/>
        <v/>
      </c>
      <c r="U542" s="24" t="str">
        <f t="shared" si="111"/>
        <v/>
      </c>
      <c r="W542" t="str">
        <f t="shared" si="100"/>
        <v/>
      </c>
      <c r="X542" t="str">
        <f t="shared" si="101"/>
        <v/>
      </c>
      <c r="Y542" t="str">
        <f t="shared" si="102"/>
        <v/>
      </c>
      <c r="Z542" t="str">
        <f t="shared" si="103"/>
        <v/>
      </c>
    </row>
    <row r="543" spans="1:26">
      <c r="A543" s="83">
        <v>513</v>
      </c>
      <c r="B543" s="189" t="str">
        <f>IF(支部用データ貼り付けシート!B532="","",支部用データ貼り付けシート!A532)</f>
        <v/>
      </c>
      <c r="C543" s="190" t="str">
        <f>IF(支部用データ貼り付けシート!B532="","",支部用データ貼り付けシート!B532)</f>
        <v/>
      </c>
      <c r="D543" s="191" t="str">
        <f>IF(支部用データ貼り付けシート!B532="","",支部用データ貼り付けシート!C532)</f>
        <v/>
      </c>
      <c r="E543" s="192" t="str">
        <f>IF(支部用データ貼り付けシート!B532="","",支部用データ貼り付けシート!D532)</f>
        <v/>
      </c>
      <c r="F543" s="193" t="str">
        <f>IF(支部用データ貼り付けシート!B532="","",IF(支部用データ貼り付けシート!M532="","",支部用データ貼り付けシート!M532))</f>
        <v/>
      </c>
      <c r="G543" s="194" t="str">
        <f>IF(支部用データ貼り付けシート!B532="","",IF(支部用データ貼り付けシート!N532="","",支部用データ貼り付けシート!N532))</f>
        <v/>
      </c>
      <c r="H543" s="37" t="str">
        <f t="shared" si="104"/>
        <v/>
      </c>
      <c r="I543" s="124" t="str">
        <f t="shared" si="105"/>
        <v/>
      </c>
      <c r="J543" s="38" t="str">
        <f t="shared" si="106"/>
        <v/>
      </c>
      <c r="K543" s="37" t="str">
        <f t="shared" si="107"/>
        <v/>
      </c>
      <c r="L543" s="124" t="str">
        <f t="shared" si="108"/>
        <v/>
      </c>
      <c r="M543" s="38" t="str">
        <f t="shared" si="109"/>
        <v/>
      </c>
      <c r="N543" s="93" t="str">
        <f>IF(支部用データ貼り付けシート!B532="","",支部用データ貼り付けシート!E532)</f>
        <v/>
      </c>
      <c r="O543" s="38" t="str">
        <f>IF(支部用データ貼り付けシート!B532="","",支部用データ貼り付けシート!F532)</f>
        <v/>
      </c>
      <c r="P543" s="37" t="str">
        <f>IF(支部用データ貼り付けシート!B532="","",支部用データ貼り付けシート!G532)</f>
        <v/>
      </c>
      <c r="Q543" s="38" t="str">
        <f>IF(支部用データ貼り付けシート!B532="","",支部用データ貼り付けシート!H532)</f>
        <v/>
      </c>
      <c r="R543" s="37" t="str">
        <f>IF(支部用データ貼り付けシート!B532="","",支部用データ貼り付けシート!I532)</f>
        <v/>
      </c>
      <c r="S543" s="38" t="str">
        <f>IF(支部用データ貼り付けシート!B532="","",支部用データ貼り付けシート!J532)</f>
        <v/>
      </c>
      <c r="T543" s="23" t="str">
        <f t="shared" si="110"/>
        <v/>
      </c>
      <c r="U543" s="24" t="str">
        <f t="shared" si="111"/>
        <v/>
      </c>
      <c r="W543" t="str">
        <f t="shared" si="100"/>
        <v/>
      </c>
      <c r="X543" t="str">
        <f t="shared" si="101"/>
        <v/>
      </c>
      <c r="Y543" t="str">
        <f t="shared" si="102"/>
        <v/>
      </c>
      <c r="Z543" t="str">
        <f t="shared" si="103"/>
        <v/>
      </c>
    </row>
    <row r="544" spans="1:26">
      <c r="A544" s="84">
        <v>514</v>
      </c>
      <c r="B544" s="189" t="str">
        <f>IF(支部用データ貼り付けシート!B533="","",支部用データ貼り付けシート!A533)</f>
        <v/>
      </c>
      <c r="C544" s="190" t="str">
        <f>IF(支部用データ貼り付けシート!B533="","",支部用データ貼り付けシート!B533)</f>
        <v/>
      </c>
      <c r="D544" s="191" t="str">
        <f>IF(支部用データ貼り付けシート!B533="","",支部用データ貼り付けシート!C533)</f>
        <v/>
      </c>
      <c r="E544" s="192" t="str">
        <f>IF(支部用データ貼り付けシート!B533="","",支部用データ貼り付けシート!D533)</f>
        <v/>
      </c>
      <c r="F544" s="193" t="str">
        <f>IF(支部用データ貼り付けシート!B533="","",IF(支部用データ貼り付けシート!M533="","",支部用データ貼り付けシート!M533))</f>
        <v/>
      </c>
      <c r="G544" s="194" t="str">
        <f>IF(支部用データ貼り付けシート!B533="","",IF(支部用データ貼り付けシート!N533="","",支部用データ貼り付けシート!N533))</f>
        <v/>
      </c>
      <c r="H544" s="37" t="str">
        <f t="shared" si="104"/>
        <v/>
      </c>
      <c r="I544" s="124" t="str">
        <f t="shared" si="105"/>
        <v/>
      </c>
      <c r="J544" s="38" t="str">
        <f t="shared" si="106"/>
        <v/>
      </c>
      <c r="K544" s="37" t="str">
        <f t="shared" si="107"/>
        <v/>
      </c>
      <c r="L544" s="124" t="str">
        <f t="shared" si="108"/>
        <v/>
      </c>
      <c r="M544" s="38" t="str">
        <f t="shared" si="109"/>
        <v/>
      </c>
      <c r="N544" s="93" t="str">
        <f>IF(支部用データ貼り付けシート!B533="","",支部用データ貼り付けシート!E533)</f>
        <v/>
      </c>
      <c r="O544" s="38" t="str">
        <f>IF(支部用データ貼り付けシート!B533="","",支部用データ貼り付けシート!F533)</f>
        <v/>
      </c>
      <c r="P544" s="37" t="str">
        <f>IF(支部用データ貼り付けシート!B533="","",支部用データ貼り付けシート!G533)</f>
        <v/>
      </c>
      <c r="Q544" s="38" t="str">
        <f>IF(支部用データ貼り付けシート!B533="","",支部用データ貼り付けシート!H533)</f>
        <v/>
      </c>
      <c r="R544" s="37" t="str">
        <f>IF(支部用データ貼り付けシート!B533="","",支部用データ貼り付けシート!I533)</f>
        <v/>
      </c>
      <c r="S544" s="38" t="str">
        <f>IF(支部用データ貼り付けシート!B533="","",支部用データ貼り付けシート!J533)</f>
        <v/>
      </c>
      <c r="T544" s="23" t="str">
        <f t="shared" si="110"/>
        <v/>
      </c>
      <c r="U544" s="24" t="str">
        <f t="shared" si="111"/>
        <v/>
      </c>
      <c r="W544" t="str">
        <f t="shared" si="100"/>
        <v/>
      </c>
      <c r="X544" t="str">
        <f t="shared" si="101"/>
        <v/>
      </c>
      <c r="Y544" t="str">
        <f t="shared" si="102"/>
        <v/>
      </c>
      <c r="Z544" t="str">
        <f t="shared" si="103"/>
        <v/>
      </c>
    </row>
    <row r="545" spans="1:26">
      <c r="A545" s="83">
        <v>515</v>
      </c>
      <c r="B545" s="189" t="str">
        <f>IF(支部用データ貼り付けシート!B534="","",支部用データ貼り付けシート!A534)</f>
        <v/>
      </c>
      <c r="C545" s="190" t="str">
        <f>IF(支部用データ貼り付けシート!B534="","",支部用データ貼り付けシート!B534)</f>
        <v/>
      </c>
      <c r="D545" s="191" t="str">
        <f>IF(支部用データ貼り付けシート!B534="","",支部用データ貼り付けシート!C534)</f>
        <v/>
      </c>
      <c r="E545" s="192" t="str">
        <f>IF(支部用データ貼り付けシート!B534="","",支部用データ貼り付けシート!D534)</f>
        <v/>
      </c>
      <c r="F545" s="193" t="str">
        <f>IF(支部用データ貼り付けシート!B534="","",IF(支部用データ貼り付けシート!M534="","",支部用データ貼り付けシート!M534))</f>
        <v/>
      </c>
      <c r="G545" s="194" t="str">
        <f>IF(支部用データ貼り付けシート!B534="","",IF(支部用データ貼り付けシート!N534="","",支部用データ貼り付けシート!N534))</f>
        <v/>
      </c>
      <c r="H545" s="37" t="str">
        <f t="shared" si="104"/>
        <v/>
      </c>
      <c r="I545" s="124" t="str">
        <f t="shared" si="105"/>
        <v/>
      </c>
      <c r="J545" s="38" t="str">
        <f t="shared" si="106"/>
        <v/>
      </c>
      <c r="K545" s="37" t="str">
        <f t="shared" si="107"/>
        <v/>
      </c>
      <c r="L545" s="124" t="str">
        <f t="shared" si="108"/>
        <v/>
      </c>
      <c r="M545" s="38" t="str">
        <f t="shared" si="109"/>
        <v/>
      </c>
      <c r="N545" s="93" t="str">
        <f>IF(支部用データ貼り付けシート!B534="","",支部用データ貼り付けシート!E534)</f>
        <v/>
      </c>
      <c r="O545" s="38" t="str">
        <f>IF(支部用データ貼り付けシート!B534="","",支部用データ貼り付けシート!F534)</f>
        <v/>
      </c>
      <c r="P545" s="37" t="str">
        <f>IF(支部用データ貼り付けシート!B534="","",支部用データ貼り付けシート!G534)</f>
        <v/>
      </c>
      <c r="Q545" s="38" t="str">
        <f>IF(支部用データ貼り付けシート!B534="","",支部用データ貼り付けシート!H534)</f>
        <v/>
      </c>
      <c r="R545" s="37" t="str">
        <f>IF(支部用データ貼り付けシート!B534="","",支部用データ貼り付けシート!I534)</f>
        <v/>
      </c>
      <c r="S545" s="38" t="str">
        <f>IF(支部用データ貼り付けシート!B534="","",支部用データ貼り付けシート!J534)</f>
        <v/>
      </c>
      <c r="T545" s="23" t="str">
        <f t="shared" si="110"/>
        <v/>
      </c>
      <c r="U545" s="24" t="str">
        <f t="shared" si="111"/>
        <v/>
      </c>
      <c r="W545" t="str">
        <f t="shared" si="100"/>
        <v/>
      </c>
      <c r="X545" t="str">
        <f t="shared" si="101"/>
        <v/>
      </c>
      <c r="Y545" t="str">
        <f t="shared" si="102"/>
        <v/>
      </c>
      <c r="Z545" t="str">
        <f t="shared" si="103"/>
        <v/>
      </c>
    </row>
    <row r="546" spans="1:26">
      <c r="A546" s="84">
        <v>516</v>
      </c>
      <c r="B546" s="189" t="str">
        <f>IF(支部用データ貼り付けシート!B535="","",支部用データ貼り付けシート!A535)</f>
        <v/>
      </c>
      <c r="C546" s="190" t="str">
        <f>IF(支部用データ貼り付けシート!B535="","",支部用データ貼り付けシート!B535)</f>
        <v/>
      </c>
      <c r="D546" s="191" t="str">
        <f>IF(支部用データ貼り付けシート!B535="","",支部用データ貼り付けシート!C535)</f>
        <v/>
      </c>
      <c r="E546" s="192" t="str">
        <f>IF(支部用データ貼り付けシート!B535="","",支部用データ貼り付けシート!D535)</f>
        <v/>
      </c>
      <c r="F546" s="193" t="str">
        <f>IF(支部用データ貼り付けシート!B535="","",IF(支部用データ貼り付けシート!M535="","",支部用データ貼り付けシート!M535))</f>
        <v/>
      </c>
      <c r="G546" s="194" t="str">
        <f>IF(支部用データ貼り付けシート!B535="","",IF(支部用データ貼り付けシート!N535="","",支部用データ貼り付けシート!N535))</f>
        <v/>
      </c>
      <c r="H546" s="37" t="str">
        <f t="shared" si="104"/>
        <v/>
      </c>
      <c r="I546" s="124" t="str">
        <f t="shared" si="105"/>
        <v/>
      </c>
      <c r="J546" s="38" t="str">
        <f t="shared" si="106"/>
        <v/>
      </c>
      <c r="K546" s="37" t="str">
        <f t="shared" si="107"/>
        <v/>
      </c>
      <c r="L546" s="124" t="str">
        <f t="shared" si="108"/>
        <v/>
      </c>
      <c r="M546" s="38" t="str">
        <f t="shared" si="109"/>
        <v/>
      </c>
      <c r="N546" s="93" t="str">
        <f>IF(支部用データ貼り付けシート!B535="","",支部用データ貼り付けシート!E535)</f>
        <v/>
      </c>
      <c r="O546" s="38" t="str">
        <f>IF(支部用データ貼り付けシート!B535="","",支部用データ貼り付けシート!F535)</f>
        <v/>
      </c>
      <c r="P546" s="37" t="str">
        <f>IF(支部用データ貼り付けシート!B535="","",支部用データ貼り付けシート!G535)</f>
        <v/>
      </c>
      <c r="Q546" s="38" t="str">
        <f>IF(支部用データ貼り付けシート!B535="","",支部用データ貼り付けシート!H535)</f>
        <v/>
      </c>
      <c r="R546" s="37" t="str">
        <f>IF(支部用データ貼り付けシート!B535="","",支部用データ貼り付けシート!I535)</f>
        <v/>
      </c>
      <c r="S546" s="38" t="str">
        <f>IF(支部用データ貼り付けシート!B535="","",支部用データ貼り付けシート!J535)</f>
        <v/>
      </c>
      <c r="T546" s="23" t="str">
        <f t="shared" si="110"/>
        <v/>
      </c>
      <c r="U546" s="24" t="str">
        <f t="shared" si="111"/>
        <v/>
      </c>
      <c r="W546" t="str">
        <f t="shared" ref="W546:W609" si="112">IFERROR(IF(C546="","",N546*60+O546),"")</f>
        <v/>
      </c>
      <c r="X546" t="str">
        <f t="shared" ref="X546:X609" si="113">IFERROR(IF(C546="","",P546*60+Q546),"")</f>
        <v/>
      </c>
      <c r="Y546" t="str">
        <f t="shared" ref="Y546:Y609" si="114">IFERROR(IF(C546="","",R546*60+S546),"")</f>
        <v/>
      </c>
      <c r="Z546" t="str">
        <f t="shared" ref="Z546:Z609" si="115">IFERROR(IF(C546="","",W546+X546+Y546),"")</f>
        <v/>
      </c>
    </row>
    <row r="547" spans="1:26">
      <c r="A547" s="83">
        <v>517</v>
      </c>
      <c r="B547" s="189" t="str">
        <f>IF(支部用データ貼り付けシート!B536="","",支部用データ貼り付けシート!A536)</f>
        <v/>
      </c>
      <c r="C547" s="190" t="str">
        <f>IF(支部用データ貼り付けシート!B536="","",支部用データ貼り付けシート!B536)</f>
        <v/>
      </c>
      <c r="D547" s="191" t="str">
        <f>IF(支部用データ貼り付けシート!B536="","",支部用データ貼り付けシート!C536)</f>
        <v/>
      </c>
      <c r="E547" s="192" t="str">
        <f>IF(支部用データ貼り付けシート!B536="","",支部用データ貼り付けシート!D536)</f>
        <v/>
      </c>
      <c r="F547" s="193" t="str">
        <f>IF(支部用データ貼り付けシート!B536="","",IF(支部用データ貼り付けシート!M536="","",支部用データ貼り付けシート!M536))</f>
        <v/>
      </c>
      <c r="G547" s="194" t="str">
        <f>IF(支部用データ貼り付けシート!B536="","",IF(支部用データ貼り付けシート!N536="","",支部用データ貼り付けシート!N536))</f>
        <v/>
      </c>
      <c r="H547" s="37" t="str">
        <f t="shared" si="104"/>
        <v/>
      </c>
      <c r="I547" s="124" t="str">
        <f t="shared" si="105"/>
        <v/>
      </c>
      <c r="J547" s="38" t="str">
        <f t="shared" si="106"/>
        <v/>
      </c>
      <c r="K547" s="37" t="str">
        <f t="shared" si="107"/>
        <v/>
      </c>
      <c r="L547" s="124" t="str">
        <f t="shared" si="108"/>
        <v/>
      </c>
      <c r="M547" s="38" t="str">
        <f t="shared" si="109"/>
        <v/>
      </c>
      <c r="N547" s="93" t="str">
        <f>IF(支部用データ貼り付けシート!B536="","",支部用データ貼り付けシート!E536)</f>
        <v/>
      </c>
      <c r="O547" s="38" t="str">
        <f>IF(支部用データ貼り付けシート!B536="","",支部用データ貼り付けシート!F536)</f>
        <v/>
      </c>
      <c r="P547" s="37" t="str">
        <f>IF(支部用データ貼り付けシート!B536="","",支部用データ貼り付けシート!G536)</f>
        <v/>
      </c>
      <c r="Q547" s="38" t="str">
        <f>IF(支部用データ貼り付けシート!B536="","",支部用データ貼り付けシート!H536)</f>
        <v/>
      </c>
      <c r="R547" s="37" t="str">
        <f>IF(支部用データ貼り付けシート!B536="","",支部用データ貼り付けシート!I536)</f>
        <v/>
      </c>
      <c r="S547" s="38" t="str">
        <f>IF(支部用データ貼り付けシート!B536="","",支部用データ貼り付けシート!J536)</f>
        <v/>
      </c>
      <c r="T547" s="23" t="str">
        <f t="shared" si="110"/>
        <v/>
      </c>
      <c r="U547" s="24" t="str">
        <f t="shared" si="111"/>
        <v/>
      </c>
      <c r="W547" t="str">
        <f t="shared" si="112"/>
        <v/>
      </c>
      <c r="X547" t="str">
        <f t="shared" si="113"/>
        <v/>
      </c>
      <c r="Y547" t="str">
        <f t="shared" si="114"/>
        <v/>
      </c>
      <c r="Z547" t="str">
        <f t="shared" si="115"/>
        <v/>
      </c>
    </row>
    <row r="548" spans="1:26">
      <c r="A548" s="84">
        <v>518</v>
      </c>
      <c r="B548" s="189" t="str">
        <f>IF(支部用データ貼り付けシート!B537="","",支部用データ貼り付けシート!A537)</f>
        <v/>
      </c>
      <c r="C548" s="190" t="str">
        <f>IF(支部用データ貼り付けシート!B537="","",支部用データ貼り付けシート!B537)</f>
        <v/>
      </c>
      <c r="D548" s="191" t="str">
        <f>IF(支部用データ貼り付けシート!B537="","",支部用データ貼り付けシート!C537)</f>
        <v/>
      </c>
      <c r="E548" s="192" t="str">
        <f>IF(支部用データ貼り付けシート!B537="","",支部用データ貼り付けシート!D537)</f>
        <v/>
      </c>
      <c r="F548" s="193" t="str">
        <f>IF(支部用データ貼り付けシート!B537="","",IF(支部用データ貼り付けシート!M537="","",支部用データ貼り付けシート!M537))</f>
        <v/>
      </c>
      <c r="G548" s="194" t="str">
        <f>IF(支部用データ貼り付けシート!B537="","",IF(支部用データ貼り付けシート!N537="","",支部用データ貼り付けシート!N537))</f>
        <v/>
      </c>
      <c r="H548" s="37" t="str">
        <f t="shared" si="104"/>
        <v/>
      </c>
      <c r="I548" s="124" t="str">
        <f t="shared" si="105"/>
        <v/>
      </c>
      <c r="J548" s="38" t="str">
        <f t="shared" si="106"/>
        <v/>
      </c>
      <c r="K548" s="37" t="str">
        <f t="shared" si="107"/>
        <v/>
      </c>
      <c r="L548" s="124" t="str">
        <f t="shared" si="108"/>
        <v/>
      </c>
      <c r="M548" s="38" t="str">
        <f t="shared" si="109"/>
        <v/>
      </c>
      <c r="N548" s="93" t="str">
        <f>IF(支部用データ貼り付けシート!B537="","",支部用データ貼り付けシート!E537)</f>
        <v/>
      </c>
      <c r="O548" s="38" t="str">
        <f>IF(支部用データ貼り付けシート!B537="","",支部用データ貼り付けシート!F537)</f>
        <v/>
      </c>
      <c r="P548" s="37" t="str">
        <f>IF(支部用データ貼り付けシート!B537="","",支部用データ貼り付けシート!G537)</f>
        <v/>
      </c>
      <c r="Q548" s="38" t="str">
        <f>IF(支部用データ貼り付けシート!B537="","",支部用データ貼り付けシート!H537)</f>
        <v/>
      </c>
      <c r="R548" s="37" t="str">
        <f>IF(支部用データ貼り付けシート!B537="","",支部用データ貼り付けシート!I537)</f>
        <v/>
      </c>
      <c r="S548" s="38" t="str">
        <f>IF(支部用データ貼り付けシート!B537="","",支部用データ貼り付けシート!J537)</f>
        <v/>
      </c>
      <c r="T548" s="23" t="str">
        <f t="shared" si="110"/>
        <v/>
      </c>
      <c r="U548" s="24" t="str">
        <f t="shared" si="111"/>
        <v/>
      </c>
      <c r="W548" t="str">
        <f t="shared" si="112"/>
        <v/>
      </c>
      <c r="X548" t="str">
        <f t="shared" si="113"/>
        <v/>
      </c>
      <c r="Y548" t="str">
        <f t="shared" si="114"/>
        <v/>
      </c>
      <c r="Z548" t="str">
        <f t="shared" si="115"/>
        <v/>
      </c>
    </row>
    <row r="549" spans="1:26">
      <c r="A549" s="83">
        <v>519</v>
      </c>
      <c r="B549" s="189" t="str">
        <f>IF(支部用データ貼り付けシート!B538="","",支部用データ貼り付けシート!A538)</f>
        <v/>
      </c>
      <c r="C549" s="190" t="str">
        <f>IF(支部用データ貼り付けシート!B538="","",支部用データ貼り付けシート!B538)</f>
        <v/>
      </c>
      <c r="D549" s="191" t="str">
        <f>IF(支部用データ貼り付けシート!B538="","",支部用データ貼り付けシート!C538)</f>
        <v/>
      </c>
      <c r="E549" s="192" t="str">
        <f>IF(支部用データ貼り付けシート!B538="","",支部用データ貼り付けシート!D538)</f>
        <v/>
      </c>
      <c r="F549" s="193" t="str">
        <f>IF(支部用データ貼り付けシート!B538="","",IF(支部用データ貼り付けシート!M538="","",支部用データ貼り付けシート!M538))</f>
        <v/>
      </c>
      <c r="G549" s="194" t="str">
        <f>IF(支部用データ貼り付けシート!B538="","",IF(支部用データ貼り付けシート!N538="","",支部用データ貼り付けシート!N538))</f>
        <v/>
      </c>
      <c r="H549" s="37" t="str">
        <f t="shared" si="104"/>
        <v/>
      </c>
      <c r="I549" s="124" t="str">
        <f t="shared" si="105"/>
        <v/>
      </c>
      <c r="J549" s="38" t="str">
        <f t="shared" si="106"/>
        <v/>
      </c>
      <c r="K549" s="37" t="str">
        <f t="shared" si="107"/>
        <v/>
      </c>
      <c r="L549" s="124" t="str">
        <f t="shared" si="108"/>
        <v/>
      </c>
      <c r="M549" s="38" t="str">
        <f t="shared" si="109"/>
        <v/>
      </c>
      <c r="N549" s="93" t="str">
        <f>IF(支部用データ貼り付けシート!B538="","",支部用データ貼り付けシート!E538)</f>
        <v/>
      </c>
      <c r="O549" s="38" t="str">
        <f>IF(支部用データ貼り付けシート!B538="","",支部用データ貼り付けシート!F538)</f>
        <v/>
      </c>
      <c r="P549" s="37" t="str">
        <f>IF(支部用データ貼り付けシート!B538="","",支部用データ貼り付けシート!G538)</f>
        <v/>
      </c>
      <c r="Q549" s="38" t="str">
        <f>IF(支部用データ貼り付けシート!B538="","",支部用データ貼り付けシート!H538)</f>
        <v/>
      </c>
      <c r="R549" s="37" t="str">
        <f>IF(支部用データ貼り付けシート!B538="","",支部用データ貼り付けシート!I538)</f>
        <v/>
      </c>
      <c r="S549" s="38" t="str">
        <f>IF(支部用データ貼り付けシート!B538="","",支部用データ貼り付けシート!J538)</f>
        <v/>
      </c>
      <c r="T549" s="23" t="str">
        <f t="shared" si="110"/>
        <v/>
      </c>
      <c r="U549" s="24" t="str">
        <f t="shared" si="111"/>
        <v/>
      </c>
      <c r="W549" t="str">
        <f t="shared" si="112"/>
        <v/>
      </c>
      <c r="X549" t="str">
        <f t="shared" si="113"/>
        <v/>
      </c>
      <c r="Y549" t="str">
        <f t="shared" si="114"/>
        <v/>
      </c>
      <c r="Z549" t="str">
        <f t="shared" si="115"/>
        <v/>
      </c>
    </row>
    <row r="550" spans="1:26">
      <c r="A550" s="84">
        <v>520</v>
      </c>
      <c r="B550" s="189" t="str">
        <f>IF(支部用データ貼り付けシート!B539="","",支部用データ貼り付けシート!A539)</f>
        <v/>
      </c>
      <c r="C550" s="190" t="str">
        <f>IF(支部用データ貼り付けシート!B539="","",支部用データ貼り付けシート!B539)</f>
        <v/>
      </c>
      <c r="D550" s="191" t="str">
        <f>IF(支部用データ貼り付けシート!B539="","",支部用データ貼り付けシート!C539)</f>
        <v/>
      </c>
      <c r="E550" s="192" t="str">
        <f>IF(支部用データ貼り付けシート!B539="","",支部用データ貼り付けシート!D539)</f>
        <v/>
      </c>
      <c r="F550" s="193" t="str">
        <f>IF(支部用データ貼り付けシート!B539="","",IF(支部用データ貼り付けシート!M539="","",支部用データ貼り付けシート!M539))</f>
        <v/>
      </c>
      <c r="G550" s="194" t="str">
        <f>IF(支部用データ貼り付けシート!B539="","",IF(支部用データ貼り付けシート!N539="","",支部用データ貼り付けシート!N539))</f>
        <v/>
      </c>
      <c r="H550" s="37" t="str">
        <f t="shared" si="104"/>
        <v/>
      </c>
      <c r="I550" s="124" t="str">
        <f t="shared" si="105"/>
        <v/>
      </c>
      <c r="J550" s="38" t="str">
        <f t="shared" si="106"/>
        <v/>
      </c>
      <c r="K550" s="37" t="str">
        <f t="shared" si="107"/>
        <v/>
      </c>
      <c r="L550" s="124" t="str">
        <f t="shared" si="108"/>
        <v/>
      </c>
      <c r="M550" s="38" t="str">
        <f t="shared" si="109"/>
        <v/>
      </c>
      <c r="N550" s="93" t="str">
        <f>IF(支部用データ貼り付けシート!B539="","",支部用データ貼り付けシート!E539)</f>
        <v/>
      </c>
      <c r="O550" s="38" t="str">
        <f>IF(支部用データ貼り付けシート!B539="","",支部用データ貼り付けシート!F539)</f>
        <v/>
      </c>
      <c r="P550" s="37" t="str">
        <f>IF(支部用データ貼り付けシート!B539="","",支部用データ貼り付けシート!G539)</f>
        <v/>
      </c>
      <c r="Q550" s="38" t="str">
        <f>IF(支部用データ貼り付けシート!B539="","",支部用データ貼り付けシート!H539)</f>
        <v/>
      </c>
      <c r="R550" s="37" t="str">
        <f>IF(支部用データ貼り付けシート!B539="","",支部用データ貼り付けシート!I539)</f>
        <v/>
      </c>
      <c r="S550" s="38" t="str">
        <f>IF(支部用データ貼り付けシート!B539="","",支部用データ貼り付けシート!J539)</f>
        <v/>
      </c>
      <c r="T550" s="23" t="str">
        <f t="shared" si="110"/>
        <v/>
      </c>
      <c r="U550" s="24" t="str">
        <f t="shared" si="111"/>
        <v/>
      </c>
      <c r="W550" t="str">
        <f t="shared" si="112"/>
        <v/>
      </c>
      <c r="X550" t="str">
        <f t="shared" si="113"/>
        <v/>
      </c>
      <c r="Y550" t="str">
        <f t="shared" si="114"/>
        <v/>
      </c>
      <c r="Z550" t="str">
        <f t="shared" si="115"/>
        <v/>
      </c>
    </row>
    <row r="551" spans="1:26">
      <c r="A551" s="83">
        <v>521</v>
      </c>
      <c r="B551" s="189" t="str">
        <f>IF(支部用データ貼り付けシート!B540="","",支部用データ貼り付けシート!A540)</f>
        <v/>
      </c>
      <c r="C551" s="190" t="str">
        <f>IF(支部用データ貼り付けシート!B540="","",支部用データ貼り付けシート!B540)</f>
        <v/>
      </c>
      <c r="D551" s="191" t="str">
        <f>IF(支部用データ貼り付けシート!B540="","",支部用データ貼り付けシート!C540)</f>
        <v/>
      </c>
      <c r="E551" s="192" t="str">
        <f>IF(支部用データ貼り付けシート!B540="","",支部用データ貼り付けシート!D540)</f>
        <v/>
      </c>
      <c r="F551" s="193" t="str">
        <f>IF(支部用データ貼り付けシート!B540="","",IF(支部用データ貼り付けシート!M540="","",支部用データ貼り付けシート!M540))</f>
        <v/>
      </c>
      <c r="G551" s="194" t="str">
        <f>IF(支部用データ貼り付けシート!B540="","",IF(支部用データ貼り付けシート!N540="","",支部用データ貼り付けシート!N540))</f>
        <v/>
      </c>
      <c r="H551" s="37" t="str">
        <f t="shared" si="104"/>
        <v/>
      </c>
      <c r="I551" s="124" t="str">
        <f t="shared" si="105"/>
        <v/>
      </c>
      <c r="J551" s="38" t="str">
        <f t="shared" si="106"/>
        <v/>
      </c>
      <c r="K551" s="37" t="str">
        <f t="shared" si="107"/>
        <v/>
      </c>
      <c r="L551" s="124" t="str">
        <f t="shared" si="108"/>
        <v/>
      </c>
      <c r="M551" s="38" t="str">
        <f t="shared" si="109"/>
        <v/>
      </c>
      <c r="N551" s="93" t="str">
        <f>IF(支部用データ貼り付けシート!B540="","",支部用データ貼り付けシート!E540)</f>
        <v/>
      </c>
      <c r="O551" s="38" t="str">
        <f>IF(支部用データ貼り付けシート!B540="","",支部用データ貼り付けシート!F540)</f>
        <v/>
      </c>
      <c r="P551" s="37" t="str">
        <f>IF(支部用データ貼り付けシート!B540="","",支部用データ貼り付けシート!G540)</f>
        <v/>
      </c>
      <c r="Q551" s="38" t="str">
        <f>IF(支部用データ貼り付けシート!B540="","",支部用データ貼り付けシート!H540)</f>
        <v/>
      </c>
      <c r="R551" s="37" t="str">
        <f>IF(支部用データ貼り付けシート!B540="","",支部用データ貼り付けシート!I540)</f>
        <v/>
      </c>
      <c r="S551" s="38" t="str">
        <f>IF(支部用データ貼り付けシート!B540="","",支部用データ貼り付けシート!J540)</f>
        <v/>
      </c>
      <c r="T551" s="23" t="str">
        <f t="shared" si="110"/>
        <v/>
      </c>
      <c r="U551" s="24" t="str">
        <f t="shared" si="111"/>
        <v/>
      </c>
      <c r="W551" t="str">
        <f t="shared" si="112"/>
        <v/>
      </c>
      <c r="X551" t="str">
        <f t="shared" si="113"/>
        <v/>
      </c>
      <c r="Y551" t="str">
        <f t="shared" si="114"/>
        <v/>
      </c>
      <c r="Z551" t="str">
        <f t="shared" si="115"/>
        <v/>
      </c>
    </row>
    <row r="552" spans="1:26">
      <c r="A552" s="84">
        <v>522</v>
      </c>
      <c r="B552" s="189" t="str">
        <f>IF(支部用データ貼り付けシート!B541="","",支部用データ貼り付けシート!A541)</f>
        <v/>
      </c>
      <c r="C552" s="190" t="str">
        <f>IF(支部用データ貼り付けシート!B541="","",支部用データ貼り付けシート!B541)</f>
        <v/>
      </c>
      <c r="D552" s="191" t="str">
        <f>IF(支部用データ貼り付けシート!B541="","",支部用データ貼り付けシート!C541)</f>
        <v/>
      </c>
      <c r="E552" s="192" t="str">
        <f>IF(支部用データ貼り付けシート!B541="","",支部用データ貼り付けシート!D541)</f>
        <v/>
      </c>
      <c r="F552" s="193" t="str">
        <f>IF(支部用データ貼り付けシート!B541="","",IF(支部用データ貼り付けシート!M541="","",支部用データ貼り付けシート!M541))</f>
        <v/>
      </c>
      <c r="G552" s="194" t="str">
        <f>IF(支部用データ貼り付けシート!B541="","",IF(支部用データ貼り付けシート!N541="","",支部用データ貼り付けシート!N541))</f>
        <v/>
      </c>
      <c r="H552" s="37" t="str">
        <f t="shared" si="104"/>
        <v/>
      </c>
      <c r="I552" s="124" t="str">
        <f t="shared" si="105"/>
        <v/>
      </c>
      <c r="J552" s="38" t="str">
        <f t="shared" si="106"/>
        <v/>
      </c>
      <c r="K552" s="37" t="str">
        <f t="shared" si="107"/>
        <v/>
      </c>
      <c r="L552" s="124" t="str">
        <f t="shared" si="108"/>
        <v/>
      </c>
      <c r="M552" s="38" t="str">
        <f t="shared" si="109"/>
        <v/>
      </c>
      <c r="N552" s="93" t="str">
        <f>IF(支部用データ貼り付けシート!B541="","",支部用データ貼り付けシート!E541)</f>
        <v/>
      </c>
      <c r="O552" s="38" t="str">
        <f>IF(支部用データ貼り付けシート!B541="","",支部用データ貼り付けシート!F541)</f>
        <v/>
      </c>
      <c r="P552" s="37" t="str">
        <f>IF(支部用データ貼り付けシート!B541="","",支部用データ貼り付けシート!G541)</f>
        <v/>
      </c>
      <c r="Q552" s="38" t="str">
        <f>IF(支部用データ貼り付けシート!B541="","",支部用データ貼り付けシート!H541)</f>
        <v/>
      </c>
      <c r="R552" s="37" t="str">
        <f>IF(支部用データ貼り付けシート!B541="","",支部用データ貼り付けシート!I541)</f>
        <v/>
      </c>
      <c r="S552" s="38" t="str">
        <f>IF(支部用データ貼り付けシート!B541="","",支部用データ貼り付けシート!J541)</f>
        <v/>
      </c>
      <c r="T552" s="23" t="str">
        <f t="shared" si="110"/>
        <v/>
      </c>
      <c r="U552" s="24" t="str">
        <f t="shared" si="111"/>
        <v/>
      </c>
      <c r="W552" t="str">
        <f t="shared" si="112"/>
        <v/>
      </c>
      <c r="X552" t="str">
        <f t="shared" si="113"/>
        <v/>
      </c>
      <c r="Y552" t="str">
        <f t="shared" si="114"/>
        <v/>
      </c>
      <c r="Z552" t="str">
        <f t="shared" si="115"/>
        <v/>
      </c>
    </row>
    <row r="553" spans="1:26">
      <c r="A553" s="83">
        <v>523</v>
      </c>
      <c r="B553" s="189" t="str">
        <f>IF(支部用データ貼り付けシート!B542="","",支部用データ貼り付けシート!A542)</f>
        <v/>
      </c>
      <c r="C553" s="190" t="str">
        <f>IF(支部用データ貼り付けシート!B542="","",支部用データ貼り付けシート!B542)</f>
        <v/>
      </c>
      <c r="D553" s="191" t="str">
        <f>IF(支部用データ貼り付けシート!B542="","",支部用データ貼り付けシート!C542)</f>
        <v/>
      </c>
      <c r="E553" s="192" t="str">
        <f>IF(支部用データ貼り付けシート!B542="","",支部用データ貼り付けシート!D542)</f>
        <v/>
      </c>
      <c r="F553" s="193" t="str">
        <f>IF(支部用データ貼り付けシート!B542="","",IF(支部用データ貼り付けシート!M542="","",支部用データ貼り付けシート!M542))</f>
        <v/>
      </c>
      <c r="G553" s="194" t="str">
        <f>IF(支部用データ貼り付けシート!B542="","",IF(支部用データ貼り付けシート!N542="","",支部用データ貼り付けシート!N542))</f>
        <v/>
      </c>
      <c r="H553" s="37" t="str">
        <f t="shared" si="104"/>
        <v/>
      </c>
      <c r="I553" s="124" t="str">
        <f t="shared" si="105"/>
        <v/>
      </c>
      <c r="J553" s="38" t="str">
        <f t="shared" si="106"/>
        <v/>
      </c>
      <c r="K553" s="37" t="str">
        <f t="shared" si="107"/>
        <v/>
      </c>
      <c r="L553" s="124" t="str">
        <f t="shared" si="108"/>
        <v/>
      </c>
      <c r="M553" s="38" t="str">
        <f t="shared" si="109"/>
        <v/>
      </c>
      <c r="N553" s="93" t="str">
        <f>IF(支部用データ貼り付けシート!B542="","",支部用データ貼り付けシート!E542)</f>
        <v/>
      </c>
      <c r="O553" s="38" t="str">
        <f>IF(支部用データ貼り付けシート!B542="","",支部用データ貼り付けシート!F542)</f>
        <v/>
      </c>
      <c r="P553" s="37" t="str">
        <f>IF(支部用データ貼り付けシート!B542="","",支部用データ貼り付けシート!G542)</f>
        <v/>
      </c>
      <c r="Q553" s="38" t="str">
        <f>IF(支部用データ貼り付けシート!B542="","",支部用データ貼り付けシート!H542)</f>
        <v/>
      </c>
      <c r="R553" s="37" t="str">
        <f>IF(支部用データ貼り付けシート!B542="","",支部用データ貼り付けシート!I542)</f>
        <v/>
      </c>
      <c r="S553" s="38" t="str">
        <f>IF(支部用データ貼り付けシート!B542="","",支部用データ貼り付けシート!J542)</f>
        <v/>
      </c>
      <c r="T553" s="23" t="str">
        <f t="shared" si="110"/>
        <v/>
      </c>
      <c r="U553" s="24" t="str">
        <f t="shared" si="111"/>
        <v/>
      </c>
      <c r="W553" t="str">
        <f t="shared" si="112"/>
        <v/>
      </c>
      <c r="X553" t="str">
        <f t="shared" si="113"/>
        <v/>
      </c>
      <c r="Y553" t="str">
        <f t="shared" si="114"/>
        <v/>
      </c>
      <c r="Z553" t="str">
        <f t="shared" si="115"/>
        <v/>
      </c>
    </row>
    <row r="554" spans="1:26">
      <c r="A554" s="84">
        <v>524</v>
      </c>
      <c r="B554" s="189" t="str">
        <f>IF(支部用データ貼り付けシート!B543="","",支部用データ貼り付けシート!A543)</f>
        <v/>
      </c>
      <c r="C554" s="190" t="str">
        <f>IF(支部用データ貼り付けシート!B543="","",支部用データ貼り付けシート!B543)</f>
        <v/>
      </c>
      <c r="D554" s="191" t="str">
        <f>IF(支部用データ貼り付けシート!B543="","",支部用データ貼り付けシート!C543)</f>
        <v/>
      </c>
      <c r="E554" s="192" t="str">
        <f>IF(支部用データ貼り付けシート!B543="","",支部用データ貼り付けシート!D543)</f>
        <v/>
      </c>
      <c r="F554" s="193" t="str">
        <f>IF(支部用データ貼り付けシート!B543="","",IF(支部用データ貼り付けシート!M543="","",支部用データ貼り付けシート!M543))</f>
        <v/>
      </c>
      <c r="G554" s="194" t="str">
        <f>IF(支部用データ貼り付けシート!B543="","",IF(支部用データ貼り付けシート!N543="","",支部用データ貼り付けシート!N543))</f>
        <v/>
      </c>
      <c r="H554" s="37" t="str">
        <f t="shared" si="104"/>
        <v/>
      </c>
      <c r="I554" s="124" t="str">
        <f t="shared" si="105"/>
        <v/>
      </c>
      <c r="J554" s="38" t="str">
        <f t="shared" si="106"/>
        <v/>
      </c>
      <c r="K554" s="37" t="str">
        <f t="shared" si="107"/>
        <v/>
      </c>
      <c r="L554" s="124" t="str">
        <f t="shared" si="108"/>
        <v/>
      </c>
      <c r="M554" s="38" t="str">
        <f t="shared" si="109"/>
        <v/>
      </c>
      <c r="N554" s="93" t="str">
        <f>IF(支部用データ貼り付けシート!B543="","",支部用データ貼り付けシート!E543)</f>
        <v/>
      </c>
      <c r="O554" s="38" t="str">
        <f>IF(支部用データ貼り付けシート!B543="","",支部用データ貼り付けシート!F543)</f>
        <v/>
      </c>
      <c r="P554" s="37" t="str">
        <f>IF(支部用データ貼り付けシート!B543="","",支部用データ貼り付けシート!G543)</f>
        <v/>
      </c>
      <c r="Q554" s="38" t="str">
        <f>IF(支部用データ貼り付けシート!B543="","",支部用データ貼り付けシート!H543)</f>
        <v/>
      </c>
      <c r="R554" s="37" t="str">
        <f>IF(支部用データ貼り付けシート!B543="","",支部用データ貼り付けシート!I543)</f>
        <v/>
      </c>
      <c r="S554" s="38" t="str">
        <f>IF(支部用データ貼り付けシート!B543="","",支部用データ貼り付けシート!J543)</f>
        <v/>
      </c>
      <c r="T554" s="23" t="str">
        <f t="shared" si="110"/>
        <v/>
      </c>
      <c r="U554" s="24" t="str">
        <f t="shared" si="111"/>
        <v/>
      </c>
      <c r="W554" t="str">
        <f t="shared" si="112"/>
        <v/>
      </c>
      <c r="X554" t="str">
        <f t="shared" si="113"/>
        <v/>
      </c>
      <c r="Y554" t="str">
        <f t="shared" si="114"/>
        <v/>
      </c>
      <c r="Z554" t="str">
        <f t="shared" si="115"/>
        <v/>
      </c>
    </row>
    <row r="555" spans="1:26">
      <c r="A555" s="83">
        <v>525</v>
      </c>
      <c r="B555" s="189" t="str">
        <f>IF(支部用データ貼り付けシート!B544="","",支部用データ貼り付けシート!A544)</f>
        <v/>
      </c>
      <c r="C555" s="190" t="str">
        <f>IF(支部用データ貼り付けシート!B544="","",支部用データ貼り付けシート!B544)</f>
        <v/>
      </c>
      <c r="D555" s="191" t="str">
        <f>IF(支部用データ貼り付けシート!B544="","",支部用データ貼り付けシート!C544)</f>
        <v/>
      </c>
      <c r="E555" s="192" t="str">
        <f>IF(支部用データ貼り付けシート!B544="","",支部用データ貼り付けシート!D544)</f>
        <v/>
      </c>
      <c r="F555" s="193" t="str">
        <f>IF(支部用データ貼り付けシート!B544="","",IF(支部用データ貼り付けシート!M544="","",支部用データ貼り付けシート!M544))</f>
        <v/>
      </c>
      <c r="G555" s="194" t="str">
        <f>IF(支部用データ貼り付けシート!B544="","",IF(支部用データ貼り付けシート!N544="","",支部用データ貼り付けシート!N544))</f>
        <v/>
      </c>
      <c r="H555" s="37" t="str">
        <f t="shared" si="104"/>
        <v/>
      </c>
      <c r="I555" s="124" t="str">
        <f t="shared" si="105"/>
        <v/>
      </c>
      <c r="J555" s="38" t="str">
        <f t="shared" si="106"/>
        <v/>
      </c>
      <c r="K555" s="37" t="str">
        <f t="shared" si="107"/>
        <v/>
      </c>
      <c r="L555" s="124" t="str">
        <f t="shared" si="108"/>
        <v/>
      </c>
      <c r="M555" s="38" t="str">
        <f t="shared" si="109"/>
        <v/>
      </c>
      <c r="N555" s="93" t="str">
        <f>IF(支部用データ貼り付けシート!B544="","",支部用データ貼り付けシート!E544)</f>
        <v/>
      </c>
      <c r="O555" s="38" t="str">
        <f>IF(支部用データ貼り付けシート!B544="","",支部用データ貼り付けシート!F544)</f>
        <v/>
      </c>
      <c r="P555" s="37" t="str">
        <f>IF(支部用データ貼り付けシート!B544="","",支部用データ貼り付けシート!G544)</f>
        <v/>
      </c>
      <c r="Q555" s="38" t="str">
        <f>IF(支部用データ貼り付けシート!B544="","",支部用データ貼り付けシート!H544)</f>
        <v/>
      </c>
      <c r="R555" s="37" t="str">
        <f>IF(支部用データ貼り付けシート!B544="","",支部用データ貼り付けシート!I544)</f>
        <v/>
      </c>
      <c r="S555" s="38" t="str">
        <f>IF(支部用データ貼り付けシート!B544="","",支部用データ貼り付けシート!J544)</f>
        <v/>
      </c>
      <c r="T555" s="23" t="str">
        <f t="shared" si="110"/>
        <v/>
      </c>
      <c r="U555" s="24" t="str">
        <f t="shared" si="111"/>
        <v/>
      </c>
      <c r="W555" t="str">
        <f t="shared" si="112"/>
        <v/>
      </c>
      <c r="X555" t="str">
        <f t="shared" si="113"/>
        <v/>
      </c>
      <c r="Y555" t="str">
        <f t="shared" si="114"/>
        <v/>
      </c>
      <c r="Z555" t="str">
        <f t="shared" si="115"/>
        <v/>
      </c>
    </row>
    <row r="556" spans="1:26">
      <c r="A556" s="84">
        <v>526</v>
      </c>
      <c r="B556" s="189" t="str">
        <f>IF(支部用データ貼り付けシート!B545="","",支部用データ貼り付けシート!A545)</f>
        <v/>
      </c>
      <c r="C556" s="190" t="str">
        <f>IF(支部用データ貼り付けシート!B545="","",支部用データ貼り付けシート!B545)</f>
        <v/>
      </c>
      <c r="D556" s="191" t="str">
        <f>IF(支部用データ貼り付けシート!B545="","",支部用データ貼り付けシート!C545)</f>
        <v/>
      </c>
      <c r="E556" s="192" t="str">
        <f>IF(支部用データ貼り付けシート!B545="","",支部用データ貼り付けシート!D545)</f>
        <v/>
      </c>
      <c r="F556" s="193" t="str">
        <f>IF(支部用データ貼り付けシート!B545="","",IF(支部用データ貼り付けシート!M545="","",支部用データ貼り付けシート!M545))</f>
        <v/>
      </c>
      <c r="G556" s="194" t="str">
        <f>IF(支部用データ貼り付けシート!B545="","",IF(支部用データ貼り付けシート!N545="","",支部用データ貼り付けシート!N545))</f>
        <v/>
      </c>
      <c r="H556" s="37" t="str">
        <f t="shared" si="104"/>
        <v/>
      </c>
      <c r="I556" s="124" t="str">
        <f t="shared" si="105"/>
        <v/>
      </c>
      <c r="J556" s="38" t="str">
        <f t="shared" si="106"/>
        <v/>
      </c>
      <c r="K556" s="37" t="str">
        <f t="shared" si="107"/>
        <v/>
      </c>
      <c r="L556" s="124" t="str">
        <f t="shared" si="108"/>
        <v/>
      </c>
      <c r="M556" s="38" t="str">
        <f t="shared" si="109"/>
        <v/>
      </c>
      <c r="N556" s="93" t="str">
        <f>IF(支部用データ貼り付けシート!B545="","",支部用データ貼り付けシート!E545)</f>
        <v/>
      </c>
      <c r="O556" s="38" t="str">
        <f>IF(支部用データ貼り付けシート!B545="","",支部用データ貼り付けシート!F545)</f>
        <v/>
      </c>
      <c r="P556" s="37" t="str">
        <f>IF(支部用データ貼り付けシート!B545="","",支部用データ貼り付けシート!G545)</f>
        <v/>
      </c>
      <c r="Q556" s="38" t="str">
        <f>IF(支部用データ貼り付けシート!B545="","",支部用データ貼り付けシート!H545)</f>
        <v/>
      </c>
      <c r="R556" s="37" t="str">
        <f>IF(支部用データ貼り付けシート!B545="","",支部用データ貼り付けシート!I545)</f>
        <v/>
      </c>
      <c r="S556" s="38" t="str">
        <f>IF(支部用データ貼り付けシート!B545="","",支部用データ貼り付けシート!J545)</f>
        <v/>
      </c>
      <c r="T556" s="23" t="str">
        <f t="shared" si="110"/>
        <v/>
      </c>
      <c r="U556" s="24" t="str">
        <f t="shared" si="111"/>
        <v/>
      </c>
      <c r="W556" t="str">
        <f t="shared" si="112"/>
        <v/>
      </c>
      <c r="X556" t="str">
        <f t="shared" si="113"/>
        <v/>
      </c>
      <c r="Y556" t="str">
        <f t="shared" si="114"/>
        <v/>
      </c>
      <c r="Z556" t="str">
        <f t="shared" si="115"/>
        <v/>
      </c>
    </row>
    <row r="557" spans="1:26">
      <c r="A557" s="83">
        <v>527</v>
      </c>
      <c r="B557" s="189" t="str">
        <f>IF(支部用データ貼り付けシート!B546="","",支部用データ貼り付けシート!A546)</f>
        <v/>
      </c>
      <c r="C557" s="190" t="str">
        <f>IF(支部用データ貼り付けシート!B546="","",支部用データ貼り付けシート!B546)</f>
        <v/>
      </c>
      <c r="D557" s="191" t="str">
        <f>IF(支部用データ貼り付けシート!B546="","",支部用データ貼り付けシート!C546)</f>
        <v/>
      </c>
      <c r="E557" s="192" t="str">
        <f>IF(支部用データ貼り付けシート!B546="","",支部用データ貼り付けシート!D546)</f>
        <v/>
      </c>
      <c r="F557" s="193" t="str">
        <f>IF(支部用データ貼り付けシート!B546="","",IF(支部用データ貼り付けシート!M546="","",支部用データ貼り付けシート!M546))</f>
        <v/>
      </c>
      <c r="G557" s="194" t="str">
        <f>IF(支部用データ貼り付けシート!B546="","",IF(支部用データ貼り付けシート!N546="","",支部用データ貼り付けシート!N546))</f>
        <v/>
      </c>
      <c r="H557" s="37" t="str">
        <f t="shared" si="104"/>
        <v/>
      </c>
      <c r="I557" s="124" t="str">
        <f t="shared" si="105"/>
        <v/>
      </c>
      <c r="J557" s="38" t="str">
        <f t="shared" si="106"/>
        <v/>
      </c>
      <c r="K557" s="37" t="str">
        <f t="shared" si="107"/>
        <v/>
      </c>
      <c r="L557" s="124" t="str">
        <f t="shared" si="108"/>
        <v/>
      </c>
      <c r="M557" s="38" t="str">
        <f t="shared" si="109"/>
        <v/>
      </c>
      <c r="N557" s="93" t="str">
        <f>IF(支部用データ貼り付けシート!B546="","",支部用データ貼り付けシート!E546)</f>
        <v/>
      </c>
      <c r="O557" s="38" t="str">
        <f>IF(支部用データ貼り付けシート!B546="","",支部用データ貼り付けシート!F546)</f>
        <v/>
      </c>
      <c r="P557" s="37" t="str">
        <f>IF(支部用データ貼り付けシート!B546="","",支部用データ貼り付けシート!G546)</f>
        <v/>
      </c>
      <c r="Q557" s="38" t="str">
        <f>IF(支部用データ貼り付けシート!B546="","",支部用データ貼り付けシート!H546)</f>
        <v/>
      </c>
      <c r="R557" s="37" t="str">
        <f>IF(支部用データ貼り付けシート!B546="","",支部用データ貼り付けシート!I546)</f>
        <v/>
      </c>
      <c r="S557" s="38" t="str">
        <f>IF(支部用データ貼り付けシート!B546="","",支部用データ貼り付けシート!J546)</f>
        <v/>
      </c>
      <c r="T557" s="23" t="str">
        <f t="shared" si="110"/>
        <v/>
      </c>
      <c r="U557" s="24" t="str">
        <f t="shared" si="111"/>
        <v/>
      </c>
      <c r="W557" t="str">
        <f t="shared" si="112"/>
        <v/>
      </c>
      <c r="X557" t="str">
        <f t="shared" si="113"/>
        <v/>
      </c>
      <c r="Y557" t="str">
        <f t="shared" si="114"/>
        <v/>
      </c>
      <c r="Z557" t="str">
        <f t="shared" si="115"/>
        <v/>
      </c>
    </row>
    <row r="558" spans="1:26">
      <c r="A558" s="84">
        <v>528</v>
      </c>
      <c r="B558" s="189" t="str">
        <f>IF(支部用データ貼り付けシート!B547="","",支部用データ貼り付けシート!A547)</f>
        <v/>
      </c>
      <c r="C558" s="190" t="str">
        <f>IF(支部用データ貼り付けシート!B547="","",支部用データ貼り付けシート!B547)</f>
        <v/>
      </c>
      <c r="D558" s="191" t="str">
        <f>IF(支部用データ貼り付けシート!B547="","",支部用データ貼り付けシート!C547)</f>
        <v/>
      </c>
      <c r="E558" s="192" t="str">
        <f>IF(支部用データ貼り付けシート!B547="","",支部用データ貼り付けシート!D547)</f>
        <v/>
      </c>
      <c r="F558" s="193" t="str">
        <f>IF(支部用データ貼り付けシート!B547="","",IF(支部用データ貼り付けシート!M547="","",支部用データ貼り付けシート!M547))</f>
        <v/>
      </c>
      <c r="G558" s="194" t="str">
        <f>IF(支部用データ貼り付けシート!B547="","",IF(支部用データ貼り付けシート!N547="","",支部用データ貼り付けシート!N547))</f>
        <v/>
      </c>
      <c r="H558" s="37" t="str">
        <f t="shared" si="104"/>
        <v/>
      </c>
      <c r="I558" s="124" t="str">
        <f t="shared" si="105"/>
        <v/>
      </c>
      <c r="J558" s="38" t="str">
        <f t="shared" si="106"/>
        <v/>
      </c>
      <c r="K558" s="37" t="str">
        <f t="shared" si="107"/>
        <v/>
      </c>
      <c r="L558" s="124" t="str">
        <f t="shared" si="108"/>
        <v/>
      </c>
      <c r="M558" s="38" t="str">
        <f t="shared" si="109"/>
        <v/>
      </c>
      <c r="N558" s="93" t="str">
        <f>IF(支部用データ貼り付けシート!B547="","",支部用データ貼り付けシート!E547)</f>
        <v/>
      </c>
      <c r="O558" s="38" t="str">
        <f>IF(支部用データ貼り付けシート!B547="","",支部用データ貼り付けシート!F547)</f>
        <v/>
      </c>
      <c r="P558" s="37" t="str">
        <f>IF(支部用データ貼り付けシート!B547="","",支部用データ貼り付けシート!G547)</f>
        <v/>
      </c>
      <c r="Q558" s="38" t="str">
        <f>IF(支部用データ貼り付けシート!B547="","",支部用データ貼り付けシート!H547)</f>
        <v/>
      </c>
      <c r="R558" s="37" t="str">
        <f>IF(支部用データ貼り付けシート!B547="","",支部用データ貼り付けシート!I547)</f>
        <v/>
      </c>
      <c r="S558" s="38" t="str">
        <f>IF(支部用データ貼り付けシート!B547="","",支部用データ貼り付けシート!J547)</f>
        <v/>
      </c>
      <c r="T558" s="23" t="str">
        <f t="shared" si="110"/>
        <v/>
      </c>
      <c r="U558" s="24" t="str">
        <f t="shared" si="111"/>
        <v/>
      </c>
      <c r="W558" t="str">
        <f t="shared" si="112"/>
        <v/>
      </c>
      <c r="X558" t="str">
        <f t="shared" si="113"/>
        <v/>
      </c>
      <c r="Y558" t="str">
        <f t="shared" si="114"/>
        <v/>
      </c>
      <c r="Z558" t="str">
        <f t="shared" si="115"/>
        <v/>
      </c>
    </row>
    <row r="559" spans="1:26">
      <c r="A559" s="83">
        <v>529</v>
      </c>
      <c r="B559" s="189" t="str">
        <f>IF(支部用データ貼り付けシート!B548="","",支部用データ貼り付けシート!A548)</f>
        <v/>
      </c>
      <c r="C559" s="190" t="str">
        <f>IF(支部用データ貼り付けシート!B548="","",支部用データ貼り付けシート!B548)</f>
        <v/>
      </c>
      <c r="D559" s="191" t="str">
        <f>IF(支部用データ貼り付けシート!B548="","",支部用データ貼り付けシート!C548)</f>
        <v/>
      </c>
      <c r="E559" s="192" t="str">
        <f>IF(支部用データ貼り付けシート!B548="","",支部用データ貼り付けシート!D548)</f>
        <v/>
      </c>
      <c r="F559" s="193" t="str">
        <f>IF(支部用データ貼り付けシート!B548="","",IF(支部用データ貼り付けシート!M548="","",支部用データ貼り付けシート!M548))</f>
        <v/>
      </c>
      <c r="G559" s="194" t="str">
        <f>IF(支部用データ貼り付けシート!B548="","",IF(支部用データ貼り付けシート!N548="","",支部用データ貼り付けシート!N548))</f>
        <v/>
      </c>
      <c r="H559" s="37" t="str">
        <f t="shared" si="104"/>
        <v/>
      </c>
      <c r="I559" s="124" t="str">
        <f t="shared" si="105"/>
        <v/>
      </c>
      <c r="J559" s="38" t="str">
        <f t="shared" si="106"/>
        <v/>
      </c>
      <c r="K559" s="37" t="str">
        <f t="shared" si="107"/>
        <v/>
      </c>
      <c r="L559" s="124" t="str">
        <f t="shared" si="108"/>
        <v/>
      </c>
      <c r="M559" s="38" t="str">
        <f t="shared" si="109"/>
        <v/>
      </c>
      <c r="N559" s="93" t="str">
        <f>IF(支部用データ貼り付けシート!B548="","",支部用データ貼り付けシート!E548)</f>
        <v/>
      </c>
      <c r="O559" s="38" t="str">
        <f>IF(支部用データ貼り付けシート!B548="","",支部用データ貼り付けシート!F548)</f>
        <v/>
      </c>
      <c r="P559" s="37" t="str">
        <f>IF(支部用データ貼り付けシート!B548="","",支部用データ貼り付けシート!G548)</f>
        <v/>
      </c>
      <c r="Q559" s="38" t="str">
        <f>IF(支部用データ貼り付けシート!B548="","",支部用データ貼り付けシート!H548)</f>
        <v/>
      </c>
      <c r="R559" s="37" t="str">
        <f>IF(支部用データ貼り付けシート!B548="","",支部用データ貼り付けシート!I548)</f>
        <v/>
      </c>
      <c r="S559" s="38" t="str">
        <f>IF(支部用データ貼り付けシート!B548="","",支部用データ貼り付けシート!J548)</f>
        <v/>
      </c>
      <c r="T559" s="23" t="str">
        <f t="shared" si="110"/>
        <v/>
      </c>
      <c r="U559" s="24" t="str">
        <f t="shared" si="111"/>
        <v/>
      </c>
      <c r="W559" t="str">
        <f t="shared" si="112"/>
        <v/>
      </c>
      <c r="X559" t="str">
        <f t="shared" si="113"/>
        <v/>
      </c>
      <c r="Y559" t="str">
        <f t="shared" si="114"/>
        <v/>
      </c>
      <c r="Z559" t="str">
        <f t="shared" si="115"/>
        <v/>
      </c>
    </row>
    <row r="560" spans="1:26">
      <c r="A560" s="84">
        <v>530</v>
      </c>
      <c r="B560" s="189" t="str">
        <f>IF(支部用データ貼り付けシート!B549="","",支部用データ貼り付けシート!A549)</f>
        <v/>
      </c>
      <c r="C560" s="190" t="str">
        <f>IF(支部用データ貼り付けシート!B549="","",支部用データ貼り付けシート!B549)</f>
        <v/>
      </c>
      <c r="D560" s="191" t="str">
        <f>IF(支部用データ貼り付けシート!B549="","",支部用データ貼り付けシート!C549)</f>
        <v/>
      </c>
      <c r="E560" s="192" t="str">
        <f>IF(支部用データ貼り付けシート!B549="","",支部用データ貼り付けシート!D549)</f>
        <v/>
      </c>
      <c r="F560" s="193" t="str">
        <f>IF(支部用データ貼り付けシート!B549="","",IF(支部用データ貼り付けシート!M549="","",支部用データ貼り付けシート!M549))</f>
        <v/>
      </c>
      <c r="G560" s="194" t="str">
        <f>IF(支部用データ貼り付けシート!B549="","",IF(支部用データ貼り付けシート!N549="","",支部用データ貼り付けシート!N549))</f>
        <v/>
      </c>
      <c r="H560" s="37" t="str">
        <f t="shared" si="104"/>
        <v/>
      </c>
      <c r="I560" s="124" t="str">
        <f t="shared" si="105"/>
        <v/>
      </c>
      <c r="J560" s="38" t="str">
        <f t="shared" si="106"/>
        <v/>
      </c>
      <c r="K560" s="37" t="str">
        <f t="shared" si="107"/>
        <v/>
      </c>
      <c r="L560" s="124" t="str">
        <f t="shared" si="108"/>
        <v/>
      </c>
      <c r="M560" s="38" t="str">
        <f t="shared" si="109"/>
        <v/>
      </c>
      <c r="N560" s="93" t="str">
        <f>IF(支部用データ貼り付けシート!B549="","",支部用データ貼り付けシート!E549)</f>
        <v/>
      </c>
      <c r="O560" s="38" t="str">
        <f>IF(支部用データ貼り付けシート!B549="","",支部用データ貼り付けシート!F549)</f>
        <v/>
      </c>
      <c r="P560" s="37" t="str">
        <f>IF(支部用データ貼り付けシート!B549="","",支部用データ貼り付けシート!G549)</f>
        <v/>
      </c>
      <c r="Q560" s="38" t="str">
        <f>IF(支部用データ貼り付けシート!B549="","",支部用データ貼り付けシート!H549)</f>
        <v/>
      </c>
      <c r="R560" s="37" t="str">
        <f>IF(支部用データ貼り付けシート!B549="","",支部用データ貼り付けシート!I549)</f>
        <v/>
      </c>
      <c r="S560" s="38" t="str">
        <f>IF(支部用データ貼り付けシート!B549="","",支部用データ貼り付けシート!J549)</f>
        <v/>
      </c>
      <c r="T560" s="23" t="str">
        <f t="shared" si="110"/>
        <v/>
      </c>
      <c r="U560" s="24" t="str">
        <f t="shared" si="111"/>
        <v/>
      </c>
      <c r="W560" t="str">
        <f t="shared" si="112"/>
        <v/>
      </c>
      <c r="X560" t="str">
        <f t="shared" si="113"/>
        <v/>
      </c>
      <c r="Y560" t="str">
        <f t="shared" si="114"/>
        <v/>
      </c>
      <c r="Z560" t="str">
        <f t="shared" si="115"/>
        <v/>
      </c>
    </row>
    <row r="561" spans="1:26">
      <c r="A561" s="83">
        <v>531</v>
      </c>
      <c r="B561" s="189" t="str">
        <f>IF(支部用データ貼り付けシート!B550="","",支部用データ貼り付けシート!A550)</f>
        <v/>
      </c>
      <c r="C561" s="190" t="str">
        <f>IF(支部用データ貼り付けシート!B550="","",支部用データ貼り付けシート!B550)</f>
        <v/>
      </c>
      <c r="D561" s="191" t="str">
        <f>IF(支部用データ貼り付けシート!B550="","",支部用データ貼り付けシート!C550)</f>
        <v/>
      </c>
      <c r="E561" s="192" t="str">
        <f>IF(支部用データ貼り付けシート!B550="","",支部用データ貼り付けシート!D550)</f>
        <v/>
      </c>
      <c r="F561" s="193" t="str">
        <f>IF(支部用データ貼り付けシート!B550="","",IF(支部用データ貼り付けシート!M550="","",支部用データ貼り付けシート!M550))</f>
        <v/>
      </c>
      <c r="G561" s="194" t="str">
        <f>IF(支部用データ貼り付けシート!B550="","",IF(支部用データ貼り付けシート!N550="","",支部用データ貼り付けシート!N550))</f>
        <v/>
      </c>
      <c r="H561" s="37" t="str">
        <f t="shared" si="104"/>
        <v/>
      </c>
      <c r="I561" s="124" t="str">
        <f t="shared" si="105"/>
        <v/>
      </c>
      <c r="J561" s="38" t="str">
        <f t="shared" si="106"/>
        <v/>
      </c>
      <c r="K561" s="37" t="str">
        <f t="shared" si="107"/>
        <v/>
      </c>
      <c r="L561" s="124" t="str">
        <f t="shared" si="108"/>
        <v/>
      </c>
      <c r="M561" s="38" t="str">
        <f t="shared" si="109"/>
        <v/>
      </c>
      <c r="N561" s="93" t="str">
        <f>IF(支部用データ貼り付けシート!B550="","",支部用データ貼り付けシート!E550)</f>
        <v/>
      </c>
      <c r="O561" s="38" t="str">
        <f>IF(支部用データ貼り付けシート!B550="","",支部用データ貼り付けシート!F550)</f>
        <v/>
      </c>
      <c r="P561" s="37" t="str">
        <f>IF(支部用データ貼り付けシート!B550="","",支部用データ貼り付けシート!G550)</f>
        <v/>
      </c>
      <c r="Q561" s="38" t="str">
        <f>IF(支部用データ貼り付けシート!B550="","",支部用データ貼り付けシート!H550)</f>
        <v/>
      </c>
      <c r="R561" s="37" t="str">
        <f>IF(支部用データ貼り付けシート!B550="","",支部用データ貼り付けシート!I550)</f>
        <v/>
      </c>
      <c r="S561" s="38" t="str">
        <f>IF(支部用データ貼り付けシート!B550="","",支部用データ貼り付けシート!J550)</f>
        <v/>
      </c>
      <c r="T561" s="23" t="str">
        <f t="shared" si="110"/>
        <v/>
      </c>
      <c r="U561" s="24" t="str">
        <f t="shared" si="111"/>
        <v/>
      </c>
      <c r="W561" t="str">
        <f t="shared" si="112"/>
        <v/>
      </c>
      <c r="X561" t="str">
        <f t="shared" si="113"/>
        <v/>
      </c>
      <c r="Y561" t="str">
        <f t="shared" si="114"/>
        <v/>
      </c>
      <c r="Z561" t="str">
        <f t="shared" si="115"/>
        <v/>
      </c>
    </row>
    <row r="562" spans="1:26">
      <c r="A562" s="84">
        <v>532</v>
      </c>
      <c r="B562" s="189" t="str">
        <f>IF(支部用データ貼り付けシート!B551="","",支部用データ貼り付けシート!A551)</f>
        <v/>
      </c>
      <c r="C562" s="190" t="str">
        <f>IF(支部用データ貼り付けシート!B551="","",支部用データ貼り付けシート!B551)</f>
        <v/>
      </c>
      <c r="D562" s="191" t="str">
        <f>IF(支部用データ貼り付けシート!B551="","",支部用データ貼り付けシート!C551)</f>
        <v/>
      </c>
      <c r="E562" s="192" t="str">
        <f>IF(支部用データ貼り付けシート!B551="","",支部用データ貼り付けシート!D551)</f>
        <v/>
      </c>
      <c r="F562" s="193" t="str">
        <f>IF(支部用データ貼り付けシート!B551="","",IF(支部用データ貼り付けシート!M551="","",支部用データ貼り付けシート!M551))</f>
        <v/>
      </c>
      <c r="G562" s="194" t="str">
        <f>IF(支部用データ貼り付けシート!B551="","",IF(支部用データ貼り付けシート!N551="","",支部用データ貼り付けシート!N551))</f>
        <v/>
      </c>
      <c r="H562" s="37" t="str">
        <f t="shared" si="104"/>
        <v/>
      </c>
      <c r="I562" s="124" t="str">
        <f t="shared" si="105"/>
        <v/>
      </c>
      <c r="J562" s="38" t="str">
        <f t="shared" si="106"/>
        <v/>
      </c>
      <c r="K562" s="37" t="str">
        <f t="shared" si="107"/>
        <v/>
      </c>
      <c r="L562" s="124" t="str">
        <f t="shared" si="108"/>
        <v/>
      </c>
      <c r="M562" s="38" t="str">
        <f t="shared" si="109"/>
        <v/>
      </c>
      <c r="N562" s="93" t="str">
        <f>IF(支部用データ貼り付けシート!B551="","",支部用データ貼り付けシート!E551)</f>
        <v/>
      </c>
      <c r="O562" s="38" t="str">
        <f>IF(支部用データ貼り付けシート!B551="","",支部用データ貼り付けシート!F551)</f>
        <v/>
      </c>
      <c r="P562" s="37" t="str">
        <f>IF(支部用データ貼り付けシート!B551="","",支部用データ貼り付けシート!G551)</f>
        <v/>
      </c>
      <c r="Q562" s="38" t="str">
        <f>IF(支部用データ貼り付けシート!B551="","",支部用データ貼り付けシート!H551)</f>
        <v/>
      </c>
      <c r="R562" s="37" t="str">
        <f>IF(支部用データ貼り付けシート!B551="","",支部用データ貼り付けシート!I551)</f>
        <v/>
      </c>
      <c r="S562" s="38" t="str">
        <f>IF(支部用データ貼り付けシート!B551="","",支部用データ貼り付けシート!J551)</f>
        <v/>
      </c>
      <c r="T562" s="23" t="str">
        <f t="shared" si="110"/>
        <v/>
      </c>
      <c r="U562" s="24" t="str">
        <f t="shared" si="111"/>
        <v/>
      </c>
      <c r="W562" t="str">
        <f t="shared" si="112"/>
        <v/>
      </c>
      <c r="X562" t="str">
        <f t="shared" si="113"/>
        <v/>
      </c>
      <c r="Y562" t="str">
        <f t="shared" si="114"/>
        <v/>
      </c>
      <c r="Z562" t="str">
        <f t="shared" si="115"/>
        <v/>
      </c>
    </row>
    <row r="563" spans="1:26">
      <c r="A563" s="83">
        <v>533</v>
      </c>
      <c r="B563" s="189" t="str">
        <f>IF(支部用データ貼り付けシート!B552="","",支部用データ貼り付けシート!A552)</f>
        <v/>
      </c>
      <c r="C563" s="190" t="str">
        <f>IF(支部用データ貼り付けシート!B552="","",支部用データ貼り付けシート!B552)</f>
        <v/>
      </c>
      <c r="D563" s="191" t="str">
        <f>IF(支部用データ貼り付けシート!B552="","",支部用データ貼り付けシート!C552)</f>
        <v/>
      </c>
      <c r="E563" s="192" t="str">
        <f>IF(支部用データ貼り付けシート!B552="","",支部用データ貼り付けシート!D552)</f>
        <v/>
      </c>
      <c r="F563" s="193" t="str">
        <f>IF(支部用データ貼り付けシート!B552="","",IF(支部用データ貼り付けシート!M552="","",支部用データ貼り付けシート!M552))</f>
        <v/>
      </c>
      <c r="G563" s="194" t="str">
        <f>IF(支部用データ貼り付けシート!B552="","",IF(支部用データ貼り付けシート!N552="","",支部用データ貼り付けシート!N552))</f>
        <v/>
      </c>
      <c r="H563" s="37" t="str">
        <f t="shared" si="104"/>
        <v/>
      </c>
      <c r="I563" s="124" t="str">
        <f t="shared" si="105"/>
        <v/>
      </c>
      <c r="J563" s="38" t="str">
        <f t="shared" si="106"/>
        <v/>
      </c>
      <c r="K563" s="37" t="str">
        <f t="shared" si="107"/>
        <v/>
      </c>
      <c r="L563" s="124" t="str">
        <f t="shared" si="108"/>
        <v/>
      </c>
      <c r="M563" s="38" t="str">
        <f t="shared" si="109"/>
        <v/>
      </c>
      <c r="N563" s="93" t="str">
        <f>IF(支部用データ貼り付けシート!B552="","",支部用データ貼り付けシート!E552)</f>
        <v/>
      </c>
      <c r="O563" s="38" t="str">
        <f>IF(支部用データ貼り付けシート!B552="","",支部用データ貼り付けシート!F552)</f>
        <v/>
      </c>
      <c r="P563" s="37" t="str">
        <f>IF(支部用データ貼り付けシート!B552="","",支部用データ貼り付けシート!G552)</f>
        <v/>
      </c>
      <c r="Q563" s="38" t="str">
        <f>IF(支部用データ貼り付けシート!B552="","",支部用データ貼り付けシート!H552)</f>
        <v/>
      </c>
      <c r="R563" s="37" t="str">
        <f>IF(支部用データ貼り付けシート!B552="","",支部用データ貼り付けシート!I552)</f>
        <v/>
      </c>
      <c r="S563" s="38" t="str">
        <f>IF(支部用データ貼り付けシート!B552="","",支部用データ貼り付けシート!J552)</f>
        <v/>
      </c>
      <c r="T563" s="23" t="str">
        <f t="shared" si="110"/>
        <v/>
      </c>
      <c r="U563" s="24" t="str">
        <f t="shared" si="111"/>
        <v/>
      </c>
      <c r="W563" t="str">
        <f t="shared" si="112"/>
        <v/>
      </c>
      <c r="X563" t="str">
        <f t="shared" si="113"/>
        <v/>
      </c>
      <c r="Y563" t="str">
        <f t="shared" si="114"/>
        <v/>
      </c>
      <c r="Z563" t="str">
        <f t="shared" si="115"/>
        <v/>
      </c>
    </row>
    <row r="564" spans="1:26">
      <c r="A564" s="84">
        <v>534</v>
      </c>
      <c r="B564" s="189" t="str">
        <f>IF(支部用データ貼り付けシート!B553="","",支部用データ貼り付けシート!A553)</f>
        <v/>
      </c>
      <c r="C564" s="190" t="str">
        <f>IF(支部用データ貼り付けシート!B553="","",支部用データ貼り付けシート!B553)</f>
        <v/>
      </c>
      <c r="D564" s="191" t="str">
        <f>IF(支部用データ貼り付けシート!B553="","",支部用データ貼り付けシート!C553)</f>
        <v/>
      </c>
      <c r="E564" s="192" t="str">
        <f>IF(支部用データ貼り付けシート!B553="","",支部用データ貼り付けシート!D553)</f>
        <v/>
      </c>
      <c r="F564" s="193" t="str">
        <f>IF(支部用データ貼り付けシート!B553="","",IF(支部用データ貼り付けシート!M553="","",支部用データ貼り付けシート!M553))</f>
        <v/>
      </c>
      <c r="G564" s="194" t="str">
        <f>IF(支部用データ貼り付けシート!B553="","",IF(支部用データ貼り付けシート!N553="","",支部用データ貼り付けシート!N553))</f>
        <v/>
      </c>
      <c r="H564" s="37" t="str">
        <f t="shared" si="104"/>
        <v/>
      </c>
      <c r="I564" s="124" t="str">
        <f t="shared" si="105"/>
        <v/>
      </c>
      <c r="J564" s="38" t="str">
        <f t="shared" si="106"/>
        <v/>
      </c>
      <c r="K564" s="37" t="str">
        <f t="shared" si="107"/>
        <v/>
      </c>
      <c r="L564" s="124" t="str">
        <f t="shared" si="108"/>
        <v/>
      </c>
      <c r="M564" s="38" t="str">
        <f t="shared" si="109"/>
        <v/>
      </c>
      <c r="N564" s="93" t="str">
        <f>IF(支部用データ貼り付けシート!B553="","",支部用データ貼り付けシート!E553)</f>
        <v/>
      </c>
      <c r="O564" s="38" t="str">
        <f>IF(支部用データ貼り付けシート!B553="","",支部用データ貼り付けシート!F553)</f>
        <v/>
      </c>
      <c r="P564" s="37" t="str">
        <f>IF(支部用データ貼り付けシート!B553="","",支部用データ貼り付けシート!G553)</f>
        <v/>
      </c>
      <c r="Q564" s="38" t="str">
        <f>IF(支部用データ貼り付けシート!B553="","",支部用データ貼り付けシート!H553)</f>
        <v/>
      </c>
      <c r="R564" s="37" t="str">
        <f>IF(支部用データ貼り付けシート!B553="","",支部用データ貼り付けシート!I553)</f>
        <v/>
      </c>
      <c r="S564" s="38" t="str">
        <f>IF(支部用データ貼り付けシート!B553="","",支部用データ貼り付けシート!J553)</f>
        <v/>
      </c>
      <c r="T564" s="23" t="str">
        <f t="shared" si="110"/>
        <v/>
      </c>
      <c r="U564" s="24" t="str">
        <f t="shared" si="111"/>
        <v/>
      </c>
      <c r="W564" t="str">
        <f t="shared" si="112"/>
        <v/>
      </c>
      <c r="X564" t="str">
        <f t="shared" si="113"/>
        <v/>
      </c>
      <c r="Y564" t="str">
        <f t="shared" si="114"/>
        <v/>
      </c>
      <c r="Z564" t="str">
        <f t="shared" si="115"/>
        <v/>
      </c>
    </row>
    <row r="565" spans="1:26">
      <c r="A565" s="83">
        <v>535</v>
      </c>
      <c r="B565" s="189" t="str">
        <f>IF(支部用データ貼り付けシート!B554="","",支部用データ貼り付けシート!A554)</f>
        <v/>
      </c>
      <c r="C565" s="190" t="str">
        <f>IF(支部用データ貼り付けシート!B554="","",支部用データ貼り付けシート!B554)</f>
        <v/>
      </c>
      <c r="D565" s="191" t="str">
        <f>IF(支部用データ貼り付けシート!B554="","",支部用データ貼り付けシート!C554)</f>
        <v/>
      </c>
      <c r="E565" s="192" t="str">
        <f>IF(支部用データ貼り付けシート!B554="","",支部用データ貼り付けシート!D554)</f>
        <v/>
      </c>
      <c r="F565" s="193" t="str">
        <f>IF(支部用データ貼り付けシート!B554="","",IF(支部用データ貼り付けシート!M554="","",支部用データ貼り付けシート!M554))</f>
        <v/>
      </c>
      <c r="G565" s="194" t="str">
        <f>IF(支部用データ貼り付けシート!B554="","",IF(支部用データ貼り付けシート!N554="","",支部用データ貼り付けシート!N554))</f>
        <v/>
      </c>
      <c r="H565" s="37" t="str">
        <f t="shared" si="104"/>
        <v/>
      </c>
      <c r="I565" s="124" t="str">
        <f t="shared" si="105"/>
        <v/>
      </c>
      <c r="J565" s="38" t="str">
        <f t="shared" si="106"/>
        <v/>
      </c>
      <c r="K565" s="37" t="str">
        <f t="shared" si="107"/>
        <v/>
      </c>
      <c r="L565" s="124" t="str">
        <f t="shared" si="108"/>
        <v/>
      </c>
      <c r="M565" s="38" t="str">
        <f t="shared" si="109"/>
        <v/>
      </c>
      <c r="N565" s="93" t="str">
        <f>IF(支部用データ貼り付けシート!B554="","",支部用データ貼り付けシート!E554)</f>
        <v/>
      </c>
      <c r="O565" s="38" t="str">
        <f>IF(支部用データ貼り付けシート!B554="","",支部用データ貼り付けシート!F554)</f>
        <v/>
      </c>
      <c r="P565" s="37" t="str">
        <f>IF(支部用データ貼り付けシート!B554="","",支部用データ貼り付けシート!G554)</f>
        <v/>
      </c>
      <c r="Q565" s="38" t="str">
        <f>IF(支部用データ貼り付けシート!B554="","",支部用データ貼り付けシート!H554)</f>
        <v/>
      </c>
      <c r="R565" s="37" t="str">
        <f>IF(支部用データ貼り付けシート!B554="","",支部用データ貼り付けシート!I554)</f>
        <v/>
      </c>
      <c r="S565" s="38" t="str">
        <f>IF(支部用データ貼り付けシート!B554="","",支部用データ貼り付けシート!J554)</f>
        <v/>
      </c>
      <c r="T565" s="23" t="str">
        <f t="shared" si="110"/>
        <v/>
      </c>
      <c r="U565" s="24" t="str">
        <f t="shared" si="111"/>
        <v/>
      </c>
      <c r="W565" t="str">
        <f t="shared" si="112"/>
        <v/>
      </c>
      <c r="X565" t="str">
        <f t="shared" si="113"/>
        <v/>
      </c>
      <c r="Y565" t="str">
        <f t="shared" si="114"/>
        <v/>
      </c>
      <c r="Z565" t="str">
        <f t="shared" si="115"/>
        <v/>
      </c>
    </row>
    <row r="566" spans="1:26">
      <c r="A566" s="84">
        <v>536</v>
      </c>
      <c r="B566" s="189" t="str">
        <f>IF(支部用データ貼り付けシート!B555="","",支部用データ貼り付けシート!A555)</f>
        <v/>
      </c>
      <c r="C566" s="190" t="str">
        <f>IF(支部用データ貼り付けシート!B555="","",支部用データ貼り付けシート!B555)</f>
        <v/>
      </c>
      <c r="D566" s="191" t="str">
        <f>IF(支部用データ貼り付けシート!B555="","",支部用データ貼り付けシート!C555)</f>
        <v/>
      </c>
      <c r="E566" s="192" t="str">
        <f>IF(支部用データ貼り付けシート!B555="","",支部用データ貼り付けシート!D555)</f>
        <v/>
      </c>
      <c r="F566" s="193" t="str">
        <f>IF(支部用データ貼り付けシート!B555="","",IF(支部用データ貼り付けシート!M555="","",支部用データ貼り付けシート!M555))</f>
        <v/>
      </c>
      <c r="G566" s="194" t="str">
        <f>IF(支部用データ貼り付けシート!B555="","",IF(支部用データ貼り付けシート!N555="","",支部用データ貼り付けシート!N555))</f>
        <v/>
      </c>
      <c r="H566" s="37" t="str">
        <f t="shared" si="104"/>
        <v/>
      </c>
      <c r="I566" s="124" t="str">
        <f t="shared" si="105"/>
        <v/>
      </c>
      <c r="J566" s="38" t="str">
        <f t="shared" si="106"/>
        <v/>
      </c>
      <c r="K566" s="37" t="str">
        <f t="shared" si="107"/>
        <v/>
      </c>
      <c r="L566" s="124" t="str">
        <f t="shared" si="108"/>
        <v/>
      </c>
      <c r="M566" s="38" t="str">
        <f t="shared" si="109"/>
        <v/>
      </c>
      <c r="N566" s="93" t="str">
        <f>IF(支部用データ貼り付けシート!B555="","",支部用データ貼り付けシート!E555)</f>
        <v/>
      </c>
      <c r="O566" s="38" t="str">
        <f>IF(支部用データ貼り付けシート!B555="","",支部用データ貼り付けシート!F555)</f>
        <v/>
      </c>
      <c r="P566" s="37" t="str">
        <f>IF(支部用データ貼り付けシート!B555="","",支部用データ貼り付けシート!G555)</f>
        <v/>
      </c>
      <c r="Q566" s="38" t="str">
        <f>IF(支部用データ貼り付けシート!B555="","",支部用データ貼り付けシート!H555)</f>
        <v/>
      </c>
      <c r="R566" s="37" t="str">
        <f>IF(支部用データ貼り付けシート!B555="","",支部用データ貼り付けシート!I555)</f>
        <v/>
      </c>
      <c r="S566" s="38" t="str">
        <f>IF(支部用データ貼り付けシート!B555="","",支部用データ貼り付けシート!J555)</f>
        <v/>
      </c>
      <c r="T566" s="23" t="str">
        <f t="shared" si="110"/>
        <v/>
      </c>
      <c r="U566" s="24" t="str">
        <f t="shared" si="111"/>
        <v/>
      </c>
      <c r="W566" t="str">
        <f t="shared" si="112"/>
        <v/>
      </c>
      <c r="X566" t="str">
        <f t="shared" si="113"/>
        <v/>
      </c>
      <c r="Y566" t="str">
        <f t="shared" si="114"/>
        <v/>
      </c>
      <c r="Z566" t="str">
        <f t="shared" si="115"/>
        <v/>
      </c>
    </row>
    <row r="567" spans="1:26">
      <c r="A567" s="83">
        <v>537</v>
      </c>
      <c r="B567" s="189" t="str">
        <f>IF(支部用データ貼り付けシート!B556="","",支部用データ貼り付けシート!A556)</f>
        <v/>
      </c>
      <c r="C567" s="190" t="str">
        <f>IF(支部用データ貼り付けシート!B556="","",支部用データ貼り付けシート!B556)</f>
        <v/>
      </c>
      <c r="D567" s="191" t="str">
        <f>IF(支部用データ貼り付けシート!B556="","",支部用データ貼り付けシート!C556)</f>
        <v/>
      </c>
      <c r="E567" s="192" t="str">
        <f>IF(支部用データ貼り付けシート!B556="","",支部用データ貼り付けシート!D556)</f>
        <v/>
      </c>
      <c r="F567" s="193" t="str">
        <f>IF(支部用データ貼り付けシート!B556="","",IF(支部用データ貼り付けシート!M556="","",支部用データ貼り付けシート!M556))</f>
        <v/>
      </c>
      <c r="G567" s="194" t="str">
        <f>IF(支部用データ貼り付けシート!B556="","",IF(支部用データ貼り付けシート!N556="","",支部用データ貼り付けシート!N556))</f>
        <v/>
      </c>
      <c r="H567" s="37" t="str">
        <f t="shared" ref="H567:H630" si="116">IF(C567="","",IF(Z567&gt;2700,1,0))</f>
        <v/>
      </c>
      <c r="I567" s="124" t="str">
        <f t="shared" ref="I567:I630" si="117">IF(C567="","",IF(Z567&gt;4800,1,0))</f>
        <v/>
      </c>
      <c r="J567" s="38" t="str">
        <f t="shared" ref="J567:J630" si="118">IF(C567="","",IF(Z567&gt;6000,1,0))</f>
        <v/>
      </c>
      <c r="K567" s="37" t="str">
        <f t="shared" ref="K567:K630" si="119">IF(C567="","",IF((W567+X567)&gt;2700,1,0))</f>
        <v/>
      </c>
      <c r="L567" s="124" t="str">
        <f t="shared" ref="L567:L630" si="120">IF(C567="","",IF((W567+X567)&gt;4800,1,0))</f>
        <v/>
      </c>
      <c r="M567" s="38" t="str">
        <f t="shared" ref="M567:M630" si="121">IF(C567="","",IF((W567+X567)&gt;6000,1,0))</f>
        <v/>
      </c>
      <c r="N567" s="93" t="str">
        <f>IF(支部用データ貼り付けシート!B556="","",支部用データ貼り付けシート!E556)</f>
        <v/>
      </c>
      <c r="O567" s="38" t="str">
        <f>IF(支部用データ貼り付けシート!B556="","",支部用データ貼り付けシート!F556)</f>
        <v/>
      </c>
      <c r="P567" s="37" t="str">
        <f>IF(支部用データ貼り付けシート!B556="","",支部用データ貼り付けシート!G556)</f>
        <v/>
      </c>
      <c r="Q567" s="38" t="str">
        <f>IF(支部用データ貼り付けシート!B556="","",支部用データ貼り付けシート!H556)</f>
        <v/>
      </c>
      <c r="R567" s="37" t="str">
        <f>IF(支部用データ貼り付けシート!B556="","",支部用データ貼り付けシート!I556)</f>
        <v/>
      </c>
      <c r="S567" s="38" t="str">
        <f>IF(支部用データ貼り付けシート!B556="","",支部用データ貼り付けシート!J556)</f>
        <v/>
      </c>
      <c r="T567" s="23" t="str">
        <f t="shared" ref="T567:T630" si="122">IFERROR(IF(C567="","",INT(Z567/60)),"")</f>
        <v/>
      </c>
      <c r="U567" s="24" t="str">
        <f t="shared" ref="U567:U630" si="123">IFERROR(IF(C567="","",MOD(Z567,60)),"")</f>
        <v/>
      </c>
      <c r="W567" t="str">
        <f t="shared" si="112"/>
        <v/>
      </c>
      <c r="X567" t="str">
        <f t="shared" si="113"/>
        <v/>
      </c>
      <c r="Y567" t="str">
        <f t="shared" si="114"/>
        <v/>
      </c>
      <c r="Z567" t="str">
        <f t="shared" si="115"/>
        <v/>
      </c>
    </row>
    <row r="568" spans="1:26">
      <c r="A568" s="84">
        <v>538</v>
      </c>
      <c r="B568" s="189" t="str">
        <f>IF(支部用データ貼り付けシート!B557="","",支部用データ貼り付けシート!A557)</f>
        <v/>
      </c>
      <c r="C568" s="190" t="str">
        <f>IF(支部用データ貼り付けシート!B557="","",支部用データ貼り付けシート!B557)</f>
        <v/>
      </c>
      <c r="D568" s="191" t="str">
        <f>IF(支部用データ貼り付けシート!B557="","",支部用データ貼り付けシート!C557)</f>
        <v/>
      </c>
      <c r="E568" s="192" t="str">
        <f>IF(支部用データ貼り付けシート!B557="","",支部用データ貼り付けシート!D557)</f>
        <v/>
      </c>
      <c r="F568" s="193" t="str">
        <f>IF(支部用データ貼り付けシート!B557="","",IF(支部用データ貼り付けシート!M557="","",支部用データ貼り付けシート!M557))</f>
        <v/>
      </c>
      <c r="G568" s="194" t="str">
        <f>IF(支部用データ貼り付けシート!B557="","",IF(支部用データ貼り付けシート!N557="","",支部用データ貼り付けシート!N557))</f>
        <v/>
      </c>
      <c r="H568" s="37" t="str">
        <f t="shared" si="116"/>
        <v/>
      </c>
      <c r="I568" s="124" t="str">
        <f t="shared" si="117"/>
        <v/>
      </c>
      <c r="J568" s="38" t="str">
        <f t="shared" si="118"/>
        <v/>
      </c>
      <c r="K568" s="37" t="str">
        <f t="shared" si="119"/>
        <v/>
      </c>
      <c r="L568" s="124" t="str">
        <f t="shared" si="120"/>
        <v/>
      </c>
      <c r="M568" s="38" t="str">
        <f t="shared" si="121"/>
        <v/>
      </c>
      <c r="N568" s="93" t="str">
        <f>IF(支部用データ貼り付けシート!B557="","",支部用データ貼り付けシート!E557)</f>
        <v/>
      </c>
      <c r="O568" s="38" t="str">
        <f>IF(支部用データ貼り付けシート!B557="","",支部用データ貼り付けシート!F557)</f>
        <v/>
      </c>
      <c r="P568" s="37" t="str">
        <f>IF(支部用データ貼り付けシート!B557="","",支部用データ貼り付けシート!G557)</f>
        <v/>
      </c>
      <c r="Q568" s="38" t="str">
        <f>IF(支部用データ貼り付けシート!B557="","",支部用データ貼り付けシート!H557)</f>
        <v/>
      </c>
      <c r="R568" s="37" t="str">
        <f>IF(支部用データ貼り付けシート!B557="","",支部用データ貼り付けシート!I557)</f>
        <v/>
      </c>
      <c r="S568" s="38" t="str">
        <f>IF(支部用データ貼り付けシート!B557="","",支部用データ貼り付けシート!J557)</f>
        <v/>
      </c>
      <c r="T568" s="23" t="str">
        <f t="shared" si="122"/>
        <v/>
      </c>
      <c r="U568" s="24" t="str">
        <f t="shared" si="123"/>
        <v/>
      </c>
      <c r="W568" t="str">
        <f t="shared" si="112"/>
        <v/>
      </c>
      <c r="X568" t="str">
        <f t="shared" si="113"/>
        <v/>
      </c>
      <c r="Y568" t="str">
        <f t="shared" si="114"/>
        <v/>
      </c>
      <c r="Z568" t="str">
        <f t="shared" si="115"/>
        <v/>
      </c>
    </row>
    <row r="569" spans="1:26">
      <c r="A569" s="83">
        <v>539</v>
      </c>
      <c r="B569" s="189" t="str">
        <f>IF(支部用データ貼り付けシート!B558="","",支部用データ貼り付けシート!A558)</f>
        <v/>
      </c>
      <c r="C569" s="190" t="str">
        <f>IF(支部用データ貼り付けシート!B558="","",支部用データ貼り付けシート!B558)</f>
        <v/>
      </c>
      <c r="D569" s="191" t="str">
        <f>IF(支部用データ貼り付けシート!B558="","",支部用データ貼り付けシート!C558)</f>
        <v/>
      </c>
      <c r="E569" s="192" t="str">
        <f>IF(支部用データ貼り付けシート!B558="","",支部用データ貼り付けシート!D558)</f>
        <v/>
      </c>
      <c r="F569" s="193" t="str">
        <f>IF(支部用データ貼り付けシート!B558="","",IF(支部用データ貼り付けシート!M558="","",支部用データ貼り付けシート!M558))</f>
        <v/>
      </c>
      <c r="G569" s="194" t="str">
        <f>IF(支部用データ貼り付けシート!B558="","",IF(支部用データ貼り付けシート!N558="","",支部用データ貼り付けシート!N558))</f>
        <v/>
      </c>
      <c r="H569" s="37" t="str">
        <f t="shared" si="116"/>
        <v/>
      </c>
      <c r="I569" s="124" t="str">
        <f t="shared" si="117"/>
        <v/>
      </c>
      <c r="J569" s="38" t="str">
        <f t="shared" si="118"/>
        <v/>
      </c>
      <c r="K569" s="37" t="str">
        <f t="shared" si="119"/>
        <v/>
      </c>
      <c r="L569" s="124" t="str">
        <f t="shared" si="120"/>
        <v/>
      </c>
      <c r="M569" s="38" t="str">
        <f t="shared" si="121"/>
        <v/>
      </c>
      <c r="N569" s="93" t="str">
        <f>IF(支部用データ貼り付けシート!B558="","",支部用データ貼り付けシート!E558)</f>
        <v/>
      </c>
      <c r="O569" s="38" t="str">
        <f>IF(支部用データ貼り付けシート!B558="","",支部用データ貼り付けシート!F558)</f>
        <v/>
      </c>
      <c r="P569" s="37" t="str">
        <f>IF(支部用データ貼り付けシート!B558="","",支部用データ貼り付けシート!G558)</f>
        <v/>
      </c>
      <c r="Q569" s="38" t="str">
        <f>IF(支部用データ貼り付けシート!B558="","",支部用データ貼り付けシート!H558)</f>
        <v/>
      </c>
      <c r="R569" s="37" t="str">
        <f>IF(支部用データ貼り付けシート!B558="","",支部用データ貼り付けシート!I558)</f>
        <v/>
      </c>
      <c r="S569" s="38" t="str">
        <f>IF(支部用データ貼り付けシート!B558="","",支部用データ貼り付けシート!J558)</f>
        <v/>
      </c>
      <c r="T569" s="23" t="str">
        <f t="shared" si="122"/>
        <v/>
      </c>
      <c r="U569" s="24" t="str">
        <f t="shared" si="123"/>
        <v/>
      </c>
      <c r="W569" t="str">
        <f t="shared" si="112"/>
        <v/>
      </c>
      <c r="X569" t="str">
        <f t="shared" si="113"/>
        <v/>
      </c>
      <c r="Y569" t="str">
        <f t="shared" si="114"/>
        <v/>
      </c>
      <c r="Z569" t="str">
        <f t="shared" si="115"/>
        <v/>
      </c>
    </row>
    <row r="570" spans="1:26">
      <c r="A570" s="84">
        <v>540</v>
      </c>
      <c r="B570" s="189" t="str">
        <f>IF(支部用データ貼り付けシート!B559="","",支部用データ貼り付けシート!A559)</f>
        <v/>
      </c>
      <c r="C570" s="190" t="str">
        <f>IF(支部用データ貼り付けシート!B559="","",支部用データ貼り付けシート!B559)</f>
        <v/>
      </c>
      <c r="D570" s="191" t="str">
        <f>IF(支部用データ貼り付けシート!B559="","",支部用データ貼り付けシート!C559)</f>
        <v/>
      </c>
      <c r="E570" s="192" t="str">
        <f>IF(支部用データ貼り付けシート!B559="","",支部用データ貼り付けシート!D559)</f>
        <v/>
      </c>
      <c r="F570" s="193" t="str">
        <f>IF(支部用データ貼り付けシート!B559="","",IF(支部用データ貼り付けシート!M559="","",支部用データ貼り付けシート!M559))</f>
        <v/>
      </c>
      <c r="G570" s="194" t="str">
        <f>IF(支部用データ貼り付けシート!B559="","",IF(支部用データ貼り付けシート!N559="","",支部用データ貼り付けシート!N559))</f>
        <v/>
      </c>
      <c r="H570" s="37" t="str">
        <f t="shared" si="116"/>
        <v/>
      </c>
      <c r="I570" s="124" t="str">
        <f t="shared" si="117"/>
        <v/>
      </c>
      <c r="J570" s="38" t="str">
        <f t="shared" si="118"/>
        <v/>
      </c>
      <c r="K570" s="37" t="str">
        <f t="shared" si="119"/>
        <v/>
      </c>
      <c r="L570" s="124" t="str">
        <f t="shared" si="120"/>
        <v/>
      </c>
      <c r="M570" s="38" t="str">
        <f t="shared" si="121"/>
        <v/>
      </c>
      <c r="N570" s="93" t="str">
        <f>IF(支部用データ貼り付けシート!B559="","",支部用データ貼り付けシート!E559)</f>
        <v/>
      </c>
      <c r="O570" s="38" t="str">
        <f>IF(支部用データ貼り付けシート!B559="","",支部用データ貼り付けシート!F559)</f>
        <v/>
      </c>
      <c r="P570" s="37" t="str">
        <f>IF(支部用データ貼り付けシート!B559="","",支部用データ貼り付けシート!G559)</f>
        <v/>
      </c>
      <c r="Q570" s="38" t="str">
        <f>IF(支部用データ貼り付けシート!B559="","",支部用データ貼り付けシート!H559)</f>
        <v/>
      </c>
      <c r="R570" s="37" t="str">
        <f>IF(支部用データ貼り付けシート!B559="","",支部用データ貼り付けシート!I559)</f>
        <v/>
      </c>
      <c r="S570" s="38" t="str">
        <f>IF(支部用データ貼り付けシート!B559="","",支部用データ貼り付けシート!J559)</f>
        <v/>
      </c>
      <c r="T570" s="23" t="str">
        <f t="shared" si="122"/>
        <v/>
      </c>
      <c r="U570" s="24" t="str">
        <f t="shared" si="123"/>
        <v/>
      </c>
      <c r="W570" t="str">
        <f t="shared" si="112"/>
        <v/>
      </c>
      <c r="X570" t="str">
        <f t="shared" si="113"/>
        <v/>
      </c>
      <c r="Y570" t="str">
        <f t="shared" si="114"/>
        <v/>
      </c>
      <c r="Z570" t="str">
        <f t="shared" si="115"/>
        <v/>
      </c>
    </row>
    <row r="571" spans="1:26">
      <c r="A571" s="83">
        <v>541</v>
      </c>
      <c r="B571" s="189" t="str">
        <f>IF(支部用データ貼り付けシート!B560="","",支部用データ貼り付けシート!A560)</f>
        <v/>
      </c>
      <c r="C571" s="190" t="str">
        <f>IF(支部用データ貼り付けシート!B560="","",支部用データ貼り付けシート!B560)</f>
        <v/>
      </c>
      <c r="D571" s="191" t="str">
        <f>IF(支部用データ貼り付けシート!B560="","",支部用データ貼り付けシート!C560)</f>
        <v/>
      </c>
      <c r="E571" s="192" t="str">
        <f>IF(支部用データ貼り付けシート!B560="","",支部用データ貼り付けシート!D560)</f>
        <v/>
      </c>
      <c r="F571" s="193" t="str">
        <f>IF(支部用データ貼り付けシート!B560="","",IF(支部用データ貼り付けシート!M560="","",支部用データ貼り付けシート!M560))</f>
        <v/>
      </c>
      <c r="G571" s="194" t="str">
        <f>IF(支部用データ貼り付けシート!B560="","",IF(支部用データ貼り付けシート!N560="","",支部用データ貼り付けシート!N560))</f>
        <v/>
      </c>
      <c r="H571" s="37" t="str">
        <f t="shared" si="116"/>
        <v/>
      </c>
      <c r="I571" s="124" t="str">
        <f t="shared" si="117"/>
        <v/>
      </c>
      <c r="J571" s="38" t="str">
        <f t="shared" si="118"/>
        <v/>
      </c>
      <c r="K571" s="37" t="str">
        <f t="shared" si="119"/>
        <v/>
      </c>
      <c r="L571" s="124" t="str">
        <f t="shared" si="120"/>
        <v/>
      </c>
      <c r="M571" s="38" t="str">
        <f t="shared" si="121"/>
        <v/>
      </c>
      <c r="N571" s="93" t="str">
        <f>IF(支部用データ貼り付けシート!B560="","",支部用データ貼り付けシート!E560)</f>
        <v/>
      </c>
      <c r="O571" s="38" t="str">
        <f>IF(支部用データ貼り付けシート!B560="","",支部用データ貼り付けシート!F560)</f>
        <v/>
      </c>
      <c r="P571" s="37" t="str">
        <f>IF(支部用データ貼り付けシート!B560="","",支部用データ貼り付けシート!G560)</f>
        <v/>
      </c>
      <c r="Q571" s="38" t="str">
        <f>IF(支部用データ貼り付けシート!B560="","",支部用データ貼り付けシート!H560)</f>
        <v/>
      </c>
      <c r="R571" s="37" t="str">
        <f>IF(支部用データ貼り付けシート!B560="","",支部用データ貼り付けシート!I560)</f>
        <v/>
      </c>
      <c r="S571" s="38" t="str">
        <f>IF(支部用データ貼り付けシート!B560="","",支部用データ貼り付けシート!J560)</f>
        <v/>
      </c>
      <c r="T571" s="23" t="str">
        <f t="shared" si="122"/>
        <v/>
      </c>
      <c r="U571" s="24" t="str">
        <f t="shared" si="123"/>
        <v/>
      </c>
      <c r="W571" t="str">
        <f t="shared" si="112"/>
        <v/>
      </c>
      <c r="X571" t="str">
        <f t="shared" si="113"/>
        <v/>
      </c>
      <c r="Y571" t="str">
        <f t="shared" si="114"/>
        <v/>
      </c>
      <c r="Z571" t="str">
        <f t="shared" si="115"/>
        <v/>
      </c>
    </row>
    <row r="572" spans="1:26">
      <c r="A572" s="84">
        <v>542</v>
      </c>
      <c r="B572" s="189" t="str">
        <f>IF(支部用データ貼り付けシート!B561="","",支部用データ貼り付けシート!A561)</f>
        <v/>
      </c>
      <c r="C572" s="190" t="str">
        <f>IF(支部用データ貼り付けシート!B561="","",支部用データ貼り付けシート!B561)</f>
        <v/>
      </c>
      <c r="D572" s="191" t="str">
        <f>IF(支部用データ貼り付けシート!B561="","",支部用データ貼り付けシート!C561)</f>
        <v/>
      </c>
      <c r="E572" s="192" t="str">
        <f>IF(支部用データ貼り付けシート!B561="","",支部用データ貼り付けシート!D561)</f>
        <v/>
      </c>
      <c r="F572" s="193" t="str">
        <f>IF(支部用データ貼り付けシート!B561="","",IF(支部用データ貼り付けシート!M561="","",支部用データ貼り付けシート!M561))</f>
        <v/>
      </c>
      <c r="G572" s="194" t="str">
        <f>IF(支部用データ貼り付けシート!B561="","",IF(支部用データ貼り付けシート!N561="","",支部用データ貼り付けシート!N561))</f>
        <v/>
      </c>
      <c r="H572" s="37" t="str">
        <f t="shared" si="116"/>
        <v/>
      </c>
      <c r="I572" s="124" t="str">
        <f t="shared" si="117"/>
        <v/>
      </c>
      <c r="J572" s="38" t="str">
        <f t="shared" si="118"/>
        <v/>
      </c>
      <c r="K572" s="37" t="str">
        <f t="shared" si="119"/>
        <v/>
      </c>
      <c r="L572" s="124" t="str">
        <f t="shared" si="120"/>
        <v/>
      </c>
      <c r="M572" s="38" t="str">
        <f t="shared" si="121"/>
        <v/>
      </c>
      <c r="N572" s="93" t="str">
        <f>IF(支部用データ貼り付けシート!B561="","",支部用データ貼り付けシート!E561)</f>
        <v/>
      </c>
      <c r="O572" s="38" t="str">
        <f>IF(支部用データ貼り付けシート!B561="","",支部用データ貼り付けシート!F561)</f>
        <v/>
      </c>
      <c r="P572" s="37" t="str">
        <f>IF(支部用データ貼り付けシート!B561="","",支部用データ貼り付けシート!G561)</f>
        <v/>
      </c>
      <c r="Q572" s="38" t="str">
        <f>IF(支部用データ貼り付けシート!B561="","",支部用データ貼り付けシート!H561)</f>
        <v/>
      </c>
      <c r="R572" s="37" t="str">
        <f>IF(支部用データ貼り付けシート!B561="","",支部用データ貼り付けシート!I561)</f>
        <v/>
      </c>
      <c r="S572" s="38" t="str">
        <f>IF(支部用データ貼り付けシート!B561="","",支部用データ貼り付けシート!J561)</f>
        <v/>
      </c>
      <c r="T572" s="23" t="str">
        <f t="shared" si="122"/>
        <v/>
      </c>
      <c r="U572" s="24" t="str">
        <f t="shared" si="123"/>
        <v/>
      </c>
      <c r="W572" t="str">
        <f t="shared" si="112"/>
        <v/>
      </c>
      <c r="X572" t="str">
        <f t="shared" si="113"/>
        <v/>
      </c>
      <c r="Y572" t="str">
        <f t="shared" si="114"/>
        <v/>
      </c>
      <c r="Z572" t="str">
        <f t="shared" si="115"/>
        <v/>
      </c>
    </row>
    <row r="573" spans="1:26">
      <c r="A573" s="83">
        <v>543</v>
      </c>
      <c r="B573" s="189" t="str">
        <f>IF(支部用データ貼り付けシート!B562="","",支部用データ貼り付けシート!A562)</f>
        <v/>
      </c>
      <c r="C573" s="190" t="str">
        <f>IF(支部用データ貼り付けシート!B562="","",支部用データ貼り付けシート!B562)</f>
        <v/>
      </c>
      <c r="D573" s="191" t="str">
        <f>IF(支部用データ貼り付けシート!B562="","",支部用データ貼り付けシート!C562)</f>
        <v/>
      </c>
      <c r="E573" s="192" t="str">
        <f>IF(支部用データ貼り付けシート!B562="","",支部用データ貼り付けシート!D562)</f>
        <v/>
      </c>
      <c r="F573" s="193" t="str">
        <f>IF(支部用データ貼り付けシート!B562="","",IF(支部用データ貼り付けシート!M562="","",支部用データ貼り付けシート!M562))</f>
        <v/>
      </c>
      <c r="G573" s="194" t="str">
        <f>IF(支部用データ貼り付けシート!B562="","",IF(支部用データ貼り付けシート!N562="","",支部用データ貼り付けシート!N562))</f>
        <v/>
      </c>
      <c r="H573" s="37" t="str">
        <f t="shared" si="116"/>
        <v/>
      </c>
      <c r="I573" s="124" t="str">
        <f t="shared" si="117"/>
        <v/>
      </c>
      <c r="J573" s="38" t="str">
        <f t="shared" si="118"/>
        <v/>
      </c>
      <c r="K573" s="37" t="str">
        <f t="shared" si="119"/>
        <v/>
      </c>
      <c r="L573" s="124" t="str">
        <f t="shared" si="120"/>
        <v/>
      </c>
      <c r="M573" s="38" t="str">
        <f t="shared" si="121"/>
        <v/>
      </c>
      <c r="N573" s="93" t="str">
        <f>IF(支部用データ貼り付けシート!B562="","",支部用データ貼り付けシート!E562)</f>
        <v/>
      </c>
      <c r="O573" s="38" t="str">
        <f>IF(支部用データ貼り付けシート!B562="","",支部用データ貼り付けシート!F562)</f>
        <v/>
      </c>
      <c r="P573" s="37" t="str">
        <f>IF(支部用データ貼り付けシート!B562="","",支部用データ貼り付けシート!G562)</f>
        <v/>
      </c>
      <c r="Q573" s="38" t="str">
        <f>IF(支部用データ貼り付けシート!B562="","",支部用データ貼り付けシート!H562)</f>
        <v/>
      </c>
      <c r="R573" s="37" t="str">
        <f>IF(支部用データ貼り付けシート!B562="","",支部用データ貼り付けシート!I562)</f>
        <v/>
      </c>
      <c r="S573" s="38" t="str">
        <f>IF(支部用データ貼り付けシート!B562="","",支部用データ貼り付けシート!J562)</f>
        <v/>
      </c>
      <c r="T573" s="23" t="str">
        <f t="shared" si="122"/>
        <v/>
      </c>
      <c r="U573" s="24" t="str">
        <f t="shared" si="123"/>
        <v/>
      </c>
      <c r="W573" t="str">
        <f t="shared" si="112"/>
        <v/>
      </c>
      <c r="X573" t="str">
        <f t="shared" si="113"/>
        <v/>
      </c>
      <c r="Y573" t="str">
        <f t="shared" si="114"/>
        <v/>
      </c>
      <c r="Z573" t="str">
        <f t="shared" si="115"/>
        <v/>
      </c>
    </row>
    <row r="574" spans="1:26">
      <c r="A574" s="84">
        <v>544</v>
      </c>
      <c r="B574" s="189" t="str">
        <f>IF(支部用データ貼り付けシート!B563="","",支部用データ貼り付けシート!A563)</f>
        <v/>
      </c>
      <c r="C574" s="190" t="str">
        <f>IF(支部用データ貼り付けシート!B563="","",支部用データ貼り付けシート!B563)</f>
        <v/>
      </c>
      <c r="D574" s="191" t="str">
        <f>IF(支部用データ貼り付けシート!B563="","",支部用データ貼り付けシート!C563)</f>
        <v/>
      </c>
      <c r="E574" s="192" t="str">
        <f>IF(支部用データ貼り付けシート!B563="","",支部用データ貼り付けシート!D563)</f>
        <v/>
      </c>
      <c r="F574" s="193" t="str">
        <f>IF(支部用データ貼り付けシート!B563="","",IF(支部用データ貼り付けシート!M563="","",支部用データ貼り付けシート!M563))</f>
        <v/>
      </c>
      <c r="G574" s="194" t="str">
        <f>IF(支部用データ貼り付けシート!B563="","",IF(支部用データ貼り付けシート!N563="","",支部用データ貼り付けシート!N563))</f>
        <v/>
      </c>
      <c r="H574" s="37" t="str">
        <f t="shared" si="116"/>
        <v/>
      </c>
      <c r="I574" s="124" t="str">
        <f t="shared" si="117"/>
        <v/>
      </c>
      <c r="J574" s="38" t="str">
        <f t="shared" si="118"/>
        <v/>
      </c>
      <c r="K574" s="37" t="str">
        <f t="shared" si="119"/>
        <v/>
      </c>
      <c r="L574" s="124" t="str">
        <f t="shared" si="120"/>
        <v/>
      </c>
      <c r="M574" s="38" t="str">
        <f t="shared" si="121"/>
        <v/>
      </c>
      <c r="N574" s="93" t="str">
        <f>IF(支部用データ貼り付けシート!B563="","",支部用データ貼り付けシート!E563)</f>
        <v/>
      </c>
      <c r="O574" s="38" t="str">
        <f>IF(支部用データ貼り付けシート!B563="","",支部用データ貼り付けシート!F563)</f>
        <v/>
      </c>
      <c r="P574" s="37" t="str">
        <f>IF(支部用データ貼り付けシート!B563="","",支部用データ貼り付けシート!G563)</f>
        <v/>
      </c>
      <c r="Q574" s="38" t="str">
        <f>IF(支部用データ貼り付けシート!B563="","",支部用データ貼り付けシート!H563)</f>
        <v/>
      </c>
      <c r="R574" s="37" t="str">
        <f>IF(支部用データ貼り付けシート!B563="","",支部用データ貼り付けシート!I563)</f>
        <v/>
      </c>
      <c r="S574" s="38" t="str">
        <f>IF(支部用データ貼り付けシート!B563="","",支部用データ貼り付けシート!J563)</f>
        <v/>
      </c>
      <c r="T574" s="23" t="str">
        <f t="shared" si="122"/>
        <v/>
      </c>
      <c r="U574" s="24" t="str">
        <f t="shared" si="123"/>
        <v/>
      </c>
      <c r="W574" t="str">
        <f t="shared" si="112"/>
        <v/>
      </c>
      <c r="X574" t="str">
        <f t="shared" si="113"/>
        <v/>
      </c>
      <c r="Y574" t="str">
        <f t="shared" si="114"/>
        <v/>
      </c>
      <c r="Z574" t="str">
        <f t="shared" si="115"/>
        <v/>
      </c>
    </row>
    <row r="575" spans="1:26">
      <c r="A575" s="83">
        <v>545</v>
      </c>
      <c r="B575" s="189" t="str">
        <f>IF(支部用データ貼り付けシート!B564="","",支部用データ貼り付けシート!A564)</f>
        <v/>
      </c>
      <c r="C575" s="190" t="str">
        <f>IF(支部用データ貼り付けシート!B564="","",支部用データ貼り付けシート!B564)</f>
        <v/>
      </c>
      <c r="D575" s="191" t="str">
        <f>IF(支部用データ貼り付けシート!B564="","",支部用データ貼り付けシート!C564)</f>
        <v/>
      </c>
      <c r="E575" s="192" t="str">
        <f>IF(支部用データ貼り付けシート!B564="","",支部用データ貼り付けシート!D564)</f>
        <v/>
      </c>
      <c r="F575" s="193" t="str">
        <f>IF(支部用データ貼り付けシート!B564="","",IF(支部用データ貼り付けシート!M564="","",支部用データ貼り付けシート!M564))</f>
        <v/>
      </c>
      <c r="G575" s="194" t="str">
        <f>IF(支部用データ貼り付けシート!B564="","",IF(支部用データ貼り付けシート!N564="","",支部用データ貼り付けシート!N564))</f>
        <v/>
      </c>
      <c r="H575" s="37" t="str">
        <f t="shared" si="116"/>
        <v/>
      </c>
      <c r="I575" s="124" t="str">
        <f t="shared" si="117"/>
        <v/>
      </c>
      <c r="J575" s="38" t="str">
        <f t="shared" si="118"/>
        <v/>
      </c>
      <c r="K575" s="37" t="str">
        <f t="shared" si="119"/>
        <v/>
      </c>
      <c r="L575" s="124" t="str">
        <f t="shared" si="120"/>
        <v/>
      </c>
      <c r="M575" s="38" t="str">
        <f t="shared" si="121"/>
        <v/>
      </c>
      <c r="N575" s="93" t="str">
        <f>IF(支部用データ貼り付けシート!B564="","",支部用データ貼り付けシート!E564)</f>
        <v/>
      </c>
      <c r="O575" s="38" t="str">
        <f>IF(支部用データ貼り付けシート!B564="","",支部用データ貼り付けシート!F564)</f>
        <v/>
      </c>
      <c r="P575" s="37" t="str">
        <f>IF(支部用データ貼り付けシート!B564="","",支部用データ貼り付けシート!G564)</f>
        <v/>
      </c>
      <c r="Q575" s="38" t="str">
        <f>IF(支部用データ貼り付けシート!B564="","",支部用データ貼り付けシート!H564)</f>
        <v/>
      </c>
      <c r="R575" s="37" t="str">
        <f>IF(支部用データ貼り付けシート!B564="","",支部用データ貼り付けシート!I564)</f>
        <v/>
      </c>
      <c r="S575" s="38" t="str">
        <f>IF(支部用データ貼り付けシート!B564="","",支部用データ貼り付けシート!J564)</f>
        <v/>
      </c>
      <c r="T575" s="23" t="str">
        <f t="shared" si="122"/>
        <v/>
      </c>
      <c r="U575" s="24" t="str">
        <f t="shared" si="123"/>
        <v/>
      </c>
      <c r="W575" t="str">
        <f t="shared" si="112"/>
        <v/>
      </c>
      <c r="X575" t="str">
        <f t="shared" si="113"/>
        <v/>
      </c>
      <c r="Y575" t="str">
        <f t="shared" si="114"/>
        <v/>
      </c>
      <c r="Z575" t="str">
        <f t="shared" si="115"/>
        <v/>
      </c>
    </row>
    <row r="576" spans="1:26">
      <c r="A576" s="84">
        <v>546</v>
      </c>
      <c r="B576" s="189" t="str">
        <f>IF(支部用データ貼り付けシート!B565="","",支部用データ貼り付けシート!A565)</f>
        <v/>
      </c>
      <c r="C576" s="190" t="str">
        <f>IF(支部用データ貼り付けシート!B565="","",支部用データ貼り付けシート!B565)</f>
        <v/>
      </c>
      <c r="D576" s="191" t="str">
        <f>IF(支部用データ貼り付けシート!B565="","",支部用データ貼り付けシート!C565)</f>
        <v/>
      </c>
      <c r="E576" s="192" t="str">
        <f>IF(支部用データ貼り付けシート!B565="","",支部用データ貼り付けシート!D565)</f>
        <v/>
      </c>
      <c r="F576" s="193" t="str">
        <f>IF(支部用データ貼り付けシート!B565="","",IF(支部用データ貼り付けシート!M565="","",支部用データ貼り付けシート!M565))</f>
        <v/>
      </c>
      <c r="G576" s="194" t="str">
        <f>IF(支部用データ貼り付けシート!B565="","",IF(支部用データ貼り付けシート!N565="","",支部用データ貼り付けシート!N565))</f>
        <v/>
      </c>
      <c r="H576" s="37" t="str">
        <f t="shared" si="116"/>
        <v/>
      </c>
      <c r="I576" s="124" t="str">
        <f t="shared" si="117"/>
        <v/>
      </c>
      <c r="J576" s="38" t="str">
        <f t="shared" si="118"/>
        <v/>
      </c>
      <c r="K576" s="37" t="str">
        <f t="shared" si="119"/>
        <v/>
      </c>
      <c r="L576" s="124" t="str">
        <f t="shared" si="120"/>
        <v/>
      </c>
      <c r="M576" s="38" t="str">
        <f t="shared" si="121"/>
        <v/>
      </c>
      <c r="N576" s="93" t="str">
        <f>IF(支部用データ貼り付けシート!B565="","",支部用データ貼り付けシート!E565)</f>
        <v/>
      </c>
      <c r="O576" s="38" t="str">
        <f>IF(支部用データ貼り付けシート!B565="","",支部用データ貼り付けシート!F565)</f>
        <v/>
      </c>
      <c r="P576" s="37" t="str">
        <f>IF(支部用データ貼り付けシート!B565="","",支部用データ貼り付けシート!G565)</f>
        <v/>
      </c>
      <c r="Q576" s="38" t="str">
        <f>IF(支部用データ貼り付けシート!B565="","",支部用データ貼り付けシート!H565)</f>
        <v/>
      </c>
      <c r="R576" s="37" t="str">
        <f>IF(支部用データ貼り付けシート!B565="","",支部用データ貼り付けシート!I565)</f>
        <v/>
      </c>
      <c r="S576" s="38" t="str">
        <f>IF(支部用データ貼り付けシート!B565="","",支部用データ貼り付けシート!J565)</f>
        <v/>
      </c>
      <c r="T576" s="23" t="str">
        <f t="shared" si="122"/>
        <v/>
      </c>
      <c r="U576" s="24" t="str">
        <f t="shared" si="123"/>
        <v/>
      </c>
      <c r="W576" t="str">
        <f t="shared" si="112"/>
        <v/>
      </c>
      <c r="X576" t="str">
        <f t="shared" si="113"/>
        <v/>
      </c>
      <c r="Y576" t="str">
        <f t="shared" si="114"/>
        <v/>
      </c>
      <c r="Z576" t="str">
        <f t="shared" si="115"/>
        <v/>
      </c>
    </row>
    <row r="577" spans="1:26">
      <c r="A577" s="83">
        <v>547</v>
      </c>
      <c r="B577" s="189" t="str">
        <f>IF(支部用データ貼り付けシート!B566="","",支部用データ貼り付けシート!A566)</f>
        <v/>
      </c>
      <c r="C577" s="190" t="str">
        <f>IF(支部用データ貼り付けシート!B566="","",支部用データ貼り付けシート!B566)</f>
        <v/>
      </c>
      <c r="D577" s="191" t="str">
        <f>IF(支部用データ貼り付けシート!B566="","",支部用データ貼り付けシート!C566)</f>
        <v/>
      </c>
      <c r="E577" s="192" t="str">
        <f>IF(支部用データ貼り付けシート!B566="","",支部用データ貼り付けシート!D566)</f>
        <v/>
      </c>
      <c r="F577" s="193" t="str">
        <f>IF(支部用データ貼り付けシート!B566="","",IF(支部用データ貼り付けシート!M566="","",支部用データ貼り付けシート!M566))</f>
        <v/>
      </c>
      <c r="G577" s="194" t="str">
        <f>IF(支部用データ貼り付けシート!B566="","",IF(支部用データ貼り付けシート!N566="","",支部用データ貼り付けシート!N566))</f>
        <v/>
      </c>
      <c r="H577" s="37" t="str">
        <f t="shared" si="116"/>
        <v/>
      </c>
      <c r="I577" s="124" t="str">
        <f t="shared" si="117"/>
        <v/>
      </c>
      <c r="J577" s="38" t="str">
        <f t="shared" si="118"/>
        <v/>
      </c>
      <c r="K577" s="37" t="str">
        <f t="shared" si="119"/>
        <v/>
      </c>
      <c r="L577" s="124" t="str">
        <f t="shared" si="120"/>
        <v/>
      </c>
      <c r="M577" s="38" t="str">
        <f t="shared" si="121"/>
        <v/>
      </c>
      <c r="N577" s="93" t="str">
        <f>IF(支部用データ貼り付けシート!B566="","",支部用データ貼り付けシート!E566)</f>
        <v/>
      </c>
      <c r="O577" s="38" t="str">
        <f>IF(支部用データ貼り付けシート!B566="","",支部用データ貼り付けシート!F566)</f>
        <v/>
      </c>
      <c r="P577" s="37" t="str">
        <f>IF(支部用データ貼り付けシート!B566="","",支部用データ貼り付けシート!G566)</f>
        <v/>
      </c>
      <c r="Q577" s="38" t="str">
        <f>IF(支部用データ貼り付けシート!B566="","",支部用データ貼り付けシート!H566)</f>
        <v/>
      </c>
      <c r="R577" s="37" t="str">
        <f>IF(支部用データ貼り付けシート!B566="","",支部用データ貼り付けシート!I566)</f>
        <v/>
      </c>
      <c r="S577" s="38" t="str">
        <f>IF(支部用データ貼り付けシート!B566="","",支部用データ貼り付けシート!J566)</f>
        <v/>
      </c>
      <c r="T577" s="23" t="str">
        <f t="shared" si="122"/>
        <v/>
      </c>
      <c r="U577" s="24" t="str">
        <f t="shared" si="123"/>
        <v/>
      </c>
      <c r="W577" t="str">
        <f t="shared" si="112"/>
        <v/>
      </c>
      <c r="X577" t="str">
        <f t="shared" si="113"/>
        <v/>
      </c>
      <c r="Y577" t="str">
        <f t="shared" si="114"/>
        <v/>
      </c>
      <c r="Z577" t="str">
        <f t="shared" si="115"/>
        <v/>
      </c>
    </row>
    <row r="578" spans="1:26">
      <c r="A578" s="84">
        <v>548</v>
      </c>
      <c r="B578" s="189" t="str">
        <f>IF(支部用データ貼り付けシート!B567="","",支部用データ貼り付けシート!A567)</f>
        <v/>
      </c>
      <c r="C578" s="190" t="str">
        <f>IF(支部用データ貼り付けシート!B567="","",支部用データ貼り付けシート!B567)</f>
        <v/>
      </c>
      <c r="D578" s="191" t="str">
        <f>IF(支部用データ貼り付けシート!B567="","",支部用データ貼り付けシート!C567)</f>
        <v/>
      </c>
      <c r="E578" s="192" t="str">
        <f>IF(支部用データ貼り付けシート!B567="","",支部用データ貼り付けシート!D567)</f>
        <v/>
      </c>
      <c r="F578" s="193" t="str">
        <f>IF(支部用データ貼り付けシート!B567="","",IF(支部用データ貼り付けシート!M567="","",支部用データ貼り付けシート!M567))</f>
        <v/>
      </c>
      <c r="G578" s="194" t="str">
        <f>IF(支部用データ貼り付けシート!B567="","",IF(支部用データ貼り付けシート!N567="","",支部用データ貼り付けシート!N567))</f>
        <v/>
      </c>
      <c r="H578" s="37" t="str">
        <f t="shared" si="116"/>
        <v/>
      </c>
      <c r="I578" s="124" t="str">
        <f t="shared" si="117"/>
        <v/>
      </c>
      <c r="J578" s="38" t="str">
        <f t="shared" si="118"/>
        <v/>
      </c>
      <c r="K578" s="37" t="str">
        <f t="shared" si="119"/>
        <v/>
      </c>
      <c r="L578" s="124" t="str">
        <f t="shared" si="120"/>
        <v/>
      </c>
      <c r="M578" s="38" t="str">
        <f t="shared" si="121"/>
        <v/>
      </c>
      <c r="N578" s="93" t="str">
        <f>IF(支部用データ貼り付けシート!B567="","",支部用データ貼り付けシート!E567)</f>
        <v/>
      </c>
      <c r="O578" s="38" t="str">
        <f>IF(支部用データ貼り付けシート!B567="","",支部用データ貼り付けシート!F567)</f>
        <v/>
      </c>
      <c r="P578" s="37" t="str">
        <f>IF(支部用データ貼り付けシート!B567="","",支部用データ貼り付けシート!G567)</f>
        <v/>
      </c>
      <c r="Q578" s="38" t="str">
        <f>IF(支部用データ貼り付けシート!B567="","",支部用データ貼り付けシート!H567)</f>
        <v/>
      </c>
      <c r="R578" s="37" t="str">
        <f>IF(支部用データ貼り付けシート!B567="","",支部用データ貼り付けシート!I567)</f>
        <v/>
      </c>
      <c r="S578" s="38" t="str">
        <f>IF(支部用データ貼り付けシート!B567="","",支部用データ貼り付けシート!J567)</f>
        <v/>
      </c>
      <c r="T578" s="23" t="str">
        <f t="shared" si="122"/>
        <v/>
      </c>
      <c r="U578" s="24" t="str">
        <f t="shared" si="123"/>
        <v/>
      </c>
      <c r="W578" t="str">
        <f t="shared" si="112"/>
        <v/>
      </c>
      <c r="X578" t="str">
        <f t="shared" si="113"/>
        <v/>
      </c>
      <c r="Y578" t="str">
        <f t="shared" si="114"/>
        <v/>
      </c>
      <c r="Z578" t="str">
        <f t="shared" si="115"/>
        <v/>
      </c>
    </row>
    <row r="579" spans="1:26">
      <c r="A579" s="83">
        <v>549</v>
      </c>
      <c r="B579" s="189" t="str">
        <f>IF(支部用データ貼り付けシート!B568="","",支部用データ貼り付けシート!A568)</f>
        <v/>
      </c>
      <c r="C579" s="190" t="str">
        <f>IF(支部用データ貼り付けシート!B568="","",支部用データ貼り付けシート!B568)</f>
        <v/>
      </c>
      <c r="D579" s="191" t="str">
        <f>IF(支部用データ貼り付けシート!B568="","",支部用データ貼り付けシート!C568)</f>
        <v/>
      </c>
      <c r="E579" s="192" t="str">
        <f>IF(支部用データ貼り付けシート!B568="","",支部用データ貼り付けシート!D568)</f>
        <v/>
      </c>
      <c r="F579" s="193" t="str">
        <f>IF(支部用データ貼り付けシート!B568="","",IF(支部用データ貼り付けシート!M568="","",支部用データ貼り付けシート!M568))</f>
        <v/>
      </c>
      <c r="G579" s="194" t="str">
        <f>IF(支部用データ貼り付けシート!B568="","",IF(支部用データ貼り付けシート!N568="","",支部用データ貼り付けシート!N568))</f>
        <v/>
      </c>
      <c r="H579" s="37" t="str">
        <f t="shared" si="116"/>
        <v/>
      </c>
      <c r="I579" s="124" t="str">
        <f t="shared" si="117"/>
        <v/>
      </c>
      <c r="J579" s="38" t="str">
        <f t="shared" si="118"/>
        <v/>
      </c>
      <c r="K579" s="37" t="str">
        <f t="shared" si="119"/>
        <v/>
      </c>
      <c r="L579" s="124" t="str">
        <f t="shared" si="120"/>
        <v/>
      </c>
      <c r="M579" s="38" t="str">
        <f t="shared" si="121"/>
        <v/>
      </c>
      <c r="N579" s="93" t="str">
        <f>IF(支部用データ貼り付けシート!B568="","",支部用データ貼り付けシート!E568)</f>
        <v/>
      </c>
      <c r="O579" s="38" t="str">
        <f>IF(支部用データ貼り付けシート!B568="","",支部用データ貼り付けシート!F568)</f>
        <v/>
      </c>
      <c r="P579" s="37" t="str">
        <f>IF(支部用データ貼り付けシート!B568="","",支部用データ貼り付けシート!G568)</f>
        <v/>
      </c>
      <c r="Q579" s="38" t="str">
        <f>IF(支部用データ貼り付けシート!B568="","",支部用データ貼り付けシート!H568)</f>
        <v/>
      </c>
      <c r="R579" s="37" t="str">
        <f>IF(支部用データ貼り付けシート!B568="","",支部用データ貼り付けシート!I568)</f>
        <v/>
      </c>
      <c r="S579" s="38" t="str">
        <f>IF(支部用データ貼り付けシート!B568="","",支部用データ貼り付けシート!J568)</f>
        <v/>
      </c>
      <c r="T579" s="23" t="str">
        <f t="shared" si="122"/>
        <v/>
      </c>
      <c r="U579" s="24" t="str">
        <f t="shared" si="123"/>
        <v/>
      </c>
      <c r="W579" t="str">
        <f t="shared" si="112"/>
        <v/>
      </c>
      <c r="X579" t="str">
        <f t="shared" si="113"/>
        <v/>
      </c>
      <c r="Y579" t="str">
        <f t="shared" si="114"/>
        <v/>
      </c>
      <c r="Z579" t="str">
        <f t="shared" si="115"/>
        <v/>
      </c>
    </row>
    <row r="580" spans="1:26">
      <c r="A580" s="84">
        <v>550</v>
      </c>
      <c r="B580" s="189" t="str">
        <f>IF(支部用データ貼り付けシート!B569="","",支部用データ貼り付けシート!A569)</f>
        <v/>
      </c>
      <c r="C580" s="190" t="str">
        <f>IF(支部用データ貼り付けシート!B569="","",支部用データ貼り付けシート!B569)</f>
        <v/>
      </c>
      <c r="D580" s="191" t="str">
        <f>IF(支部用データ貼り付けシート!B569="","",支部用データ貼り付けシート!C569)</f>
        <v/>
      </c>
      <c r="E580" s="192" t="str">
        <f>IF(支部用データ貼り付けシート!B569="","",支部用データ貼り付けシート!D569)</f>
        <v/>
      </c>
      <c r="F580" s="193" t="str">
        <f>IF(支部用データ貼り付けシート!B569="","",IF(支部用データ貼り付けシート!M569="","",支部用データ貼り付けシート!M569))</f>
        <v/>
      </c>
      <c r="G580" s="194" t="str">
        <f>IF(支部用データ貼り付けシート!B569="","",IF(支部用データ貼り付けシート!N569="","",支部用データ貼り付けシート!N569))</f>
        <v/>
      </c>
      <c r="H580" s="37" t="str">
        <f t="shared" si="116"/>
        <v/>
      </c>
      <c r="I580" s="124" t="str">
        <f t="shared" si="117"/>
        <v/>
      </c>
      <c r="J580" s="38" t="str">
        <f t="shared" si="118"/>
        <v/>
      </c>
      <c r="K580" s="37" t="str">
        <f t="shared" si="119"/>
        <v/>
      </c>
      <c r="L580" s="124" t="str">
        <f t="shared" si="120"/>
        <v/>
      </c>
      <c r="M580" s="38" t="str">
        <f t="shared" si="121"/>
        <v/>
      </c>
      <c r="N580" s="93" t="str">
        <f>IF(支部用データ貼り付けシート!B569="","",支部用データ貼り付けシート!E569)</f>
        <v/>
      </c>
      <c r="O580" s="38" t="str">
        <f>IF(支部用データ貼り付けシート!B569="","",支部用データ貼り付けシート!F569)</f>
        <v/>
      </c>
      <c r="P580" s="37" t="str">
        <f>IF(支部用データ貼り付けシート!B569="","",支部用データ貼り付けシート!G569)</f>
        <v/>
      </c>
      <c r="Q580" s="38" t="str">
        <f>IF(支部用データ貼り付けシート!B569="","",支部用データ貼り付けシート!H569)</f>
        <v/>
      </c>
      <c r="R580" s="37" t="str">
        <f>IF(支部用データ貼り付けシート!B569="","",支部用データ貼り付けシート!I569)</f>
        <v/>
      </c>
      <c r="S580" s="38" t="str">
        <f>IF(支部用データ貼り付けシート!B569="","",支部用データ貼り付けシート!J569)</f>
        <v/>
      </c>
      <c r="T580" s="23" t="str">
        <f t="shared" si="122"/>
        <v/>
      </c>
      <c r="U580" s="24" t="str">
        <f t="shared" si="123"/>
        <v/>
      </c>
      <c r="W580" t="str">
        <f t="shared" si="112"/>
        <v/>
      </c>
      <c r="X580" t="str">
        <f t="shared" si="113"/>
        <v/>
      </c>
      <c r="Y580" t="str">
        <f t="shared" si="114"/>
        <v/>
      </c>
      <c r="Z580" t="str">
        <f t="shared" si="115"/>
        <v/>
      </c>
    </row>
    <row r="581" spans="1:26">
      <c r="A581" s="83">
        <v>551</v>
      </c>
      <c r="B581" s="189" t="str">
        <f>IF(支部用データ貼り付けシート!B570="","",支部用データ貼り付けシート!A570)</f>
        <v/>
      </c>
      <c r="C581" s="190" t="str">
        <f>IF(支部用データ貼り付けシート!B570="","",支部用データ貼り付けシート!B570)</f>
        <v/>
      </c>
      <c r="D581" s="191" t="str">
        <f>IF(支部用データ貼り付けシート!B570="","",支部用データ貼り付けシート!C570)</f>
        <v/>
      </c>
      <c r="E581" s="192" t="str">
        <f>IF(支部用データ貼り付けシート!B570="","",支部用データ貼り付けシート!D570)</f>
        <v/>
      </c>
      <c r="F581" s="193" t="str">
        <f>IF(支部用データ貼り付けシート!B570="","",IF(支部用データ貼り付けシート!M570="","",支部用データ貼り付けシート!M570))</f>
        <v/>
      </c>
      <c r="G581" s="194" t="str">
        <f>IF(支部用データ貼り付けシート!B570="","",IF(支部用データ貼り付けシート!N570="","",支部用データ貼り付けシート!N570))</f>
        <v/>
      </c>
      <c r="H581" s="37" t="str">
        <f t="shared" si="116"/>
        <v/>
      </c>
      <c r="I581" s="124" t="str">
        <f t="shared" si="117"/>
        <v/>
      </c>
      <c r="J581" s="38" t="str">
        <f t="shared" si="118"/>
        <v/>
      </c>
      <c r="K581" s="37" t="str">
        <f t="shared" si="119"/>
        <v/>
      </c>
      <c r="L581" s="124" t="str">
        <f t="shared" si="120"/>
        <v/>
      </c>
      <c r="M581" s="38" t="str">
        <f t="shared" si="121"/>
        <v/>
      </c>
      <c r="N581" s="93" t="str">
        <f>IF(支部用データ貼り付けシート!B570="","",支部用データ貼り付けシート!E570)</f>
        <v/>
      </c>
      <c r="O581" s="38" t="str">
        <f>IF(支部用データ貼り付けシート!B570="","",支部用データ貼り付けシート!F570)</f>
        <v/>
      </c>
      <c r="P581" s="37" t="str">
        <f>IF(支部用データ貼り付けシート!B570="","",支部用データ貼り付けシート!G570)</f>
        <v/>
      </c>
      <c r="Q581" s="38" t="str">
        <f>IF(支部用データ貼り付けシート!B570="","",支部用データ貼り付けシート!H570)</f>
        <v/>
      </c>
      <c r="R581" s="37" t="str">
        <f>IF(支部用データ貼り付けシート!B570="","",支部用データ貼り付けシート!I570)</f>
        <v/>
      </c>
      <c r="S581" s="38" t="str">
        <f>IF(支部用データ貼り付けシート!B570="","",支部用データ貼り付けシート!J570)</f>
        <v/>
      </c>
      <c r="T581" s="23" t="str">
        <f t="shared" si="122"/>
        <v/>
      </c>
      <c r="U581" s="24" t="str">
        <f t="shared" si="123"/>
        <v/>
      </c>
      <c r="W581" t="str">
        <f t="shared" si="112"/>
        <v/>
      </c>
      <c r="X581" t="str">
        <f t="shared" si="113"/>
        <v/>
      </c>
      <c r="Y581" t="str">
        <f t="shared" si="114"/>
        <v/>
      </c>
      <c r="Z581" t="str">
        <f t="shared" si="115"/>
        <v/>
      </c>
    </row>
    <row r="582" spans="1:26">
      <c r="A582" s="84">
        <v>552</v>
      </c>
      <c r="B582" s="189" t="str">
        <f>IF(支部用データ貼り付けシート!B571="","",支部用データ貼り付けシート!A571)</f>
        <v/>
      </c>
      <c r="C582" s="190" t="str">
        <f>IF(支部用データ貼り付けシート!B571="","",支部用データ貼り付けシート!B571)</f>
        <v/>
      </c>
      <c r="D582" s="191" t="str">
        <f>IF(支部用データ貼り付けシート!B571="","",支部用データ貼り付けシート!C571)</f>
        <v/>
      </c>
      <c r="E582" s="192" t="str">
        <f>IF(支部用データ貼り付けシート!B571="","",支部用データ貼り付けシート!D571)</f>
        <v/>
      </c>
      <c r="F582" s="193" t="str">
        <f>IF(支部用データ貼り付けシート!B571="","",IF(支部用データ貼り付けシート!M571="","",支部用データ貼り付けシート!M571))</f>
        <v/>
      </c>
      <c r="G582" s="194" t="str">
        <f>IF(支部用データ貼り付けシート!B571="","",IF(支部用データ貼り付けシート!N571="","",支部用データ貼り付けシート!N571))</f>
        <v/>
      </c>
      <c r="H582" s="37" t="str">
        <f t="shared" si="116"/>
        <v/>
      </c>
      <c r="I582" s="124" t="str">
        <f t="shared" si="117"/>
        <v/>
      </c>
      <c r="J582" s="38" t="str">
        <f t="shared" si="118"/>
        <v/>
      </c>
      <c r="K582" s="37" t="str">
        <f t="shared" si="119"/>
        <v/>
      </c>
      <c r="L582" s="124" t="str">
        <f t="shared" si="120"/>
        <v/>
      </c>
      <c r="M582" s="38" t="str">
        <f t="shared" si="121"/>
        <v/>
      </c>
      <c r="N582" s="93" t="str">
        <f>IF(支部用データ貼り付けシート!B571="","",支部用データ貼り付けシート!E571)</f>
        <v/>
      </c>
      <c r="O582" s="38" t="str">
        <f>IF(支部用データ貼り付けシート!B571="","",支部用データ貼り付けシート!F571)</f>
        <v/>
      </c>
      <c r="P582" s="37" t="str">
        <f>IF(支部用データ貼り付けシート!B571="","",支部用データ貼り付けシート!G571)</f>
        <v/>
      </c>
      <c r="Q582" s="38" t="str">
        <f>IF(支部用データ貼り付けシート!B571="","",支部用データ貼り付けシート!H571)</f>
        <v/>
      </c>
      <c r="R582" s="37" t="str">
        <f>IF(支部用データ貼り付けシート!B571="","",支部用データ貼り付けシート!I571)</f>
        <v/>
      </c>
      <c r="S582" s="38" t="str">
        <f>IF(支部用データ貼り付けシート!B571="","",支部用データ貼り付けシート!J571)</f>
        <v/>
      </c>
      <c r="T582" s="23" t="str">
        <f t="shared" si="122"/>
        <v/>
      </c>
      <c r="U582" s="24" t="str">
        <f t="shared" si="123"/>
        <v/>
      </c>
      <c r="W582" t="str">
        <f t="shared" si="112"/>
        <v/>
      </c>
      <c r="X582" t="str">
        <f t="shared" si="113"/>
        <v/>
      </c>
      <c r="Y582" t="str">
        <f t="shared" si="114"/>
        <v/>
      </c>
      <c r="Z582" t="str">
        <f t="shared" si="115"/>
        <v/>
      </c>
    </row>
    <row r="583" spans="1:26">
      <c r="A583" s="83">
        <v>553</v>
      </c>
      <c r="B583" s="189" t="str">
        <f>IF(支部用データ貼り付けシート!B572="","",支部用データ貼り付けシート!A572)</f>
        <v/>
      </c>
      <c r="C583" s="190" t="str">
        <f>IF(支部用データ貼り付けシート!B572="","",支部用データ貼り付けシート!B572)</f>
        <v/>
      </c>
      <c r="D583" s="191" t="str">
        <f>IF(支部用データ貼り付けシート!B572="","",支部用データ貼り付けシート!C572)</f>
        <v/>
      </c>
      <c r="E583" s="192" t="str">
        <f>IF(支部用データ貼り付けシート!B572="","",支部用データ貼り付けシート!D572)</f>
        <v/>
      </c>
      <c r="F583" s="193" t="str">
        <f>IF(支部用データ貼り付けシート!B572="","",IF(支部用データ貼り付けシート!M572="","",支部用データ貼り付けシート!M572))</f>
        <v/>
      </c>
      <c r="G583" s="194" t="str">
        <f>IF(支部用データ貼り付けシート!B572="","",IF(支部用データ貼り付けシート!N572="","",支部用データ貼り付けシート!N572))</f>
        <v/>
      </c>
      <c r="H583" s="37" t="str">
        <f t="shared" si="116"/>
        <v/>
      </c>
      <c r="I583" s="124" t="str">
        <f t="shared" si="117"/>
        <v/>
      </c>
      <c r="J583" s="38" t="str">
        <f t="shared" si="118"/>
        <v/>
      </c>
      <c r="K583" s="37" t="str">
        <f t="shared" si="119"/>
        <v/>
      </c>
      <c r="L583" s="124" t="str">
        <f t="shared" si="120"/>
        <v/>
      </c>
      <c r="M583" s="38" t="str">
        <f t="shared" si="121"/>
        <v/>
      </c>
      <c r="N583" s="93" t="str">
        <f>IF(支部用データ貼り付けシート!B572="","",支部用データ貼り付けシート!E572)</f>
        <v/>
      </c>
      <c r="O583" s="38" t="str">
        <f>IF(支部用データ貼り付けシート!B572="","",支部用データ貼り付けシート!F572)</f>
        <v/>
      </c>
      <c r="P583" s="37" t="str">
        <f>IF(支部用データ貼り付けシート!B572="","",支部用データ貼り付けシート!G572)</f>
        <v/>
      </c>
      <c r="Q583" s="38" t="str">
        <f>IF(支部用データ貼り付けシート!B572="","",支部用データ貼り付けシート!H572)</f>
        <v/>
      </c>
      <c r="R583" s="37" t="str">
        <f>IF(支部用データ貼り付けシート!B572="","",支部用データ貼り付けシート!I572)</f>
        <v/>
      </c>
      <c r="S583" s="38" t="str">
        <f>IF(支部用データ貼り付けシート!B572="","",支部用データ貼り付けシート!J572)</f>
        <v/>
      </c>
      <c r="T583" s="23" t="str">
        <f t="shared" si="122"/>
        <v/>
      </c>
      <c r="U583" s="24" t="str">
        <f t="shared" si="123"/>
        <v/>
      </c>
      <c r="W583" t="str">
        <f t="shared" si="112"/>
        <v/>
      </c>
      <c r="X583" t="str">
        <f t="shared" si="113"/>
        <v/>
      </c>
      <c r="Y583" t="str">
        <f t="shared" si="114"/>
        <v/>
      </c>
      <c r="Z583" t="str">
        <f t="shared" si="115"/>
        <v/>
      </c>
    </row>
    <row r="584" spans="1:26">
      <c r="A584" s="84">
        <v>554</v>
      </c>
      <c r="B584" s="189" t="str">
        <f>IF(支部用データ貼り付けシート!B573="","",支部用データ貼り付けシート!A573)</f>
        <v/>
      </c>
      <c r="C584" s="190" t="str">
        <f>IF(支部用データ貼り付けシート!B573="","",支部用データ貼り付けシート!B573)</f>
        <v/>
      </c>
      <c r="D584" s="191" t="str">
        <f>IF(支部用データ貼り付けシート!B573="","",支部用データ貼り付けシート!C573)</f>
        <v/>
      </c>
      <c r="E584" s="192" t="str">
        <f>IF(支部用データ貼り付けシート!B573="","",支部用データ貼り付けシート!D573)</f>
        <v/>
      </c>
      <c r="F584" s="193" t="str">
        <f>IF(支部用データ貼り付けシート!B573="","",IF(支部用データ貼り付けシート!M573="","",支部用データ貼り付けシート!M573))</f>
        <v/>
      </c>
      <c r="G584" s="194" t="str">
        <f>IF(支部用データ貼り付けシート!B573="","",IF(支部用データ貼り付けシート!N573="","",支部用データ貼り付けシート!N573))</f>
        <v/>
      </c>
      <c r="H584" s="37" t="str">
        <f t="shared" si="116"/>
        <v/>
      </c>
      <c r="I584" s="124" t="str">
        <f t="shared" si="117"/>
        <v/>
      </c>
      <c r="J584" s="38" t="str">
        <f t="shared" si="118"/>
        <v/>
      </c>
      <c r="K584" s="37" t="str">
        <f t="shared" si="119"/>
        <v/>
      </c>
      <c r="L584" s="124" t="str">
        <f t="shared" si="120"/>
        <v/>
      </c>
      <c r="M584" s="38" t="str">
        <f t="shared" si="121"/>
        <v/>
      </c>
      <c r="N584" s="93" t="str">
        <f>IF(支部用データ貼り付けシート!B573="","",支部用データ貼り付けシート!E573)</f>
        <v/>
      </c>
      <c r="O584" s="38" t="str">
        <f>IF(支部用データ貼り付けシート!B573="","",支部用データ貼り付けシート!F573)</f>
        <v/>
      </c>
      <c r="P584" s="37" t="str">
        <f>IF(支部用データ貼り付けシート!B573="","",支部用データ貼り付けシート!G573)</f>
        <v/>
      </c>
      <c r="Q584" s="38" t="str">
        <f>IF(支部用データ貼り付けシート!B573="","",支部用データ貼り付けシート!H573)</f>
        <v/>
      </c>
      <c r="R584" s="37" t="str">
        <f>IF(支部用データ貼り付けシート!B573="","",支部用データ貼り付けシート!I573)</f>
        <v/>
      </c>
      <c r="S584" s="38" t="str">
        <f>IF(支部用データ貼り付けシート!B573="","",支部用データ貼り付けシート!J573)</f>
        <v/>
      </c>
      <c r="T584" s="23" t="str">
        <f t="shared" si="122"/>
        <v/>
      </c>
      <c r="U584" s="24" t="str">
        <f t="shared" si="123"/>
        <v/>
      </c>
      <c r="W584" t="str">
        <f t="shared" si="112"/>
        <v/>
      </c>
      <c r="X584" t="str">
        <f t="shared" si="113"/>
        <v/>
      </c>
      <c r="Y584" t="str">
        <f t="shared" si="114"/>
        <v/>
      </c>
      <c r="Z584" t="str">
        <f t="shared" si="115"/>
        <v/>
      </c>
    </row>
    <row r="585" spans="1:26">
      <c r="A585" s="83">
        <v>555</v>
      </c>
      <c r="B585" s="189" t="str">
        <f>IF(支部用データ貼り付けシート!B574="","",支部用データ貼り付けシート!A574)</f>
        <v/>
      </c>
      <c r="C585" s="190" t="str">
        <f>IF(支部用データ貼り付けシート!B574="","",支部用データ貼り付けシート!B574)</f>
        <v/>
      </c>
      <c r="D585" s="191" t="str">
        <f>IF(支部用データ貼り付けシート!B574="","",支部用データ貼り付けシート!C574)</f>
        <v/>
      </c>
      <c r="E585" s="192" t="str">
        <f>IF(支部用データ貼り付けシート!B574="","",支部用データ貼り付けシート!D574)</f>
        <v/>
      </c>
      <c r="F585" s="193" t="str">
        <f>IF(支部用データ貼り付けシート!B574="","",IF(支部用データ貼り付けシート!M574="","",支部用データ貼り付けシート!M574))</f>
        <v/>
      </c>
      <c r="G585" s="194" t="str">
        <f>IF(支部用データ貼り付けシート!B574="","",IF(支部用データ貼り付けシート!N574="","",支部用データ貼り付けシート!N574))</f>
        <v/>
      </c>
      <c r="H585" s="37" t="str">
        <f t="shared" si="116"/>
        <v/>
      </c>
      <c r="I585" s="124" t="str">
        <f t="shared" si="117"/>
        <v/>
      </c>
      <c r="J585" s="38" t="str">
        <f t="shared" si="118"/>
        <v/>
      </c>
      <c r="K585" s="37" t="str">
        <f t="shared" si="119"/>
        <v/>
      </c>
      <c r="L585" s="124" t="str">
        <f t="shared" si="120"/>
        <v/>
      </c>
      <c r="M585" s="38" t="str">
        <f t="shared" si="121"/>
        <v/>
      </c>
      <c r="N585" s="93" t="str">
        <f>IF(支部用データ貼り付けシート!B574="","",支部用データ貼り付けシート!E574)</f>
        <v/>
      </c>
      <c r="O585" s="38" t="str">
        <f>IF(支部用データ貼り付けシート!B574="","",支部用データ貼り付けシート!F574)</f>
        <v/>
      </c>
      <c r="P585" s="37" t="str">
        <f>IF(支部用データ貼り付けシート!B574="","",支部用データ貼り付けシート!G574)</f>
        <v/>
      </c>
      <c r="Q585" s="38" t="str">
        <f>IF(支部用データ貼り付けシート!B574="","",支部用データ貼り付けシート!H574)</f>
        <v/>
      </c>
      <c r="R585" s="37" t="str">
        <f>IF(支部用データ貼り付けシート!B574="","",支部用データ貼り付けシート!I574)</f>
        <v/>
      </c>
      <c r="S585" s="38" t="str">
        <f>IF(支部用データ貼り付けシート!B574="","",支部用データ貼り付けシート!J574)</f>
        <v/>
      </c>
      <c r="T585" s="23" t="str">
        <f t="shared" si="122"/>
        <v/>
      </c>
      <c r="U585" s="24" t="str">
        <f t="shared" si="123"/>
        <v/>
      </c>
      <c r="W585" t="str">
        <f t="shared" si="112"/>
        <v/>
      </c>
      <c r="X585" t="str">
        <f t="shared" si="113"/>
        <v/>
      </c>
      <c r="Y585" t="str">
        <f t="shared" si="114"/>
        <v/>
      </c>
      <c r="Z585" t="str">
        <f t="shared" si="115"/>
        <v/>
      </c>
    </row>
    <row r="586" spans="1:26">
      <c r="A586" s="84">
        <v>556</v>
      </c>
      <c r="B586" s="189" t="str">
        <f>IF(支部用データ貼り付けシート!B575="","",支部用データ貼り付けシート!A575)</f>
        <v/>
      </c>
      <c r="C586" s="190" t="str">
        <f>IF(支部用データ貼り付けシート!B575="","",支部用データ貼り付けシート!B575)</f>
        <v/>
      </c>
      <c r="D586" s="191" t="str">
        <f>IF(支部用データ貼り付けシート!B575="","",支部用データ貼り付けシート!C575)</f>
        <v/>
      </c>
      <c r="E586" s="192" t="str">
        <f>IF(支部用データ貼り付けシート!B575="","",支部用データ貼り付けシート!D575)</f>
        <v/>
      </c>
      <c r="F586" s="193" t="str">
        <f>IF(支部用データ貼り付けシート!B575="","",IF(支部用データ貼り付けシート!M575="","",支部用データ貼り付けシート!M575))</f>
        <v/>
      </c>
      <c r="G586" s="194" t="str">
        <f>IF(支部用データ貼り付けシート!B575="","",IF(支部用データ貼り付けシート!N575="","",支部用データ貼り付けシート!N575))</f>
        <v/>
      </c>
      <c r="H586" s="37" t="str">
        <f t="shared" si="116"/>
        <v/>
      </c>
      <c r="I586" s="124" t="str">
        <f t="shared" si="117"/>
        <v/>
      </c>
      <c r="J586" s="38" t="str">
        <f t="shared" si="118"/>
        <v/>
      </c>
      <c r="K586" s="37" t="str">
        <f t="shared" si="119"/>
        <v/>
      </c>
      <c r="L586" s="124" t="str">
        <f t="shared" si="120"/>
        <v/>
      </c>
      <c r="M586" s="38" t="str">
        <f t="shared" si="121"/>
        <v/>
      </c>
      <c r="N586" s="93" t="str">
        <f>IF(支部用データ貼り付けシート!B575="","",支部用データ貼り付けシート!E575)</f>
        <v/>
      </c>
      <c r="O586" s="38" t="str">
        <f>IF(支部用データ貼り付けシート!B575="","",支部用データ貼り付けシート!F575)</f>
        <v/>
      </c>
      <c r="P586" s="37" t="str">
        <f>IF(支部用データ貼り付けシート!B575="","",支部用データ貼り付けシート!G575)</f>
        <v/>
      </c>
      <c r="Q586" s="38" t="str">
        <f>IF(支部用データ貼り付けシート!B575="","",支部用データ貼り付けシート!H575)</f>
        <v/>
      </c>
      <c r="R586" s="37" t="str">
        <f>IF(支部用データ貼り付けシート!B575="","",支部用データ貼り付けシート!I575)</f>
        <v/>
      </c>
      <c r="S586" s="38" t="str">
        <f>IF(支部用データ貼り付けシート!B575="","",支部用データ貼り付けシート!J575)</f>
        <v/>
      </c>
      <c r="T586" s="23" t="str">
        <f t="shared" si="122"/>
        <v/>
      </c>
      <c r="U586" s="24" t="str">
        <f t="shared" si="123"/>
        <v/>
      </c>
      <c r="W586" t="str">
        <f t="shared" si="112"/>
        <v/>
      </c>
      <c r="X586" t="str">
        <f t="shared" si="113"/>
        <v/>
      </c>
      <c r="Y586" t="str">
        <f t="shared" si="114"/>
        <v/>
      </c>
      <c r="Z586" t="str">
        <f t="shared" si="115"/>
        <v/>
      </c>
    </row>
    <row r="587" spans="1:26">
      <c r="A587" s="83">
        <v>557</v>
      </c>
      <c r="B587" s="189" t="str">
        <f>IF(支部用データ貼り付けシート!B576="","",支部用データ貼り付けシート!A576)</f>
        <v/>
      </c>
      <c r="C587" s="190" t="str">
        <f>IF(支部用データ貼り付けシート!B576="","",支部用データ貼り付けシート!B576)</f>
        <v/>
      </c>
      <c r="D587" s="191" t="str">
        <f>IF(支部用データ貼り付けシート!B576="","",支部用データ貼り付けシート!C576)</f>
        <v/>
      </c>
      <c r="E587" s="192" t="str">
        <f>IF(支部用データ貼り付けシート!B576="","",支部用データ貼り付けシート!D576)</f>
        <v/>
      </c>
      <c r="F587" s="193" t="str">
        <f>IF(支部用データ貼り付けシート!B576="","",IF(支部用データ貼り付けシート!M576="","",支部用データ貼り付けシート!M576))</f>
        <v/>
      </c>
      <c r="G587" s="194" t="str">
        <f>IF(支部用データ貼り付けシート!B576="","",IF(支部用データ貼り付けシート!N576="","",支部用データ貼り付けシート!N576))</f>
        <v/>
      </c>
      <c r="H587" s="37" t="str">
        <f t="shared" si="116"/>
        <v/>
      </c>
      <c r="I587" s="124" t="str">
        <f t="shared" si="117"/>
        <v/>
      </c>
      <c r="J587" s="38" t="str">
        <f t="shared" si="118"/>
        <v/>
      </c>
      <c r="K587" s="37" t="str">
        <f t="shared" si="119"/>
        <v/>
      </c>
      <c r="L587" s="124" t="str">
        <f t="shared" si="120"/>
        <v/>
      </c>
      <c r="M587" s="38" t="str">
        <f t="shared" si="121"/>
        <v/>
      </c>
      <c r="N587" s="93" t="str">
        <f>IF(支部用データ貼り付けシート!B576="","",支部用データ貼り付けシート!E576)</f>
        <v/>
      </c>
      <c r="O587" s="38" t="str">
        <f>IF(支部用データ貼り付けシート!B576="","",支部用データ貼り付けシート!F576)</f>
        <v/>
      </c>
      <c r="P587" s="37" t="str">
        <f>IF(支部用データ貼り付けシート!B576="","",支部用データ貼り付けシート!G576)</f>
        <v/>
      </c>
      <c r="Q587" s="38" t="str">
        <f>IF(支部用データ貼り付けシート!B576="","",支部用データ貼り付けシート!H576)</f>
        <v/>
      </c>
      <c r="R587" s="37" t="str">
        <f>IF(支部用データ貼り付けシート!B576="","",支部用データ貼り付けシート!I576)</f>
        <v/>
      </c>
      <c r="S587" s="38" t="str">
        <f>IF(支部用データ貼り付けシート!B576="","",支部用データ貼り付けシート!J576)</f>
        <v/>
      </c>
      <c r="T587" s="23" t="str">
        <f t="shared" si="122"/>
        <v/>
      </c>
      <c r="U587" s="24" t="str">
        <f t="shared" si="123"/>
        <v/>
      </c>
      <c r="W587" t="str">
        <f t="shared" si="112"/>
        <v/>
      </c>
      <c r="X587" t="str">
        <f t="shared" si="113"/>
        <v/>
      </c>
      <c r="Y587" t="str">
        <f t="shared" si="114"/>
        <v/>
      </c>
      <c r="Z587" t="str">
        <f t="shared" si="115"/>
        <v/>
      </c>
    </row>
    <row r="588" spans="1:26">
      <c r="A588" s="84">
        <v>558</v>
      </c>
      <c r="B588" s="189" t="str">
        <f>IF(支部用データ貼り付けシート!B577="","",支部用データ貼り付けシート!A577)</f>
        <v/>
      </c>
      <c r="C588" s="190" t="str">
        <f>IF(支部用データ貼り付けシート!B577="","",支部用データ貼り付けシート!B577)</f>
        <v/>
      </c>
      <c r="D588" s="191" t="str">
        <f>IF(支部用データ貼り付けシート!B577="","",支部用データ貼り付けシート!C577)</f>
        <v/>
      </c>
      <c r="E588" s="192" t="str">
        <f>IF(支部用データ貼り付けシート!B577="","",支部用データ貼り付けシート!D577)</f>
        <v/>
      </c>
      <c r="F588" s="193" t="str">
        <f>IF(支部用データ貼り付けシート!B577="","",IF(支部用データ貼り付けシート!M577="","",支部用データ貼り付けシート!M577))</f>
        <v/>
      </c>
      <c r="G588" s="194" t="str">
        <f>IF(支部用データ貼り付けシート!B577="","",IF(支部用データ貼り付けシート!N577="","",支部用データ貼り付けシート!N577))</f>
        <v/>
      </c>
      <c r="H588" s="37" t="str">
        <f t="shared" si="116"/>
        <v/>
      </c>
      <c r="I588" s="124" t="str">
        <f t="shared" si="117"/>
        <v/>
      </c>
      <c r="J588" s="38" t="str">
        <f t="shared" si="118"/>
        <v/>
      </c>
      <c r="K588" s="37" t="str">
        <f t="shared" si="119"/>
        <v/>
      </c>
      <c r="L588" s="124" t="str">
        <f t="shared" si="120"/>
        <v/>
      </c>
      <c r="M588" s="38" t="str">
        <f t="shared" si="121"/>
        <v/>
      </c>
      <c r="N588" s="93" t="str">
        <f>IF(支部用データ貼り付けシート!B577="","",支部用データ貼り付けシート!E577)</f>
        <v/>
      </c>
      <c r="O588" s="38" t="str">
        <f>IF(支部用データ貼り付けシート!B577="","",支部用データ貼り付けシート!F577)</f>
        <v/>
      </c>
      <c r="P588" s="37" t="str">
        <f>IF(支部用データ貼り付けシート!B577="","",支部用データ貼り付けシート!G577)</f>
        <v/>
      </c>
      <c r="Q588" s="38" t="str">
        <f>IF(支部用データ貼り付けシート!B577="","",支部用データ貼り付けシート!H577)</f>
        <v/>
      </c>
      <c r="R588" s="37" t="str">
        <f>IF(支部用データ貼り付けシート!B577="","",支部用データ貼り付けシート!I577)</f>
        <v/>
      </c>
      <c r="S588" s="38" t="str">
        <f>IF(支部用データ貼り付けシート!B577="","",支部用データ貼り付けシート!J577)</f>
        <v/>
      </c>
      <c r="T588" s="23" t="str">
        <f t="shared" si="122"/>
        <v/>
      </c>
      <c r="U588" s="24" t="str">
        <f t="shared" si="123"/>
        <v/>
      </c>
      <c r="W588" t="str">
        <f t="shared" si="112"/>
        <v/>
      </c>
      <c r="X588" t="str">
        <f t="shared" si="113"/>
        <v/>
      </c>
      <c r="Y588" t="str">
        <f t="shared" si="114"/>
        <v/>
      </c>
      <c r="Z588" t="str">
        <f t="shared" si="115"/>
        <v/>
      </c>
    </row>
    <row r="589" spans="1:26">
      <c r="A589" s="83">
        <v>559</v>
      </c>
      <c r="B589" s="189" t="str">
        <f>IF(支部用データ貼り付けシート!B578="","",支部用データ貼り付けシート!A578)</f>
        <v/>
      </c>
      <c r="C589" s="190" t="str">
        <f>IF(支部用データ貼り付けシート!B578="","",支部用データ貼り付けシート!B578)</f>
        <v/>
      </c>
      <c r="D589" s="191" t="str">
        <f>IF(支部用データ貼り付けシート!B578="","",支部用データ貼り付けシート!C578)</f>
        <v/>
      </c>
      <c r="E589" s="192" t="str">
        <f>IF(支部用データ貼り付けシート!B578="","",支部用データ貼り付けシート!D578)</f>
        <v/>
      </c>
      <c r="F589" s="193" t="str">
        <f>IF(支部用データ貼り付けシート!B578="","",IF(支部用データ貼り付けシート!M578="","",支部用データ貼り付けシート!M578))</f>
        <v/>
      </c>
      <c r="G589" s="194" t="str">
        <f>IF(支部用データ貼り付けシート!B578="","",IF(支部用データ貼り付けシート!N578="","",支部用データ貼り付けシート!N578))</f>
        <v/>
      </c>
      <c r="H589" s="37" t="str">
        <f t="shared" si="116"/>
        <v/>
      </c>
      <c r="I589" s="124" t="str">
        <f t="shared" si="117"/>
        <v/>
      </c>
      <c r="J589" s="38" t="str">
        <f t="shared" si="118"/>
        <v/>
      </c>
      <c r="K589" s="37" t="str">
        <f t="shared" si="119"/>
        <v/>
      </c>
      <c r="L589" s="124" t="str">
        <f t="shared" si="120"/>
        <v/>
      </c>
      <c r="M589" s="38" t="str">
        <f t="shared" si="121"/>
        <v/>
      </c>
      <c r="N589" s="93" t="str">
        <f>IF(支部用データ貼り付けシート!B578="","",支部用データ貼り付けシート!E578)</f>
        <v/>
      </c>
      <c r="O589" s="38" t="str">
        <f>IF(支部用データ貼り付けシート!B578="","",支部用データ貼り付けシート!F578)</f>
        <v/>
      </c>
      <c r="P589" s="37" t="str">
        <f>IF(支部用データ貼り付けシート!B578="","",支部用データ貼り付けシート!G578)</f>
        <v/>
      </c>
      <c r="Q589" s="38" t="str">
        <f>IF(支部用データ貼り付けシート!B578="","",支部用データ貼り付けシート!H578)</f>
        <v/>
      </c>
      <c r="R589" s="37" t="str">
        <f>IF(支部用データ貼り付けシート!B578="","",支部用データ貼り付けシート!I578)</f>
        <v/>
      </c>
      <c r="S589" s="38" t="str">
        <f>IF(支部用データ貼り付けシート!B578="","",支部用データ貼り付けシート!J578)</f>
        <v/>
      </c>
      <c r="T589" s="23" t="str">
        <f t="shared" si="122"/>
        <v/>
      </c>
      <c r="U589" s="24" t="str">
        <f t="shared" si="123"/>
        <v/>
      </c>
      <c r="W589" t="str">
        <f t="shared" si="112"/>
        <v/>
      </c>
      <c r="X589" t="str">
        <f t="shared" si="113"/>
        <v/>
      </c>
      <c r="Y589" t="str">
        <f t="shared" si="114"/>
        <v/>
      </c>
      <c r="Z589" t="str">
        <f t="shared" si="115"/>
        <v/>
      </c>
    </row>
    <row r="590" spans="1:26">
      <c r="A590" s="84">
        <v>560</v>
      </c>
      <c r="B590" s="189" t="str">
        <f>IF(支部用データ貼り付けシート!B579="","",支部用データ貼り付けシート!A579)</f>
        <v/>
      </c>
      <c r="C590" s="190" t="str">
        <f>IF(支部用データ貼り付けシート!B579="","",支部用データ貼り付けシート!B579)</f>
        <v/>
      </c>
      <c r="D590" s="191" t="str">
        <f>IF(支部用データ貼り付けシート!B579="","",支部用データ貼り付けシート!C579)</f>
        <v/>
      </c>
      <c r="E590" s="192" t="str">
        <f>IF(支部用データ貼り付けシート!B579="","",支部用データ貼り付けシート!D579)</f>
        <v/>
      </c>
      <c r="F590" s="193" t="str">
        <f>IF(支部用データ貼り付けシート!B579="","",IF(支部用データ貼り付けシート!M579="","",支部用データ貼り付けシート!M579))</f>
        <v/>
      </c>
      <c r="G590" s="194" t="str">
        <f>IF(支部用データ貼り付けシート!B579="","",IF(支部用データ貼り付けシート!N579="","",支部用データ貼り付けシート!N579))</f>
        <v/>
      </c>
      <c r="H590" s="37" t="str">
        <f t="shared" si="116"/>
        <v/>
      </c>
      <c r="I590" s="124" t="str">
        <f t="shared" si="117"/>
        <v/>
      </c>
      <c r="J590" s="38" t="str">
        <f t="shared" si="118"/>
        <v/>
      </c>
      <c r="K590" s="37" t="str">
        <f t="shared" si="119"/>
        <v/>
      </c>
      <c r="L590" s="124" t="str">
        <f t="shared" si="120"/>
        <v/>
      </c>
      <c r="M590" s="38" t="str">
        <f t="shared" si="121"/>
        <v/>
      </c>
      <c r="N590" s="93" t="str">
        <f>IF(支部用データ貼り付けシート!B579="","",支部用データ貼り付けシート!E579)</f>
        <v/>
      </c>
      <c r="O590" s="38" t="str">
        <f>IF(支部用データ貼り付けシート!B579="","",支部用データ貼り付けシート!F579)</f>
        <v/>
      </c>
      <c r="P590" s="37" t="str">
        <f>IF(支部用データ貼り付けシート!B579="","",支部用データ貼り付けシート!G579)</f>
        <v/>
      </c>
      <c r="Q590" s="38" t="str">
        <f>IF(支部用データ貼り付けシート!B579="","",支部用データ貼り付けシート!H579)</f>
        <v/>
      </c>
      <c r="R590" s="37" t="str">
        <f>IF(支部用データ貼り付けシート!B579="","",支部用データ貼り付けシート!I579)</f>
        <v/>
      </c>
      <c r="S590" s="38" t="str">
        <f>IF(支部用データ貼り付けシート!B579="","",支部用データ貼り付けシート!J579)</f>
        <v/>
      </c>
      <c r="T590" s="23" t="str">
        <f t="shared" si="122"/>
        <v/>
      </c>
      <c r="U590" s="24" t="str">
        <f t="shared" si="123"/>
        <v/>
      </c>
      <c r="W590" t="str">
        <f t="shared" si="112"/>
        <v/>
      </c>
      <c r="X590" t="str">
        <f t="shared" si="113"/>
        <v/>
      </c>
      <c r="Y590" t="str">
        <f t="shared" si="114"/>
        <v/>
      </c>
      <c r="Z590" t="str">
        <f t="shared" si="115"/>
        <v/>
      </c>
    </row>
    <row r="591" spans="1:26">
      <c r="A591" s="83">
        <v>561</v>
      </c>
      <c r="B591" s="189" t="str">
        <f>IF(支部用データ貼り付けシート!B580="","",支部用データ貼り付けシート!A580)</f>
        <v/>
      </c>
      <c r="C591" s="190" t="str">
        <f>IF(支部用データ貼り付けシート!B580="","",支部用データ貼り付けシート!B580)</f>
        <v/>
      </c>
      <c r="D591" s="191" t="str">
        <f>IF(支部用データ貼り付けシート!B580="","",支部用データ貼り付けシート!C580)</f>
        <v/>
      </c>
      <c r="E591" s="192" t="str">
        <f>IF(支部用データ貼り付けシート!B580="","",支部用データ貼り付けシート!D580)</f>
        <v/>
      </c>
      <c r="F591" s="193" t="str">
        <f>IF(支部用データ貼り付けシート!B580="","",IF(支部用データ貼り付けシート!M580="","",支部用データ貼り付けシート!M580))</f>
        <v/>
      </c>
      <c r="G591" s="194" t="str">
        <f>IF(支部用データ貼り付けシート!B580="","",IF(支部用データ貼り付けシート!N580="","",支部用データ貼り付けシート!N580))</f>
        <v/>
      </c>
      <c r="H591" s="37" t="str">
        <f t="shared" si="116"/>
        <v/>
      </c>
      <c r="I591" s="124" t="str">
        <f t="shared" si="117"/>
        <v/>
      </c>
      <c r="J591" s="38" t="str">
        <f t="shared" si="118"/>
        <v/>
      </c>
      <c r="K591" s="37" t="str">
        <f t="shared" si="119"/>
        <v/>
      </c>
      <c r="L591" s="124" t="str">
        <f t="shared" si="120"/>
        <v/>
      </c>
      <c r="M591" s="38" t="str">
        <f t="shared" si="121"/>
        <v/>
      </c>
      <c r="N591" s="93" t="str">
        <f>IF(支部用データ貼り付けシート!B580="","",支部用データ貼り付けシート!E580)</f>
        <v/>
      </c>
      <c r="O591" s="38" t="str">
        <f>IF(支部用データ貼り付けシート!B580="","",支部用データ貼り付けシート!F580)</f>
        <v/>
      </c>
      <c r="P591" s="37" t="str">
        <f>IF(支部用データ貼り付けシート!B580="","",支部用データ貼り付けシート!G580)</f>
        <v/>
      </c>
      <c r="Q591" s="38" t="str">
        <f>IF(支部用データ貼り付けシート!B580="","",支部用データ貼り付けシート!H580)</f>
        <v/>
      </c>
      <c r="R591" s="37" t="str">
        <f>IF(支部用データ貼り付けシート!B580="","",支部用データ貼り付けシート!I580)</f>
        <v/>
      </c>
      <c r="S591" s="38" t="str">
        <f>IF(支部用データ貼り付けシート!B580="","",支部用データ貼り付けシート!J580)</f>
        <v/>
      </c>
      <c r="T591" s="23" t="str">
        <f t="shared" si="122"/>
        <v/>
      </c>
      <c r="U591" s="24" t="str">
        <f t="shared" si="123"/>
        <v/>
      </c>
      <c r="W591" t="str">
        <f t="shared" si="112"/>
        <v/>
      </c>
      <c r="X591" t="str">
        <f t="shared" si="113"/>
        <v/>
      </c>
      <c r="Y591" t="str">
        <f t="shared" si="114"/>
        <v/>
      </c>
      <c r="Z591" t="str">
        <f t="shared" si="115"/>
        <v/>
      </c>
    </row>
    <row r="592" spans="1:26">
      <c r="A592" s="84">
        <v>562</v>
      </c>
      <c r="B592" s="189" t="str">
        <f>IF(支部用データ貼り付けシート!B581="","",支部用データ貼り付けシート!A581)</f>
        <v/>
      </c>
      <c r="C592" s="190" t="str">
        <f>IF(支部用データ貼り付けシート!B581="","",支部用データ貼り付けシート!B581)</f>
        <v/>
      </c>
      <c r="D592" s="191" t="str">
        <f>IF(支部用データ貼り付けシート!B581="","",支部用データ貼り付けシート!C581)</f>
        <v/>
      </c>
      <c r="E592" s="192" t="str">
        <f>IF(支部用データ貼り付けシート!B581="","",支部用データ貼り付けシート!D581)</f>
        <v/>
      </c>
      <c r="F592" s="193" t="str">
        <f>IF(支部用データ貼り付けシート!B581="","",IF(支部用データ貼り付けシート!M581="","",支部用データ貼り付けシート!M581))</f>
        <v/>
      </c>
      <c r="G592" s="194" t="str">
        <f>IF(支部用データ貼り付けシート!B581="","",IF(支部用データ貼り付けシート!N581="","",支部用データ貼り付けシート!N581))</f>
        <v/>
      </c>
      <c r="H592" s="37" t="str">
        <f t="shared" si="116"/>
        <v/>
      </c>
      <c r="I592" s="124" t="str">
        <f t="shared" si="117"/>
        <v/>
      </c>
      <c r="J592" s="38" t="str">
        <f t="shared" si="118"/>
        <v/>
      </c>
      <c r="K592" s="37" t="str">
        <f t="shared" si="119"/>
        <v/>
      </c>
      <c r="L592" s="124" t="str">
        <f t="shared" si="120"/>
        <v/>
      </c>
      <c r="M592" s="38" t="str">
        <f t="shared" si="121"/>
        <v/>
      </c>
      <c r="N592" s="93" t="str">
        <f>IF(支部用データ貼り付けシート!B581="","",支部用データ貼り付けシート!E581)</f>
        <v/>
      </c>
      <c r="O592" s="38" t="str">
        <f>IF(支部用データ貼り付けシート!B581="","",支部用データ貼り付けシート!F581)</f>
        <v/>
      </c>
      <c r="P592" s="37" t="str">
        <f>IF(支部用データ貼り付けシート!B581="","",支部用データ貼り付けシート!G581)</f>
        <v/>
      </c>
      <c r="Q592" s="38" t="str">
        <f>IF(支部用データ貼り付けシート!B581="","",支部用データ貼り付けシート!H581)</f>
        <v/>
      </c>
      <c r="R592" s="37" t="str">
        <f>IF(支部用データ貼り付けシート!B581="","",支部用データ貼り付けシート!I581)</f>
        <v/>
      </c>
      <c r="S592" s="38" t="str">
        <f>IF(支部用データ貼り付けシート!B581="","",支部用データ貼り付けシート!J581)</f>
        <v/>
      </c>
      <c r="T592" s="23" t="str">
        <f t="shared" si="122"/>
        <v/>
      </c>
      <c r="U592" s="24" t="str">
        <f t="shared" si="123"/>
        <v/>
      </c>
      <c r="W592" t="str">
        <f t="shared" si="112"/>
        <v/>
      </c>
      <c r="X592" t="str">
        <f t="shared" si="113"/>
        <v/>
      </c>
      <c r="Y592" t="str">
        <f t="shared" si="114"/>
        <v/>
      </c>
      <c r="Z592" t="str">
        <f t="shared" si="115"/>
        <v/>
      </c>
    </row>
    <row r="593" spans="1:26">
      <c r="A593" s="83">
        <v>563</v>
      </c>
      <c r="B593" s="189" t="str">
        <f>IF(支部用データ貼り付けシート!B582="","",支部用データ貼り付けシート!A582)</f>
        <v/>
      </c>
      <c r="C593" s="190" t="str">
        <f>IF(支部用データ貼り付けシート!B582="","",支部用データ貼り付けシート!B582)</f>
        <v/>
      </c>
      <c r="D593" s="191" t="str">
        <f>IF(支部用データ貼り付けシート!B582="","",支部用データ貼り付けシート!C582)</f>
        <v/>
      </c>
      <c r="E593" s="192" t="str">
        <f>IF(支部用データ貼り付けシート!B582="","",支部用データ貼り付けシート!D582)</f>
        <v/>
      </c>
      <c r="F593" s="193" t="str">
        <f>IF(支部用データ貼り付けシート!B582="","",IF(支部用データ貼り付けシート!M582="","",支部用データ貼り付けシート!M582))</f>
        <v/>
      </c>
      <c r="G593" s="194" t="str">
        <f>IF(支部用データ貼り付けシート!B582="","",IF(支部用データ貼り付けシート!N582="","",支部用データ貼り付けシート!N582))</f>
        <v/>
      </c>
      <c r="H593" s="37" t="str">
        <f t="shared" si="116"/>
        <v/>
      </c>
      <c r="I593" s="124" t="str">
        <f t="shared" si="117"/>
        <v/>
      </c>
      <c r="J593" s="38" t="str">
        <f t="shared" si="118"/>
        <v/>
      </c>
      <c r="K593" s="37" t="str">
        <f t="shared" si="119"/>
        <v/>
      </c>
      <c r="L593" s="124" t="str">
        <f t="shared" si="120"/>
        <v/>
      </c>
      <c r="M593" s="38" t="str">
        <f t="shared" si="121"/>
        <v/>
      </c>
      <c r="N593" s="93" t="str">
        <f>IF(支部用データ貼り付けシート!B582="","",支部用データ貼り付けシート!E582)</f>
        <v/>
      </c>
      <c r="O593" s="38" t="str">
        <f>IF(支部用データ貼り付けシート!B582="","",支部用データ貼り付けシート!F582)</f>
        <v/>
      </c>
      <c r="P593" s="37" t="str">
        <f>IF(支部用データ貼り付けシート!B582="","",支部用データ貼り付けシート!G582)</f>
        <v/>
      </c>
      <c r="Q593" s="38" t="str">
        <f>IF(支部用データ貼り付けシート!B582="","",支部用データ貼り付けシート!H582)</f>
        <v/>
      </c>
      <c r="R593" s="37" t="str">
        <f>IF(支部用データ貼り付けシート!B582="","",支部用データ貼り付けシート!I582)</f>
        <v/>
      </c>
      <c r="S593" s="38" t="str">
        <f>IF(支部用データ貼り付けシート!B582="","",支部用データ貼り付けシート!J582)</f>
        <v/>
      </c>
      <c r="T593" s="23" t="str">
        <f t="shared" si="122"/>
        <v/>
      </c>
      <c r="U593" s="24" t="str">
        <f t="shared" si="123"/>
        <v/>
      </c>
      <c r="W593" t="str">
        <f t="shared" si="112"/>
        <v/>
      </c>
      <c r="X593" t="str">
        <f t="shared" si="113"/>
        <v/>
      </c>
      <c r="Y593" t="str">
        <f t="shared" si="114"/>
        <v/>
      </c>
      <c r="Z593" t="str">
        <f t="shared" si="115"/>
        <v/>
      </c>
    </row>
    <row r="594" spans="1:26">
      <c r="A594" s="84">
        <v>564</v>
      </c>
      <c r="B594" s="189" t="str">
        <f>IF(支部用データ貼り付けシート!B583="","",支部用データ貼り付けシート!A583)</f>
        <v/>
      </c>
      <c r="C594" s="190" t="str">
        <f>IF(支部用データ貼り付けシート!B583="","",支部用データ貼り付けシート!B583)</f>
        <v/>
      </c>
      <c r="D594" s="191" t="str">
        <f>IF(支部用データ貼り付けシート!B583="","",支部用データ貼り付けシート!C583)</f>
        <v/>
      </c>
      <c r="E594" s="192" t="str">
        <f>IF(支部用データ貼り付けシート!B583="","",支部用データ貼り付けシート!D583)</f>
        <v/>
      </c>
      <c r="F594" s="193" t="str">
        <f>IF(支部用データ貼り付けシート!B583="","",IF(支部用データ貼り付けシート!M583="","",支部用データ貼り付けシート!M583))</f>
        <v/>
      </c>
      <c r="G594" s="194" t="str">
        <f>IF(支部用データ貼り付けシート!B583="","",IF(支部用データ貼り付けシート!N583="","",支部用データ貼り付けシート!N583))</f>
        <v/>
      </c>
      <c r="H594" s="37" t="str">
        <f t="shared" si="116"/>
        <v/>
      </c>
      <c r="I594" s="124" t="str">
        <f t="shared" si="117"/>
        <v/>
      </c>
      <c r="J594" s="38" t="str">
        <f t="shared" si="118"/>
        <v/>
      </c>
      <c r="K594" s="37" t="str">
        <f t="shared" si="119"/>
        <v/>
      </c>
      <c r="L594" s="124" t="str">
        <f t="shared" si="120"/>
        <v/>
      </c>
      <c r="M594" s="38" t="str">
        <f t="shared" si="121"/>
        <v/>
      </c>
      <c r="N594" s="93" t="str">
        <f>IF(支部用データ貼り付けシート!B583="","",支部用データ貼り付けシート!E583)</f>
        <v/>
      </c>
      <c r="O594" s="38" t="str">
        <f>IF(支部用データ貼り付けシート!B583="","",支部用データ貼り付けシート!F583)</f>
        <v/>
      </c>
      <c r="P594" s="37" t="str">
        <f>IF(支部用データ貼り付けシート!B583="","",支部用データ貼り付けシート!G583)</f>
        <v/>
      </c>
      <c r="Q594" s="38" t="str">
        <f>IF(支部用データ貼り付けシート!B583="","",支部用データ貼り付けシート!H583)</f>
        <v/>
      </c>
      <c r="R594" s="37" t="str">
        <f>IF(支部用データ貼り付けシート!B583="","",支部用データ貼り付けシート!I583)</f>
        <v/>
      </c>
      <c r="S594" s="38" t="str">
        <f>IF(支部用データ貼り付けシート!B583="","",支部用データ貼り付けシート!J583)</f>
        <v/>
      </c>
      <c r="T594" s="23" t="str">
        <f t="shared" si="122"/>
        <v/>
      </c>
      <c r="U594" s="24" t="str">
        <f t="shared" si="123"/>
        <v/>
      </c>
      <c r="W594" t="str">
        <f t="shared" si="112"/>
        <v/>
      </c>
      <c r="X594" t="str">
        <f t="shared" si="113"/>
        <v/>
      </c>
      <c r="Y594" t="str">
        <f t="shared" si="114"/>
        <v/>
      </c>
      <c r="Z594" t="str">
        <f t="shared" si="115"/>
        <v/>
      </c>
    </row>
    <row r="595" spans="1:26">
      <c r="A595" s="83">
        <v>565</v>
      </c>
      <c r="B595" s="189" t="str">
        <f>IF(支部用データ貼り付けシート!B584="","",支部用データ貼り付けシート!A584)</f>
        <v/>
      </c>
      <c r="C595" s="190" t="str">
        <f>IF(支部用データ貼り付けシート!B584="","",支部用データ貼り付けシート!B584)</f>
        <v/>
      </c>
      <c r="D595" s="191" t="str">
        <f>IF(支部用データ貼り付けシート!B584="","",支部用データ貼り付けシート!C584)</f>
        <v/>
      </c>
      <c r="E595" s="192" t="str">
        <f>IF(支部用データ貼り付けシート!B584="","",支部用データ貼り付けシート!D584)</f>
        <v/>
      </c>
      <c r="F595" s="193" t="str">
        <f>IF(支部用データ貼り付けシート!B584="","",IF(支部用データ貼り付けシート!M584="","",支部用データ貼り付けシート!M584))</f>
        <v/>
      </c>
      <c r="G595" s="194" t="str">
        <f>IF(支部用データ貼り付けシート!B584="","",IF(支部用データ貼り付けシート!N584="","",支部用データ貼り付けシート!N584))</f>
        <v/>
      </c>
      <c r="H595" s="37" t="str">
        <f t="shared" si="116"/>
        <v/>
      </c>
      <c r="I595" s="124" t="str">
        <f t="shared" si="117"/>
        <v/>
      </c>
      <c r="J595" s="38" t="str">
        <f t="shared" si="118"/>
        <v/>
      </c>
      <c r="K595" s="37" t="str">
        <f t="shared" si="119"/>
        <v/>
      </c>
      <c r="L595" s="124" t="str">
        <f t="shared" si="120"/>
        <v/>
      </c>
      <c r="M595" s="38" t="str">
        <f t="shared" si="121"/>
        <v/>
      </c>
      <c r="N595" s="93" t="str">
        <f>IF(支部用データ貼り付けシート!B584="","",支部用データ貼り付けシート!E584)</f>
        <v/>
      </c>
      <c r="O595" s="38" t="str">
        <f>IF(支部用データ貼り付けシート!B584="","",支部用データ貼り付けシート!F584)</f>
        <v/>
      </c>
      <c r="P595" s="37" t="str">
        <f>IF(支部用データ貼り付けシート!B584="","",支部用データ貼り付けシート!G584)</f>
        <v/>
      </c>
      <c r="Q595" s="38" t="str">
        <f>IF(支部用データ貼り付けシート!B584="","",支部用データ貼り付けシート!H584)</f>
        <v/>
      </c>
      <c r="R595" s="37" t="str">
        <f>IF(支部用データ貼り付けシート!B584="","",支部用データ貼り付けシート!I584)</f>
        <v/>
      </c>
      <c r="S595" s="38" t="str">
        <f>IF(支部用データ貼り付けシート!B584="","",支部用データ貼り付けシート!J584)</f>
        <v/>
      </c>
      <c r="T595" s="23" t="str">
        <f t="shared" si="122"/>
        <v/>
      </c>
      <c r="U595" s="24" t="str">
        <f t="shared" si="123"/>
        <v/>
      </c>
      <c r="W595" t="str">
        <f t="shared" si="112"/>
        <v/>
      </c>
      <c r="X595" t="str">
        <f t="shared" si="113"/>
        <v/>
      </c>
      <c r="Y595" t="str">
        <f t="shared" si="114"/>
        <v/>
      </c>
      <c r="Z595" t="str">
        <f t="shared" si="115"/>
        <v/>
      </c>
    </row>
    <row r="596" spans="1:26">
      <c r="A596" s="84">
        <v>566</v>
      </c>
      <c r="B596" s="189" t="str">
        <f>IF(支部用データ貼り付けシート!B585="","",支部用データ貼り付けシート!A585)</f>
        <v/>
      </c>
      <c r="C596" s="190" t="str">
        <f>IF(支部用データ貼り付けシート!B585="","",支部用データ貼り付けシート!B585)</f>
        <v/>
      </c>
      <c r="D596" s="191" t="str">
        <f>IF(支部用データ貼り付けシート!B585="","",支部用データ貼り付けシート!C585)</f>
        <v/>
      </c>
      <c r="E596" s="192" t="str">
        <f>IF(支部用データ貼り付けシート!B585="","",支部用データ貼り付けシート!D585)</f>
        <v/>
      </c>
      <c r="F596" s="193" t="str">
        <f>IF(支部用データ貼り付けシート!B585="","",IF(支部用データ貼り付けシート!M585="","",支部用データ貼り付けシート!M585))</f>
        <v/>
      </c>
      <c r="G596" s="194" t="str">
        <f>IF(支部用データ貼り付けシート!B585="","",IF(支部用データ貼り付けシート!N585="","",支部用データ貼り付けシート!N585))</f>
        <v/>
      </c>
      <c r="H596" s="37" t="str">
        <f t="shared" si="116"/>
        <v/>
      </c>
      <c r="I596" s="124" t="str">
        <f t="shared" si="117"/>
        <v/>
      </c>
      <c r="J596" s="38" t="str">
        <f t="shared" si="118"/>
        <v/>
      </c>
      <c r="K596" s="37" t="str">
        <f t="shared" si="119"/>
        <v/>
      </c>
      <c r="L596" s="124" t="str">
        <f t="shared" si="120"/>
        <v/>
      </c>
      <c r="M596" s="38" t="str">
        <f t="shared" si="121"/>
        <v/>
      </c>
      <c r="N596" s="93" t="str">
        <f>IF(支部用データ貼り付けシート!B585="","",支部用データ貼り付けシート!E585)</f>
        <v/>
      </c>
      <c r="O596" s="38" t="str">
        <f>IF(支部用データ貼り付けシート!B585="","",支部用データ貼り付けシート!F585)</f>
        <v/>
      </c>
      <c r="P596" s="37" t="str">
        <f>IF(支部用データ貼り付けシート!B585="","",支部用データ貼り付けシート!G585)</f>
        <v/>
      </c>
      <c r="Q596" s="38" t="str">
        <f>IF(支部用データ貼り付けシート!B585="","",支部用データ貼り付けシート!H585)</f>
        <v/>
      </c>
      <c r="R596" s="37" t="str">
        <f>IF(支部用データ貼り付けシート!B585="","",支部用データ貼り付けシート!I585)</f>
        <v/>
      </c>
      <c r="S596" s="38" t="str">
        <f>IF(支部用データ貼り付けシート!B585="","",支部用データ貼り付けシート!J585)</f>
        <v/>
      </c>
      <c r="T596" s="23" t="str">
        <f t="shared" si="122"/>
        <v/>
      </c>
      <c r="U596" s="24" t="str">
        <f t="shared" si="123"/>
        <v/>
      </c>
      <c r="W596" t="str">
        <f t="shared" si="112"/>
        <v/>
      </c>
      <c r="X596" t="str">
        <f t="shared" si="113"/>
        <v/>
      </c>
      <c r="Y596" t="str">
        <f t="shared" si="114"/>
        <v/>
      </c>
      <c r="Z596" t="str">
        <f t="shared" si="115"/>
        <v/>
      </c>
    </row>
    <row r="597" spans="1:26">
      <c r="A597" s="83">
        <v>567</v>
      </c>
      <c r="B597" s="189" t="str">
        <f>IF(支部用データ貼り付けシート!B586="","",支部用データ貼り付けシート!A586)</f>
        <v/>
      </c>
      <c r="C597" s="190" t="str">
        <f>IF(支部用データ貼り付けシート!B586="","",支部用データ貼り付けシート!B586)</f>
        <v/>
      </c>
      <c r="D597" s="191" t="str">
        <f>IF(支部用データ貼り付けシート!B586="","",支部用データ貼り付けシート!C586)</f>
        <v/>
      </c>
      <c r="E597" s="192" t="str">
        <f>IF(支部用データ貼り付けシート!B586="","",支部用データ貼り付けシート!D586)</f>
        <v/>
      </c>
      <c r="F597" s="193" t="str">
        <f>IF(支部用データ貼り付けシート!B586="","",IF(支部用データ貼り付けシート!M586="","",支部用データ貼り付けシート!M586))</f>
        <v/>
      </c>
      <c r="G597" s="194" t="str">
        <f>IF(支部用データ貼り付けシート!B586="","",IF(支部用データ貼り付けシート!N586="","",支部用データ貼り付けシート!N586))</f>
        <v/>
      </c>
      <c r="H597" s="37" t="str">
        <f t="shared" si="116"/>
        <v/>
      </c>
      <c r="I597" s="124" t="str">
        <f t="shared" si="117"/>
        <v/>
      </c>
      <c r="J597" s="38" t="str">
        <f t="shared" si="118"/>
        <v/>
      </c>
      <c r="K597" s="37" t="str">
        <f t="shared" si="119"/>
        <v/>
      </c>
      <c r="L597" s="124" t="str">
        <f t="shared" si="120"/>
        <v/>
      </c>
      <c r="M597" s="38" t="str">
        <f t="shared" si="121"/>
        <v/>
      </c>
      <c r="N597" s="93" t="str">
        <f>IF(支部用データ貼り付けシート!B586="","",支部用データ貼り付けシート!E586)</f>
        <v/>
      </c>
      <c r="O597" s="38" t="str">
        <f>IF(支部用データ貼り付けシート!B586="","",支部用データ貼り付けシート!F586)</f>
        <v/>
      </c>
      <c r="P597" s="37" t="str">
        <f>IF(支部用データ貼り付けシート!B586="","",支部用データ貼り付けシート!G586)</f>
        <v/>
      </c>
      <c r="Q597" s="38" t="str">
        <f>IF(支部用データ貼り付けシート!B586="","",支部用データ貼り付けシート!H586)</f>
        <v/>
      </c>
      <c r="R597" s="37" t="str">
        <f>IF(支部用データ貼り付けシート!B586="","",支部用データ貼り付けシート!I586)</f>
        <v/>
      </c>
      <c r="S597" s="38" t="str">
        <f>IF(支部用データ貼り付けシート!B586="","",支部用データ貼り付けシート!J586)</f>
        <v/>
      </c>
      <c r="T597" s="23" t="str">
        <f t="shared" si="122"/>
        <v/>
      </c>
      <c r="U597" s="24" t="str">
        <f t="shared" si="123"/>
        <v/>
      </c>
      <c r="W597" t="str">
        <f t="shared" si="112"/>
        <v/>
      </c>
      <c r="X597" t="str">
        <f t="shared" si="113"/>
        <v/>
      </c>
      <c r="Y597" t="str">
        <f t="shared" si="114"/>
        <v/>
      </c>
      <c r="Z597" t="str">
        <f t="shared" si="115"/>
        <v/>
      </c>
    </row>
    <row r="598" spans="1:26">
      <c r="A598" s="84">
        <v>568</v>
      </c>
      <c r="B598" s="189" t="str">
        <f>IF(支部用データ貼り付けシート!B587="","",支部用データ貼り付けシート!A587)</f>
        <v/>
      </c>
      <c r="C598" s="190" t="str">
        <f>IF(支部用データ貼り付けシート!B587="","",支部用データ貼り付けシート!B587)</f>
        <v/>
      </c>
      <c r="D598" s="191" t="str">
        <f>IF(支部用データ貼り付けシート!B587="","",支部用データ貼り付けシート!C587)</f>
        <v/>
      </c>
      <c r="E598" s="192" t="str">
        <f>IF(支部用データ貼り付けシート!B587="","",支部用データ貼り付けシート!D587)</f>
        <v/>
      </c>
      <c r="F598" s="193" t="str">
        <f>IF(支部用データ貼り付けシート!B587="","",IF(支部用データ貼り付けシート!M587="","",支部用データ貼り付けシート!M587))</f>
        <v/>
      </c>
      <c r="G598" s="194" t="str">
        <f>IF(支部用データ貼り付けシート!B587="","",IF(支部用データ貼り付けシート!N587="","",支部用データ貼り付けシート!N587))</f>
        <v/>
      </c>
      <c r="H598" s="37" t="str">
        <f t="shared" si="116"/>
        <v/>
      </c>
      <c r="I598" s="124" t="str">
        <f t="shared" si="117"/>
        <v/>
      </c>
      <c r="J598" s="38" t="str">
        <f t="shared" si="118"/>
        <v/>
      </c>
      <c r="K598" s="37" t="str">
        <f t="shared" si="119"/>
        <v/>
      </c>
      <c r="L598" s="124" t="str">
        <f t="shared" si="120"/>
        <v/>
      </c>
      <c r="M598" s="38" t="str">
        <f t="shared" si="121"/>
        <v/>
      </c>
      <c r="N598" s="93" t="str">
        <f>IF(支部用データ貼り付けシート!B587="","",支部用データ貼り付けシート!E587)</f>
        <v/>
      </c>
      <c r="O598" s="38" t="str">
        <f>IF(支部用データ貼り付けシート!B587="","",支部用データ貼り付けシート!F587)</f>
        <v/>
      </c>
      <c r="P598" s="37" t="str">
        <f>IF(支部用データ貼り付けシート!B587="","",支部用データ貼り付けシート!G587)</f>
        <v/>
      </c>
      <c r="Q598" s="38" t="str">
        <f>IF(支部用データ貼り付けシート!B587="","",支部用データ貼り付けシート!H587)</f>
        <v/>
      </c>
      <c r="R598" s="37" t="str">
        <f>IF(支部用データ貼り付けシート!B587="","",支部用データ貼り付けシート!I587)</f>
        <v/>
      </c>
      <c r="S598" s="38" t="str">
        <f>IF(支部用データ貼り付けシート!B587="","",支部用データ貼り付けシート!J587)</f>
        <v/>
      </c>
      <c r="T598" s="23" t="str">
        <f t="shared" si="122"/>
        <v/>
      </c>
      <c r="U598" s="24" t="str">
        <f t="shared" si="123"/>
        <v/>
      </c>
      <c r="W598" t="str">
        <f t="shared" si="112"/>
        <v/>
      </c>
      <c r="X598" t="str">
        <f t="shared" si="113"/>
        <v/>
      </c>
      <c r="Y598" t="str">
        <f t="shared" si="114"/>
        <v/>
      </c>
      <c r="Z598" t="str">
        <f t="shared" si="115"/>
        <v/>
      </c>
    </row>
    <row r="599" spans="1:26">
      <c r="A599" s="83">
        <v>569</v>
      </c>
      <c r="B599" s="189" t="str">
        <f>IF(支部用データ貼り付けシート!B588="","",支部用データ貼り付けシート!A588)</f>
        <v/>
      </c>
      <c r="C599" s="190" t="str">
        <f>IF(支部用データ貼り付けシート!B588="","",支部用データ貼り付けシート!B588)</f>
        <v/>
      </c>
      <c r="D599" s="191" t="str">
        <f>IF(支部用データ貼り付けシート!B588="","",支部用データ貼り付けシート!C588)</f>
        <v/>
      </c>
      <c r="E599" s="192" t="str">
        <f>IF(支部用データ貼り付けシート!B588="","",支部用データ貼り付けシート!D588)</f>
        <v/>
      </c>
      <c r="F599" s="193" t="str">
        <f>IF(支部用データ貼り付けシート!B588="","",IF(支部用データ貼り付けシート!M588="","",支部用データ貼り付けシート!M588))</f>
        <v/>
      </c>
      <c r="G599" s="194" t="str">
        <f>IF(支部用データ貼り付けシート!B588="","",IF(支部用データ貼り付けシート!N588="","",支部用データ貼り付けシート!N588))</f>
        <v/>
      </c>
      <c r="H599" s="37" t="str">
        <f t="shared" si="116"/>
        <v/>
      </c>
      <c r="I599" s="124" t="str">
        <f t="shared" si="117"/>
        <v/>
      </c>
      <c r="J599" s="38" t="str">
        <f t="shared" si="118"/>
        <v/>
      </c>
      <c r="K599" s="37" t="str">
        <f t="shared" si="119"/>
        <v/>
      </c>
      <c r="L599" s="124" t="str">
        <f t="shared" si="120"/>
        <v/>
      </c>
      <c r="M599" s="38" t="str">
        <f t="shared" si="121"/>
        <v/>
      </c>
      <c r="N599" s="93" t="str">
        <f>IF(支部用データ貼り付けシート!B588="","",支部用データ貼り付けシート!E588)</f>
        <v/>
      </c>
      <c r="O599" s="38" t="str">
        <f>IF(支部用データ貼り付けシート!B588="","",支部用データ貼り付けシート!F588)</f>
        <v/>
      </c>
      <c r="P599" s="37" t="str">
        <f>IF(支部用データ貼り付けシート!B588="","",支部用データ貼り付けシート!G588)</f>
        <v/>
      </c>
      <c r="Q599" s="38" t="str">
        <f>IF(支部用データ貼り付けシート!B588="","",支部用データ貼り付けシート!H588)</f>
        <v/>
      </c>
      <c r="R599" s="37" t="str">
        <f>IF(支部用データ貼り付けシート!B588="","",支部用データ貼り付けシート!I588)</f>
        <v/>
      </c>
      <c r="S599" s="38" t="str">
        <f>IF(支部用データ貼り付けシート!B588="","",支部用データ貼り付けシート!J588)</f>
        <v/>
      </c>
      <c r="T599" s="23" t="str">
        <f t="shared" si="122"/>
        <v/>
      </c>
      <c r="U599" s="24" t="str">
        <f t="shared" si="123"/>
        <v/>
      </c>
      <c r="W599" t="str">
        <f t="shared" si="112"/>
        <v/>
      </c>
      <c r="X599" t="str">
        <f t="shared" si="113"/>
        <v/>
      </c>
      <c r="Y599" t="str">
        <f t="shared" si="114"/>
        <v/>
      </c>
      <c r="Z599" t="str">
        <f t="shared" si="115"/>
        <v/>
      </c>
    </row>
    <row r="600" spans="1:26">
      <c r="A600" s="84">
        <v>570</v>
      </c>
      <c r="B600" s="189" t="str">
        <f>IF(支部用データ貼り付けシート!B589="","",支部用データ貼り付けシート!A589)</f>
        <v/>
      </c>
      <c r="C600" s="190" t="str">
        <f>IF(支部用データ貼り付けシート!B589="","",支部用データ貼り付けシート!B589)</f>
        <v/>
      </c>
      <c r="D600" s="191" t="str">
        <f>IF(支部用データ貼り付けシート!B589="","",支部用データ貼り付けシート!C589)</f>
        <v/>
      </c>
      <c r="E600" s="192" t="str">
        <f>IF(支部用データ貼り付けシート!B589="","",支部用データ貼り付けシート!D589)</f>
        <v/>
      </c>
      <c r="F600" s="193" t="str">
        <f>IF(支部用データ貼り付けシート!B589="","",IF(支部用データ貼り付けシート!M589="","",支部用データ貼り付けシート!M589))</f>
        <v/>
      </c>
      <c r="G600" s="194" t="str">
        <f>IF(支部用データ貼り付けシート!B589="","",IF(支部用データ貼り付けシート!N589="","",支部用データ貼り付けシート!N589))</f>
        <v/>
      </c>
      <c r="H600" s="37" t="str">
        <f t="shared" si="116"/>
        <v/>
      </c>
      <c r="I600" s="124" t="str">
        <f t="shared" si="117"/>
        <v/>
      </c>
      <c r="J600" s="38" t="str">
        <f t="shared" si="118"/>
        <v/>
      </c>
      <c r="K600" s="37" t="str">
        <f t="shared" si="119"/>
        <v/>
      </c>
      <c r="L600" s="124" t="str">
        <f t="shared" si="120"/>
        <v/>
      </c>
      <c r="M600" s="38" t="str">
        <f t="shared" si="121"/>
        <v/>
      </c>
      <c r="N600" s="93" t="str">
        <f>IF(支部用データ貼り付けシート!B589="","",支部用データ貼り付けシート!E589)</f>
        <v/>
      </c>
      <c r="O600" s="38" t="str">
        <f>IF(支部用データ貼り付けシート!B589="","",支部用データ貼り付けシート!F589)</f>
        <v/>
      </c>
      <c r="P600" s="37" t="str">
        <f>IF(支部用データ貼り付けシート!B589="","",支部用データ貼り付けシート!G589)</f>
        <v/>
      </c>
      <c r="Q600" s="38" t="str">
        <f>IF(支部用データ貼り付けシート!B589="","",支部用データ貼り付けシート!H589)</f>
        <v/>
      </c>
      <c r="R600" s="37" t="str">
        <f>IF(支部用データ貼り付けシート!B589="","",支部用データ貼り付けシート!I589)</f>
        <v/>
      </c>
      <c r="S600" s="38" t="str">
        <f>IF(支部用データ貼り付けシート!B589="","",支部用データ貼り付けシート!J589)</f>
        <v/>
      </c>
      <c r="T600" s="23" t="str">
        <f t="shared" si="122"/>
        <v/>
      </c>
      <c r="U600" s="24" t="str">
        <f t="shared" si="123"/>
        <v/>
      </c>
      <c r="W600" t="str">
        <f t="shared" si="112"/>
        <v/>
      </c>
      <c r="X600" t="str">
        <f t="shared" si="113"/>
        <v/>
      </c>
      <c r="Y600" t="str">
        <f t="shared" si="114"/>
        <v/>
      </c>
      <c r="Z600" t="str">
        <f t="shared" si="115"/>
        <v/>
      </c>
    </row>
    <row r="601" spans="1:26">
      <c r="A601" s="83">
        <v>571</v>
      </c>
      <c r="B601" s="189" t="str">
        <f>IF(支部用データ貼り付けシート!B590="","",支部用データ貼り付けシート!A590)</f>
        <v/>
      </c>
      <c r="C601" s="190" t="str">
        <f>IF(支部用データ貼り付けシート!B590="","",支部用データ貼り付けシート!B590)</f>
        <v/>
      </c>
      <c r="D601" s="191" t="str">
        <f>IF(支部用データ貼り付けシート!B590="","",支部用データ貼り付けシート!C590)</f>
        <v/>
      </c>
      <c r="E601" s="192" t="str">
        <f>IF(支部用データ貼り付けシート!B590="","",支部用データ貼り付けシート!D590)</f>
        <v/>
      </c>
      <c r="F601" s="193" t="str">
        <f>IF(支部用データ貼り付けシート!B590="","",IF(支部用データ貼り付けシート!M590="","",支部用データ貼り付けシート!M590))</f>
        <v/>
      </c>
      <c r="G601" s="194" t="str">
        <f>IF(支部用データ貼り付けシート!B590="","",IF(支部用データ貼り付けシート!N590="","",支部用データ貼り付けシート!N590))</f>
        <v/>
      </c>
      <c r="H601" s="37" t="str">
        <f t="shared" si="116"/>
        <v/>
      </c>
      <c r="I601" s="124" t="str">
        <f t="shared" si="117"/>
        <v/>
      </c>
      <c r="J601" s="38" t="str">
        <f t="shared" si="118"/>
        <v/>
      </c>
      <c r="K601" s="37" t="str">
        <f t="shared" si="119"/>
        <v/>
      </c>
      <c r="L601" s="124" t="str">
        <f t="shared" si="120"/>
        <v/>
      </c>
      <c r="M601" s="38" t="str">
        <f t="shared" si="121"/>
        <v/>
      </c>
      <c r="N601" s="93" t="str">
        <f>IF(支部用データ貼り付けシート!B590="","",支部用データ貼り付けシート!E590)</f>
        <v/>
      </c>
      <c r="O601" s="38" t="str">
        <f>IF(支部用データ貼り付けシート!B590="","",支部用データ貼り付けシート!F590)</f>
        <v/>
      </c>
      <c r="P601" s="37" t="str">
        <f>IF(支部用データ貼り付けシート!B590="","",支部用データ貼り付けシート!G590)</f>
        <v/>
      </c>
      <c r="Q601" s="38" t="str">
        <f>IF(支部用データ貼り付けシート!B590="","",支部用データ貼り付けシート!H590)</f>
        <v/>
      </c>
      <c r="R601" s="37" t="str">
        <f>IF(支部用データ貼り付けシート!B590="","",支部用データ貼り付けシート!I590)</f>
        <v/>
      </c>
      <c r="S601" s="38" t="str">
        <f>IF(支部用データ貼り付けシート!B590="","",支部用データ貼り付けシート!J590)</f>
        <v/>
      </c>
      <c r="T601" s="23" t="str">
        <f t="shared" si="122"/>
        <v/>
      </c>
      <c r="U601" s="24" t="str">
        <f t="shared" si="123"/>
        <v/>
      </c>
      <c r="W601" t="str">
        <f t="shared" si="112"/>
        <v/>
      </c>
      <c r="X601" t="str">
        <f t="shared" si="113"/>
        <v/>
      </c>
      <c r="Y601" t="str">
        <f t="shared" si="114"/>
        <v/>
      </c>
      <c r="Z601" t="str">
        <f t="shared" si="115"/>
        <v/>
      </c>
    </row>
    <row r="602" spans="1:26">
      <c r="A602" s="84">
        <v>572</v>
      </c>
      <c r="B602" s="189" t="str">
        <f>IF(支部用データ貼り付けシート!B591="","",支部用データ貼り付けシート!A591)</f>
        <v/>
      </c>
      <c r="C602" s="190" t="str">
        <f>IF(支部用データ貼り付けシート!B591="","",支部用データ貼り付けシート!B591)</f>
        <v/>
      </c>
      <c r="D602" s="191" t="str">
        <f>IF(支部用データ貼り付けシート!B591="","",支部用データ貼り付けシート!C591)</f>
        <v/>
      </c>
      <c r="E602" s="192" t="str">
        <f>IF(支部用データ貼り付けシート!B591="","",支部用データ貼り付けシート!D591)</f>
        <v/>
      </c>
      <c r="F602" s="193" t="str">
        <f>IF(支部用データ貼り付けシート!B591="","",IF(支部用データ貼り付けシート!M591="","",支部用データ貼り付けシート!M591))</f>
        <v/>
      </c>
      <c r="G602" s="194" t="str">
        <f>IF(支部用データ貼り付けシート!B591="","",IF(支部用データ貼り付けシート!N591="","",支部用データ貼り付けシート!N591))</f>
        <v/>
      </c>
      <c r="H602" s="37" t="str">
        <f t="shared" si="116"/>
        <v/>
      </c>
      <c r="I602" s="124" t="str">
        <f t="shared" si="117"/>
        <v/>
      </c>
      <c r="J602" s="38" t="str">
        <f t="shared" si="118"/>
        <v/>
      </c>
      <c r="K602" s="37" t="str">
        <f t="shared" si="119"/>
        <v/>
      </c>
      <c r="L602" s="124" t="str">
        <f t="shared" si="120"/>
        <v/>
      </c>
      <c r="M602" s="38" t="str">
        <f t="shared" si="121"/>
        <v/>
      </c>
      <c r="N602" s="93" t="str">
        <f>IF(支部用データ貼り付けシート!B591="","",支部用データ貼り付けシート!E591)</f>
        <v/>
      </c>
      <c r="O602" s="38" t="str">
        <f>IF(支部用データ貼り付けシート!B591="","",支部用データ貼り付けシート!F591)</f>
        <v/>
      </c>
      <c r="P602" s="37" t="str">
        <f>IF(支部用データ貼り付けシート!B591="","",支部用データ貼り付けシート!G591)</f>
        <v/>
      </c>
      <c r="Q602" s="38" t="str">
        <f>IF(支部用データ貼り付けシート!B591="","",支部用データ貼り付けシート!H591)</f>
        <v/>
      </c>
      <c r="R602" s="37" t="str">
        <f>IF(支部用データ貼り付けシート!B591="","",支部用データ貼り付けシート!I591)</f>
        <v/>
      </c>
      <c r="S602" s="38" t="str">
        <f>IF(支部用データ貼り付けシート!B591="","",支部用データ貼り付けシート!J591)</f>
        <v/>
      </c>
      <c r="T602" s="23" t="str">
        <f t="shared" si="122"/>
        <v/>
      </c>
      <c r="U602" s="24" t="str">
        <f t="shared" si="123"/>
        <v/>
      </c>
      <c r="W602" t="str">
        <f t="shared" si="112"/>
        <v/>
      </c>
      <c r="X602" t="str">
        <f t="shared" si="113"/>
        <v/>
      </c>
      <c r="Y602" t="str">
        <f t="shared" si="114"/>
        <v/>
      </c>
      <c r="Z602" t="str">
        <f t="shared" si="115"/>
        <v/>
      </c>
    </row>
    <row r="603" spans="1:26">
      <c r="A603" s="83">
        <v>573</v>
      </c>
      <c r="B603" s="189" t="str">
        <f>IF(支部用データ貼り付けシート!B592="","",支部用データ貼り付けシート!A592)</f>
        <v/>
      </c>
      <c r="C603" s="190" t="str">
        <f>IF(支部用データ貼り付けシート!B592="","",支部用データ貼り付けシート!B592)</f>
        <v/>
      </c>
      <c r="D603" s="191" t="str">
        <f>IF(支部用データ貼り付けシート!B592="","",支部用データ貼り付けシート!C592)</f>
        <v/>
      </c>
      <c r="E603" s="192" t="str">
        <f>IF(支部用データ貼り付けシート!B592="","",支部用データ貼り付けシート!D592)</f>
        <v/>
      </c>
      <c r="F603" s="193" t="str">
        <f>IF(支部用データ貼り付けシート!B592="","",IF(支部用データ貼り付けシート!M592="","",支部用データ貼り付けシート!M592))</f>
        <v/>
      </c>
      <c r="G603" s="194" t="str">
        <f>IF(支部用データ貼り付けシート!B592="","",IF(支部用データ貼り付けシート!N592="","",支部用データ貼り付けシート!N592))</f>
        <v/>
      </c>
      <c r="H603" s="37" t="str">
        <f t="shared" si="116"/>
        <v/>
      </c>
      <c r="I603" s="124" t="str">
        <f t="shared" si="117"/>
        <v/>
      </c>
      <c r="J603" s="38" t="str">
        <f t="shared" si="118"/>
        <v/>
      </c>
      <c r="K603" s="37" t="str">
        <f t="shared" si="119"/>
        <v/>
      </c>
      <c r="L603" s="124" t="str">
        <f t="shared" si="120"/>
        <v/>
      </c>
      <c r="M603" s="38" t="str">
        <f t="shared" si="121"/>
        <v/>
      </c>
      <c r="N603" s="93" t="str">
        <f>IF(支部用データ貼り付けシート!B592="","",支部用データ貼り付けシート!E592)</f>
        <v/>
      </c>
      <c r="O603" s="38" t="str">
        <f>IF(支部用データ貼り付けシート!B592="","",支部用データ貼り付けシート!F592)</f>
        <v/>
      </c>
      <c r="P603" s="37" t="str">
        <f>IF(支部用データ貼り付けシート!B592="","",支部用データ貼り付けシート!G592)</f>
        <v/>
      </c>
      <c r="Q603" s="38" t="str">
        <f>IF(支部用データ貼り付けシート!B592="","",支部用データ貼り付けシート!H592)</f>
        <v/>
      </c>
      <c r="R603" s="37" t="str">
        <f>IF(支部用データ貼り付けシート!B592="","",支部用データ貼り付けシート!I592)</f>
        <v/>
      </c>
      <c r="S603" s="38" t="str">
        <f>IF(支部用データ貼り付けシート!B592="","",支部用データ貼り付けシート!J592)</f>
        <v/>
      </c>
      <c r="T603" s="23" t="str">
        <f t="shared" si="122"/>
        <v/>
      </c>
      <c r="U603" s="24" t="str">
        <f t="shared" si="123"/>
        <v/>
      </c>
      <c r="W603" t="str">
        <f t="shared" si="112"/>
        <v/>
      </c>
      <c r="X603" t="str">
        <f t="shared" si="113"/>
        <v/>
      </c>
      <c r="Y603" t="str">
        <f t="shared" si="114"/>
        <v/>
      </c>
      <c r="Z603" t="str">
        <f t="shared" si="115"/>
        <v/>
      </c>
    </row>
    <row r="604" spans="1:26">
      <c r="A604" s="84">
        <v>574</v>
      </c>
      <c r="B604" s="189" t="str">
        <f>IF(支部用データ貼り付けシート!B593="","",支部用データ貼り付けシート!A593)</f>
        <v/>
      </c>
      <c r="C604" s="190" t="str">
        <f>IF(支部用データ貼り付けシート!B593="","",支部用データ貼り付けシート!B593)</f>
        <v/>
      </c>
      <c r="D604" s="191" t="str">
        <f>IF(支部用データ貼り付けシート!B593="","",支部用データ貼り付けシート!C593)</f>
        <v/>
      </c>
      <c r="E604" s="192" t="str">
        <f>IF(支部用データ貼り付けシート!B593="","",支部用データ貼り付けシート!D593)</f>
        <v/>
      </c>
      <c r="F604" s="193" t="str">
        <f>IF(支部用データ貼り付けシート!B593="","",IF(支部用データ貼り付けシート!M593="","",支部用データ貼り付けシート!M593))</f>
        <v/>
      </c>
      <c r="G604" s="194" t="str">
        <f>IF(支部用データ貼り付けシート!B593="","",IF(支部用データ貼り付けシート!N593="","",支部用データ貼り付けシート!N593))</f>
        <v/>
      </c>
      <c r="H604" s="37" t="str">
        <f t="shared" si="116"/>
        <v/>
      </c>
      <c r="I604" s="124" t="str">
        <f t="shared" si="117"/>
        <v/>
      </c>
      <c r="J604" s="38" t="str">
        <f t="shared" si="118"/>
        <v/>
      </c>
      <c r="K604" s="37" t="str">
        <f t="shared" si="119"/>
        <v/>
      </c>
      <c r="L604" s="124" t="str">
        <f t="shared" si="120"/>
        <v/>
      </c>
      <c r="M604" s="38" t="str">
        <f t="shared" si="121"/>
        <v/>
      </c>
      <c r="N604" s="93" t="str">
        <f>IF(支部用データ貼り付けシート!B593="","",支部用データ貼り付けシート!E593)</f>
        <v/>
      </c>
      <c r="O604" s="38" t="str">
        <f>IF(支部用データ貼り付けシート!B593="","",支部用データ貼り付けシート!F593)</f>
        <v/>
      </c>
      <c r="P604" s="37" t="str">
        <f>IF(支部用データ貼り付けシート!B593="","",支部用データ貼り付けシート!G593)</f>
        <v/>
      </c>
      <c r="Q604" s="38" t="str">
        <f>IF(支部用データ貼り付けシート!B593="","",支部用データ貼り付けシート!H593)</f>
        <v/>
      </c>
      <c r="R604" s="37" t="str">
        <f>IF(支部用データ貼り付けシート!B593="","",支部用データ貼り付けシート!I593)</f>
        <v/>
      </c>
      <c r="S604" s="38" t="str">
        <f>IF(支部用データ貼り付けシート!B593="","",支部用データ貼り付けシート!J593)</f>
        <v/>
      </c>
      <c r="T604" s="23" t="str">
        <f t="shared" si="122"/>
        <v/>
      </c>
      <c r="U604" s="24" t="str">
        <f t="shared" si="123"/>
        <v/>
      </c>
      <c r="W604" t="str">
        <f t="shared" si="112"/>
        <v/>
      </c>
      <c r="X604" t="str">
        <f t="shared" si="113"/>
        <v/>
      </c>
      <c r="Y604" t="str">
        <f t="shared" si="114"/>
        <v/>
      </c>
      <c r="Z604" t="str">
        <f t="shared" si="115"/>
        <v/>
      </c>
    </row>
    <row r="605" spans="1:26">
      <c r="A605" s="83">
        <v>575</v>
      </c>
      <c r="B605" s="189" t="str">
        <f>IF(支部用データ貼り付けシート!B594="","",支部用データ貼り付けシート!A594)</f>
        <v/>
      </c>
      <c r="C605" s="190" t="str">
        <f>IF(支部用データ貼り付けシート!B594="","",支部用データ貼り付けシート!B594)</f>
        <v/>
      </c>
      <c r="D605" s="191" t="str">
        <f>IF(支部用データ貼り付けシート!B594="","",支部用データ貼り付けシート!C594)</f>
        <v/>
      </c>
      <c r="E605" s="192" t="str">
        <f>IF(支部用データ貼り付けシート!B594="","",支部用データ貼り付けシート!D594)</f>
        <v/>
      </c>
      <c r="F605" s="193" t="str">
        <f>IF(支部用データ貼り付けシート!B594="","",IF(支部用データ貼り付けシート!M594="","",支部用データ貼り付けシート!M594))</f>
        <v/>
      </c>
      <c r="G605" s="194" t="str">
        <f>IF(支部用データ貼り付けシート!B594="","",IF(支部用データ貼り付けシート!N594="","",支部用データ貼り付けシート!N594))</f>
        <v/>
      </c>
      <c r="H605" s="37" t="str">
        <f t="shared" si="116"/>
        <v/>
      </c>
      <c r="I605" s="124" t="str">
        <f t="shared" si="117"/>
        <v/>
      </c>
      <c r="J605" s="38" t="str">
        <f t="shared" si="118"/>
        <v/>
      </c>
      <c r="K605" s="37" t="str">
        <f t="shared" si="119"/>
        <v/>
      </c>
      <c r="L605" s="124" t="str">
        <f t="shared" si="120"/>
        <v/>
      </c>
      <c r="M605" s="38" t="str">
        <f t="shared" si="121"/>
        <v/>
      </c>
      <c r="N605" s="93" t="str">
        <f>IF(支部用データ貼り付けシート!B594="","",支部用データ貼り付けシート!E594)</f>
        <v/>
      </c>
      <c r="O605" s="38" t="str">
        <f>IF(支部用データ貼り付けシート!B594="","",支部用データ貼り付けシート!F594)</f>
        <v/>
      </c>
      <c r="P605" s="37" t="str">
        <f>IF(支部用データ貼り付けシート!B594="","",支部用データ貼り付けシート!G594)</f>
        <v/>
      </c>
      <c r="Q605" s="38" t="str">
        <f>IF(支部用データ貼り付けシート!B594="","",支部用データ貼り付けシート!H594)</f>
        <v/>
      </c>
      <c r="R605" s="37" t="str">
        <f>IF(支部用データ貼り付けシート!B594="","",支部用データ貼り付けシート!I594)</f>
        <v/>
      </c>
      <c r="S605" s="38" t="str">
        <f>IF(支部用データ貼り付けシート!B594="","",支部用データ貼り付けシート!J594)</f>
        <v/>
      </c>
      <c r="T605" s="23" t="str">
        <f t="shared" si="122"/>
        <v/>
      </c>
      <c r="U605" s="24" t="str">
        <f t="shared" si="123"/>
        <v/>
      </c>
      <c r="W605" t="str">
        <f t="shared" si="112"/>
        <v/>
      </c>
      <c r="X605" t="str">
        <f t="shared" si="113"/>
        <v/>
      </c>
      <c r="Y605" t="str">
        <f t="shared" si="114"/>
        <v/>
      </c>
      <c r="Z605" t="str">
        <f t="shared" si="115"/>
        <v/>
      </c>
    </row>
    <row r="606" spans="1:26">
      <c r="A606" s="84">
        <v>576</v>
      </c>
      <c r="B606" s="189" t="str">
        <f>IF(支部用データ貼り付けシート!B595="","",支部用データ貼り付けシート!A595)</f>
        <v/>
      </c>
      <c r="C606" s="190" t="str">
        <f>IF(支部用データ貼り付けシート!B595="","",支部用データ貼り付けシート!B595)</f>
        <v/>
      </c>
      <c r="D606" s="191" t="str">
        <f>IF(支部用データ貼り付けシート!B595="","",支部用データ貼り付けシート!C595)</f>
        <v/>
      </c>
      <c r="E606" s="192" t="str">
        <f>IF(支部用データ貼り付けシート!B595="","",支部用データ貼り付けシート!D595)</f>
        <v/>
      </c>
      <c r="F606" s="193" t="str">
        <f>IF(支部用データ貼り付けシート!B595="","",IF(支部用データ貼り付けシート!M595="","",支部用データ貼り付けシート!M595))</f>
        <v/>
      </c>
      <c r="G606" s="194" t="str">
        <f>IF(支部用データ貼り付けシート!B595="","",IF(支部用データ貼り付けシート!N595="","",支部用データ貼り付けシート!N595))</f>
        <v/>
      </c>
      <c r="H606" s="37" t="str">
        <f t="shared" si="116"/>
        <v/>
      </c>
      <c r="I606" s="124" t="str">
        <f t="shared" si="117"/>
        <v/>
      </c>
      <c r="J606" s="38" t="str">
        <f t="shared" si="118"/>
        <v/>
      </c>
      <c r="K606" s="37" t="str">
        <f t="shared" si="119"/>
        <v/>
      </c>
      <c r="L606" s="124" t="str">
        <f t="shared" si="120"/>
        <v/>
      </c>
      <c r="M606" s="38" t="str">
        <f t="shared" si="121"/>
        <v/>
      </c>
      <c r="N606" s="93" t="str">
        <f>IF(支部用データ貼り付けシート!B595="","",支部用データ貼り付けシート!E595)</f>
        <v/>
      </c>
      <c r="O606" s="38" t="str">
        <f>IF(支部用データ貼り付けシート!B595="","",支部用データ貼り付けシート!F595)</f>
        <v/>
      </c>
      <c r="P606" s="37" t="str">
        <f>IF(支部用データ貼り付けシート!B595="","",支部用データ貼り付けシート!G595)</f>
        <v/>
      </c>
      <c r="Q606" s="38" t="str">
        <f>IF(支部用データ貼り付けシート!B595="","",支部用データ貼り付けシート!H595)</f>
        <v/>
      </c>
      <c r="R606" s="37" t="str">
        <f>IF(支部用データ貼り付けシート!B595="","",支部用データ貼り付けシート!I595)</f>
        <v/>
      </c>
      <c r="S606" s="38" t="str">
        <f>IF(支部用データ貼り付けシート!B595="","",支部用データ貼り付けシート!J595)</f>
        <v/>
      </c>
      <c r="T606" s="23" t="str">
        <f t="shared" si="122"/>
        <v/>
      </c>
      <c r="U606" s="24" t="str">
        <f t="shared" si="123"/>
        <v/>
      </c>
      <c r="W606" t="str">
        <f t="shared" si="112"/>
        <v/>
      </c>
      <c r="X606" t="str">
        <f t="shared" si="113"/>
        <v/>
      </c>
      <c r="Y606" t="str">
        <f t="shared" si="114"/>
        <v/>
      </c>
      <c r="Z606" t="str">
        <f t="shared" si="115"/>
        <v/>
      </c>
    </row>
    <row r="607" spans="1:26">
      <c r="A607" s="83">
        <v>577</v>
      </c>
      <c r="B607" s="189" t="str">
        <f>IF(支部用データ貼り付けシート!B596="","",支部用データ貼り付けシート!A596)</f>
        <v/>
      </c>
      <c r="C607" s="190" t="str">
        <f>IF(支部用データ貼り付けシート!B596="","",支部用データ貼り付けシート!B596)</f>
        <v/>
      </c>
      <c r="D607" s="191" t="str">
        <f>IF(支部用データ貼り付けシート!B596="","",支部用データ貼り付けシート!C596)</f>
        <v/>
      </c>
      <c r="E607" s="192" t="str">
        <f>IF(支部用データ貼り付けシート!B596="","",支部用データ貼り付けシート!D596)</f>
        <v/>
      </c>
      <c r="F607" s="193" t="str">
        <f>IF(支部用データ貼り付けシート!B596="","",IF(支部用データ貼り付けシート!M596="","",支部用データ貼り付けシート!M596))</f>
        <v/>
      </c>
      <c r="G607" s="194" t="str">
        <f>IF(支部用データ貼り付けシート!B596="","",IF(支部用データ貼り付けシート!N596="","",支部用データ貼り付けシート!N596))</f>
        <v/>
      </c>
      <c r="H607" s="37" t="str">
        <f t="shared" si="116"/>
        <v/>
      </c>
      <c r="I607" s="124" t="str">
        <f t="shared" si="117"/>
        <v/>
      </c>
      <c r="J607" s="38" t="str">
        <f t="shared" si="118"/>
        <v/>
      </c>
      <c r="K607" s="37" t="str">
        <f t="shared" si="119"/>
        <v/>
      </c>
      <c r="L607" s="124" t="str">
        <f t="shared" si="120"/>
        <v/>
      </c>
      <c r="M607" s="38" t="str">
        <f t="shared" si="121"/>
        <v/>
      </c>
      <c r="N607" s="93" t="str">
        <f>IF(支部用データ貼り付けシート!B596="","",支部用データ貼り付けシート!E596)</f>
        <v/>
      </c>
      <c r="O607" s="38" t="str">
        <f>IF(支部用データ貼り付けシート!B596="","",支部用データ貼り付けシート!F596)</f>
        <v/>
      </c>
      <c r="P607" s="37" t="str">
        <f>IF(支部用データ貼り付けシート!B596="","",支部用データ貼り付けシート!G596)</f>
        <v/>
      </c>
      <c r="Q607" s="38" t="str">
        <f>IF(支部用データ貼り付けシート!B596="","",支部用データ貼り付けシート!H596)</f>
        <v/>
      </c>
      <c r="R607" s="37" t="str">
        <f>IF(支部用データ貼り付けシート!B596="","",支部用データ貼り付けシート!I596)</f>
        <v/>
      </c>
      <c r="S607" s="38" t="str">
        <f>IF(支部用データ貼り付けシート!B596="","",支部用データ貼り付けシート!J596)</f>
        <v/>
      </c>
      <c r="T607" s="23" t="str">
        <f t="shared" si="122"/>
        <v/>
      </c>
      <c r="U607" s="24" t="str">
        <f t="shared" si="123"/>
        <v/>
      </c>
      <c r="W607" t="str">
        <f t="shared" si="112"/>
        <v/>
      </c>
      <c r="X607" t="str">
        <f t="shared" si="113"/>
        <v/>
      </c>
      <c r="Y607" t="str">
        <f t="shared" si="114"/>
        <v/>
      </c>
      <c r="Z607" t="str">
        <f t="shared" si="115"/>
        <v/>
      </c>
    </row>
    <row r="608" spans="1:26">
      <c r="A608" s="84">
        <v>578</v>
      </c>
      <c r="B608" s="189" t="str">
        <f>IF(支部用データ貼り付けシート!B597="","",支部用データ貼り付けシート!A597)</f>
        <v/>
      </c>
      <c r="C608" s="190" t="str">
        <f>IF(支部用データ貼り付けシート!B597="","",支部用データ貼り付けシート!B597)</f>
        <v/>
      </c>
      <c r="D608" s="191" t="str">
        <f>IF(支部用データ貼り付けシート!B597="","",支部用データ貼り付けシート!C597)</f>
        <v/>
      </c>
      <c r="E608" s="192" t="str">
        <f>IF(支部用データ貼り付けシート!B597="","",支部用データ貼り付けシート!D597)</f>
        <v/>
      </c>
      <c r="F608" s="193" t="str">
        <f>IF(支部用データ貼り付けシート!B597="","",IF(支部用データ貼り付けシート!M597="","",支部用データ貼り付けシート!M597))</f>
        <v/>
      </c>
      <c r="G608" s="194" t="str">
        <f>IF(支部用データ貼り付けシート!B597="","",IF(支部用データ貼り付けシート!N597="","",支部用データ貼り付けシート!N597))</f>
        <v/>
      </c>
      <c r="H608" s="37" t="str">
        <f t="shared" si="116"/>
        <v/>
      </c>
      <c r="I608" s="124" t="str">
        <f t="shared" si="117"/>
        <v/>
      </c>
      <c r="J608" s="38" t="str">
        <f t="shared" si="118"/>
        <v/>
      </c>
      <c r="K608" s="37" t="str">
        <f t="shared" si="119"/>
        <v/>
      </c>
      <c r="L608" s="124" t="str">
        <f t="shared" si="120"/>
        <v/>
      </c>
      <c r="M608" s="38" t="str">
        <f t="shared" si="121"/>
        <v/>
      </c>
      <c r="N608" s="93" t="str">
        <f>IF(支部用データ貼り付けシート!B597="","",支部用データ貼り付けシート!E597)</f>
        <v/>
      </c>
      <c r="O608" s="38" t="str">
        <f>IF(支部用データ貼り付けシート!B597="","",支部用データ貼り付けシート!F597)</f>
        <v/>
      </c>
      <c r="P608" s="37" t="str">
        <f>IF(支部用データ貼り付けシート!B597="","",支部用データ貼り付けシート!G597)</f>
        <v/>
      </c>
      <c r="Q608" s="38" t="str">
        <f>IF(支部用データ貼り付けシート!B597="","",支部用データ貼り付けシート!H597)</f>
        <v/>
      </c>
      <c r="R608" s="37" t="str">
        <f>IF(支部用データ貼り付けシート!B597="","",支部用データ貼り付けシート!I597)</f>
        <v/>
      </c>
      <c r="S608" s="38" t="str">
        <f>IF(支部用データ貼り付けシート!B597="","",支部用データ貼り付けシート!J597)</f>
        <v/>
      </c>
      <c r="T608" s="23" t="str">
        <f t="shared" si="122"/>
        <v/>
      </c>
      <c r="U608" s="24" t="str">
        <f t="shared" si="123"/>
        <v/>
      </c>
      <c r="W608" t="str">
        <f t="shared" si="112"/>
        <v/>
      </c>
      <c r="X608" t="str">
        <f t="shared" si="113"/>
        <v/>
      </c>
      <c r="Y608" t="str">
        <f t="shared" si="114"/>
        <v/>
      </c>
      <c r="Z608" t="str">
        <f t="shared" si="115"/>
        <v/>
      </c>
    </row>
    <row r="609" spans="1:26">
      <c r="A609" s="83">
        <v>579</v>
      </c>
      <c r="B609" s="189" t="str">
        <f>IF(支部用データ貼り付けシート!B598="","",支部用データ貼り付けシート!A598)</f>
        <v/>
      </c>
      <c r="C609" s="190" t="str">
        <f>IF(支部用データ貼り付けシート!B598="","",支部用データ貼り付けシート!B598)</f>
        <v/>
      </c>
      <c r="D609" s="191" t="str">
        <f>IF(支部用データ貼り付けシート!B598="","",支部用データ貼り付けシート!C598)</f>
        <v/>
      </c>
      <c r="E609" s="192" t="str">
        <f>IF(支部用データ貼り付けシート!B598="","",支部用データ貼り付けシート!D598)</f>
        <v/>
      </c>
      <c r="F609" s="193" t="str">
        <f>IF(支部用データ貼り付けシート!B598="","",IF(支部用データ貼り付けシート!M598="","",支部用データ貼り付けシート!M598))</f>
        <v/>
      </c>
      <c r="G609" s="194" t="str">
        <f>IF(支部用データ貼り付けシート!B598="","",IF(支部用データ貼り付けシート!N598="","",支部用データ貼り付けシート!N598))</f>
        <v/>
      </c>
      <c r="H609" s="37" t="str">
        <f t="shared" si="116"/>
        <v/>
      </c>
      <c r="I609" s="124" t="str">
        <f t="shared" si="117"/>
        <v/>
      </c>
      <c r="J609" s="38" t="str">
        <f t="shared" si="118"/>
        <v/>
      </c>
      <c r="K609" s="37" t="str">
        <f t="shared" si="119"/>
        <v/>
      </c>
      <c r="L609" s="124" t="str">
        <f t="shared" si="120"/>
        <v/>
      </c>
      <c r="M609" s="38" t="str">
        <f t="shared" si="121"/>
        <v/>
      </c>
      <c r="N609" s="93" t="str">
        <f>IF(支部用データ貼り付けシート!B598="","",支部用データ貼り付けシート!E598)</f>
        <v/>
      </c>
      <c r="O609" s="38" t="str">
        <f>IF(支部用データ貼り付けシート!B598="","",支部用データ貼り付けシート!F598)</f>
        <v/>
      </c>
      <c r="P609" s="37" t="str">
        <f>IF(支部用データ貼り付けシート!B598="","",支部用データ貼り付けシート!G598)</f>
        <v/>
      </c>
      <c r="Q609" s="38" t="str">
        <f>IF(支部用データ貼り付けシート!B598="","",支部用データ貼り付けシート!H598)</f>
        <v/>
      </c>
      <c r="R609" s="37" t="str">
        <f>IF(支部用データ貼り付けシート!B598="","",支部用データ貼り付けシート!I598)</f>
        <v/>
      </c>
      <c r="S609" s="38" t="str">
        <f>IF(支部用データ貼り付けシート!B598="","",支部用データ貼り付けシート!J598)</f>
        <v/>
      </c>
      <c r="T609" s="23" t="str">
        <f t="shared" si="122"/>
        <v/>
      </c>
      <c r="U609" s="24" t="str">
        <f t="shared" si="123"/>
        <v/>
      </c>
      <c r="W609" t="str">
        <f t="shared" si="112"/>
        <v/>
      </c>
      <c r="X609" t="str">
        <f t="shared" si="113"/>
        <v/>
      </c>
      <c r="Y609" t="str">
        <f t="shared" si="114"/>
        <v/>
      </c>
      <c r="Z609" t="str">
        <f t="shared" si="115"/>
        <v/>
      </c>
    </row>
    <row r="610" spans="1:26">
      <c r="A610" s="84">
        <v>580</v>
      </c>
      <c r="B610" s="189" t="str">
        <f>IF(支部用データ貼り付けシート!B599="","",支部用データ貼り付けシート!A599)</f>
        <v/>
      </c>
      <c r="C610" s="190" t="str">
        <f>IF(支部用データ貼り付けシート!B599="","",支部用データ貼り付けシート!B599)</f>
        <v/>
      </c>
      <c r="D610" s="191" t="str">
        <f>IF(支部用データ貼り付けシート!B599="","",支部用データ貼り付けシート!C599)</f>
        <v/>
      </c>
      <c r="E610" s="192" t="str">
        <f>IF(支部用データ貼り付けシート!B599="","",支部用データ貼り付けシート!D599)</f>
        <v/>
      </c>
      <c r="F610" s="193" t="str">
        <f>IF(支部用データ貼り付けシート!B599="","",IF(支部用データ貼り付けシート!M599="","",支部用データ貼り付けシート!M599))</f>
        <v/>
      </c>
      <c r="G610" s="194" t="str">
        <f>IF(支部用データ貼り付けシート!B599="","",IF(支部用データ貼り付けシート!N599="","",支部用データ貼り付けシート!N599))</f>
        <v/>
      </c>
      <c r="H610" s="37" t="str">
        <f t="shared" si="116"/>
        <v/>
      </c>
      <c r="I610" s="124" t="str">
        <f t="shared" si="117"/>
        <v/>
      </c>
      <c r="J610" s="38" t="str">
        <f t="shared" si="118"/>
        <v/>
      </c>
      <c r="K610" s="37" t="str">
        <f t="shared" si="119"/>
        <v/>
      </c>
      <c r="L610" s="124" t="str">
        <f t="shared" si="120"/>
        <v/>
      </c>
      <c r="M610" s="38" t="str">
        <f t="shared" si="121"/>
        <v/>
      </c>
      <c r="N610" s="93" t="str">
        <f>IF(支部用データ貼り付けシート!B599="","",支部用データ貼り付けシート!E599)</f>
        <v/>
      </c>
      <c r="O610" s="38" t="str">
        <f>IF(支部用データ貼り付けシート!B599="","",支部用データ貼り付けシート!F599)</f>
        <v/>
      </c>
      <c r="P610" s="37" t="str">
        <f>IF(支部用データ貼り付けシート!B599="","",支部用データ貼り付けシート!G599)</f>
        <v/>
      </c>
      <c r="Q610" s="38" t="str">
        <f>IF(支部用データ貼り付けシート!B599="","",支部用データ貼り付けシート!H599)</f>
        <v/>
      </c>
      <c r="R610" s="37" t="str">
        <f>IF(支部用データ貼り付けシート!B599="","",支部用データ貼り付けシート!I599)</f>
        <v/>
      </c>
      <c r="S610" s="38" t="str">
        <f>IF(支部用データ貼り付けシート!B599="","",支部用データ貼り付けシート!J599)</f>
        <v/>
      </c>
      <c r="T610" s="23" t="str">
        <f t="shared" si="122"/>
        <v/>
      </c>
      <c r="U610" s="24" t="str">
        <f t="shared" si="123"/>
        <v/>
      </c>
      <c r="W610" t="str">
        <f t="shared" ref="W610:W673" si="124">IFERROR(IF(C610="","",N610*60+O610),"")</f>
        <v/>
      </c>
      <c r="X610" t="str">
        <f t="shared" ref="X610:X673" si="125">IFERROR(IF(C610="","",P610*60+Q610),"")</f>
        <v/>
      </c>
      <c r="Y610" t="str">
        <f t="shared" ref="Y610:Y673" si="126">IFERROR(IF(C610="","",R610*60+S610),"")</f>
        <v/>
      </c>
      <c r="Z610" t="str">
        <f t="shared" ref="Z610:Z673" si="127">IFERROR(IF(C610="","",W610+X610+Y610),"")</f>
        <v/>
      </c>
    </row>
    <row r="611" spans="1:26">
      <c r="A611" s="83">
        <v>581</v>
      </c>
      <c r="B611" s="189" t="str">
        <f>IF(支部用データ貼り付けシート!B600="","",支部用データ貼り付けシート!A600)</f>
        <v/>
      </c>
      <c r="C611" s="190" t="str">
        <f>IF(支部用データ貼り付けシート!B600="","",支部用データ貼り付けシート!B600)</f>
        <v/>
      </c>
      <c r="D611" s="191" t="str">
        <f>IF(支部用データ貼り付けシート!B600="","",支部用データ貼り付けシート!C600)</f>
        <v/>
      </c>
      <c r="E611" s="192" t="str">
        <f>IF(支部用データ貼り付けシート!B600="","",支部用データ貼り付けシート!D600)</f>
        <v/>
      </c>
      <c r="F611" s="193" t="str">
        <f>IF(支部用データ貼り付けシート!B600="","",IF(支部用データ貼り付けシート!M600="","",支部用データ貼り付けシート!M600))</f>
        <v/>
      </c>
      <c r="G611" s="194" t="str">
        <f>IF(支部用データ貼り付けシート!B600="","",IF(支部用データ貼り付けシート!N600="","",支部用データ貼り付けシート!N600))</f>
        <v/>
      </c>
      <c r="H611" s="37" t="str">
        <f t="shared" si="116"/>
        <v/>
      </c>
      <c r="I611" s="124" t="str">
        <f t="shared" si="117"/>
        <v/>
      </c>
      <c r="J611" s="38" t="str">
        <f t="shared" si="118"/>
        <v/>
      </c>
      <c r="K611" s="37" t="str">
        <f t="shared" si="119"/>
        <v/>
      </c>
      <c r="L611" s="124" t="str">
        <f t="shared" si="120"/>
        <v/>
      </c>
      <c r="M611" s="38" t="str">
        <f t="shared" si="121"/>
        <v/>
      </c>
      <c r="N611" s="93" t="str">
        <f>IF(支部用データ貼り付けシート!B600="","",支部用データ貼り付けシート!E600)</f>
        <v/>
      </c>
      <c r="O611" s="38" t="str">
        <f>IF(支部用データ貼り付けシート!B600="","",支部用データ貼り付けシート!F600)</f>
        <v/>
      </c>
      <c r="P611" s="37" t="str">
        <f>IF(支部用データ貼り付けシート!B600="","",支部用データ貼り付けシート!G600)</f>
        <v/>
      </c>
      <c r="Q611" s="38" t="str">
        <f>IF(支部用データ貼り付けシート!B600="","",支部用データ貼り付けシート!H600)</f>
        <v/>
      </c>
      <c r="R611" s="37" t="str">
        <f>IF(支部用データ貼り付けシート!B600="","",支部用データ貼り付けシート!I600)</f>
        <v/>
      </c>
      <c r="S611" s="38" t="str">
        <f>IF(支部用データ貼り付けシート!B600="","",支部用データ貼り付けシート!J600)</f>
        <v/>
      </c>
      <c r="T611" s="23" t="str">
        <f t="shared" si="122"/>
        <v/>
      </c>
      <c r="U611" s="24" t="str">
        <f t="shared" si="123"/>
        <v/>
      </c>
      <c r="W611" t="str">
        <f t="shared" si="124"/>
        <v/>
      </c>
      <c r="X611" t="str">
        <f t="shared" si="125"/>
        <v/>
      </c>
      <c r="Y611" t="str">
        <f t="shared" si="126"/>
        <v/>
      </c>
      <c r="Z611" t="str">
        <f t="shared" si="127"/>
        <v/>
      </c>
    </row>
    <row r="612" spans="1:26">
      <c r="A612" s="84">
        <v>582</v>
      </c>
      <c r="B612" s="189" t="str">
        <f>IF(支部用データ貼り付けシート!B601="","",支部用データ貼り付けシート!A601)</f>
        <v/>
      </c>
      <c r="C612" s="190" t="str">
        <f>IF(支部用データ貼り付けシート!B601="","",支部用データ貼り付けシート!B601)</f>
        <v/>
      </c>
      <c r="D612" s="191" t="str">
        <f>IF(支部用データ貼り付けシート!B601="","",支部用データ貼り付けシート!C601)</f>
        <v/>
      </c>
      <c r="E612" s="192" t="str">
        <f>IF(支部用データ貼り付けシート!B601="","",支部用データ貼り付けシート!D601)</f>
        <v/>
      </c>
      <c r="F612" s="193" t="str">
        <f>IF(支部用データ貼り付けシート!B601="","",IF(支部用データ貼り付けシート!M601="","",支部用データ貼り付けシート!M601))</f>
        <v/>
      </c>
      <c r="G612" s="194" t="str">
        <f>IF(支部用データ貼り付けシート!B601="","",IF(支部用データ貼り付けシート!N601="","",支部用データ貼り付けシート!N601))</f>
        <v/>
      </c>
      <c r="H612" s="37" t="str">
        <f t="shared" si="116"/>
        <v/>
      </c>
      <c r="I612" s="124" t="str">
        <f t="shared" si="117"/>
        <v/>
      </c>
      <c r="J612" s="38" t="str">
        <f t="shared" si="118"/>
        <v/>
      </c>
      <c r="K612" s="37" t="str">
        <f t="shared" si="119"/>
        <v/>
      </c>
      <c r="L612" s="124" t="str">
        <f t="shared" si="120"/>
        <v/>
      </c>
      <c r="M612" s="38" t="str">
        <f t="shared" si="121"/>
        <v/>
      </c>
      <c r="N612" s="93" t="str">
        <f>IF(支部用データ貼り付けシート!B601="","",支部用データ貼り付けシート!E601)</f>
        <v/>
      </c>
      <c r="O612" s="38" t="str">
        <f>IF(支部用データ貼り付けシート!B601="","",支部用データ貼り付けシート!F601)</f>
        <v/>
      </c>
      <c r="P612" s="37" t="str">
        <f>IF(支部用データ貼り付けシート!B601="","",支部用データ貼り付けシート!G601)</f>
        <v/>
      </c>
      <c r="Q612" s="38" t="str">
        <f>IF(支部用データ貼り付けシート!B601="","",支部用データ貼り付けシート!H601)</f>
        <v/>
      </c>
      <c r="R612" s="37" t="str">
        <f>IF(支部用データ貼り付けシート!B601="","",支部用データ貼り付けシート!I601)</f>
        <v/>
      </c>
      <c r="S612" s="38" t="str">
        <f>IF(支部用データ貼り付けシート!B601="","",支部用データ貼り付けシート!J601)</f>
        <v/>
      </c>
      <c r="T612" s="23" t="str">
        <f t="shared" si="122"/>
        <v/>
      </c>
      <c r="U612" s="24" t="str">
        <f t="shared" si="123"/>
        <v/>
      </c>
      <c r="W612" t="str">
        <f t="shared" si="124"/>
        <v/>
      </c>
      <c r="X612" t="str">
        <f t="shared" si="125"/>
        <v/>
      </c>
      <c r="Y612" t="str">
        <f t="shared" si="126"/>
        <v/>
      </c>
      <c r="Z612" t="str">
        <f t="shared" si="127"/>
        <v/>
      </c>
    </row>
    <row r="613" spans="1:26">
      <c r="A613" s="83">
        <v>583</v>
      </c>
      <c r="B613" s="189" t="str">
        <f>IF(支部用データ貼り付けシート!B602="","",支部用データ貼り付けシート!A602)</f>
        <v/>
      </c>
      <c r="C613" s="190" t="str">
        <f>IF(支部用データ貼り付けシート!B602="","",支部用データ貼り付けシート!B602)</f>
        <v/>
      </c>
      <c r="D613" s="191" t="str">
        <f>IF(支部用データ貼り付けシート!B602="","",支部用データ貼り付けシート!C602)</f>
        <v/>
      </c>
      <c r="E613" s="192" t="str">
        <f>IF(支部用データ貼り付けシート!B602="","",支部用データ貼り付けシート!D602)</f>
        <v/>
      </c>
      <c r="F613" s="193" t="str">
        <f>IF(支部用データ貼り付けシート!B602="","",IF(支部用データ貼り付けシート!M602="","",支部用データ貼り付けシート!M602))</f>
        <v/>
      </c>
      <c r="G613" s="194" t="str">
        <f>IF(支部用データ貼り付けシート!B602="","",IF(支部用データ貼り付けシート!N602="","",支部用データ貼り付けシート!N602))</f>
        <v/>
      </c>
      <c r="H613" s="37" t="str">
        <f t="shared" si="116"/>
        <v/>
      </c>
      <c r="I613" s="124" t="str">
        <f t="shared" si="117"/>
        <v/>
      </c>
      <c r="J613" s="38" t="str">
        <f t="shared" si="118"/>
        <v/>
      </c>
      <c r="K613" s="37" t="str">
        <f t="shared" si="119"/>
        <v/>
      </c>
      <c r="L613" s="124" t="str">
        <f t="shared" si="120"/>
        <v/>
      </c>
      <c r="M613" s="38" t="str">
        <f t="shared" si="121"/>
        <v/>
      </c>
      <c r="N613" s="93" t="str">
        <f>IF(支部用データ貼り付けシート!B602="","",支部用データ貼り付けシート!E602)</f>
        <v/>
      </c>
      <c r="O613" s="38" t="str">
        <f>IF(支部用データ貼り付けシート!B602="","",支部用データ貼り付けシート!F602)</f>
        <v/>
      </c>
      <c r="P613" s="37" t="str">
        <f>IF(支部用データ貼り付けシート!B602="","",支部用データ貼り付けシート!G602)</f>
        <v/>
      </c>
      <c r="Q613" s="38" t="str">
        <f>IF(支部用データ貼り付けシート!B602="","",支部用データ貼り付けシート!H602)</f>
        <v/>
      </c>
      <c r="R613" s="37" t="str">
        <f>IF(支部用データ貼り付けシート!B602="","",支部用データ貼り付けシート!I602)</f>
        <v/>
      </c>
      <c r="S613" s="38" t="str">
        <f>IF(支部用データ貼り付けシート!B602="","",支部用データ貼り付けシート!J602)</f>
        <v/>
      </c>
      <c r="T613" s="23" t="str">
        <f t="shared" si="122"/>
        <v/>
      </c>
      <c r="U613" s="24" t="str">
        <f t="shared" si="123"/>
        <v/>
      </c>
      <c r="W613" t="str">
        <f t="shared" si="124"/>
        <v/>
      </c>
      <c r="X613" t="str">
        <f t="shared" si="125"/>
        <v/>
      </c>
      <c r="Y613" t="str">
        <f t="shared" si="126"/>
        <v/>
      </c>
      <c r="Z613" t="str">
        <f t="shared" si="127"/>
        <v/>
      </c>
    </row>
    <row r="614" spans="1:26">
      <c r="A614" s="84">
        <v>584</v>
      </c>
      <c r="B614" s="189" t="str">
        <f>IF(支部用データ貼り付けシート!B603="","",支部用データ貼り付けシート!A603)</f>
        <v/>
      </c>
      <c r="C614" s="190" t="str">
        <f>IF(支部用データ貼り付けシート!B603="","",支部用データ貼り付けシート!B603)</f>
        <v/>
      </c>
      <c r="D614" s="191" t="str">
        <f>IF(支部用データ貼り付けシート!B603="","",支部用データ貼り付けシート!C603)</f>
        <v/>
      </c>
      <c r="E614" s="192" t="str">
        <f>IF(支部用データ貼り付けシート!B603="","",支部用データ貼り付けシート!D603)</f>
        <v/>
      </c>
      <c r="F614" s="193" t="str">
        <f>IF(支部用データ貼り付けシート!B603="","",IF(支部用データ貼り付けシート!M603="","",支部用データ貼り付けシート!M603))</f>
        <v/>
      </c>
      <c r="G614" s="194" t="str">
        <f>IF(支部用データ貼り付けシート!B603="","",IF(支部用データ貼り付けシート!N603="","",支部用データ貼り付けシート!N603))</f>
        <v/>
      </c>
      <c r="H614" s="37" t="str">
        <f t="shared" si="116"/>
        <v/>
      </c>
      <c r="I614" s="124" t="str">
        <f t="shared" si="117"/>
        <v/>
      </c>
      <c r="J614" s="38" t="str">
        <f t="shared" si="118"/>
        <v/>
      </c>
      <c r="K614" s="37" t="str">
        <f t="shared" si="119"/>
        <v/>
      </c>
      <c r="L614" s="124" t="str">
        <f t="shared" si="120"/>
        <v/>
      </c>
      <c r="M614" s="38" t="str">
        <f t="shared" si="121"/>
        <v/>
      </c>
      <c r="N614" s="93" t="str">
        <f>IF(支部用データ貼り付けシート!B603="","",支部用データ貼り付けシート!E603)</f>
        <v/>
      </c>
      <c r="O614" s="38" t="str">
        <f>IF(支部用データ貼り付けシート!B603="","",支部用データ貼り付けシート!F603)</f>
        <v/>
      </c>
      <c r="P614" s="37" t="str">
        <f>IF(支部用データ貼り付けシート!B603="","",支部用データ貼り付けシート!G603)</f>
        <v/>
      </c>
      <c r="Q614" s="38" t="str">
        <f>IF(支部用データ貼り付けシート!B603="","",支部用データ貼り付けシート!H603)</f>
        <v/>
      </c>
      <c r="R614" s="37" t="str">
        <f>IF(支部用データ貼り付けシート!B603="","",支部用データ貼り付けシート!I603)</f>
        <v/>
      </c>
      <c r="S614" s="38" t="str">
        <f>IF(支部用データ貼り付けシート!B603="","",支部用データ貼り付けシート!J603)</f>
        <v/>
      </c>
      <c r="T614" s="23" t="str">
        <f t="shared" si="122"/>
        <v/>
      </c>
      <c r="U614" s="24" t="str">
        <f t="shared" si="123"/>
        <v/>
      </c>
      <c r="W614" t="str">
        <f t="shared" si="124"/>
        <v/>
      </c>
      <c r="X614" t="str">
        <f t="shared" si="125"/>
        <v/>
      </c>
      <c r="Y614" t="str">
        <f t="shared" si="126"/>
        <v/>
      </c>
      <c r="Z614" t="str">
        <f t="shared" si="127"/>
        <v/>
      </c>
    </row>
    <row r="615" spans="1:26">
      <c r="A615" s="83">
        <v>585</v>
      </c>
      <c r="B615" s="189" t="str">
        <f>IF(支部用データ貼り付けシート!B604="","",支部用データ貼り付けシート!A604)</f>
        <v/>
      </c>
      <c r="C615" s="190" t="str">
        <f>IF(支部用データ貼り付けシート!B604="","",支部用データ貼り付けシート!B604)</f>
        <v/>
      </c>
      <c r="D615" s="191" t="str">
        <f>IF(支部用データ貼り付けシート!B604="","",支部用データ貼り付けシート!C604)</f>
        <v/>
      </c>
      <c r="E615" s="192" t="str">
        <f>IF(支部用データ貼り付けシート!B604="","",支部用データ貼り付けシート!D604)</f>
        <v/>
      </c>
      <c r="F615" s="193" t="str">
        <f>IF(支部用データ貼り付けシート!B604="","",IF(支部用データ貼り付けシート!M604="","",支部用データ貼り付けシート!M604))</f>
        <v/>
      </c>
      <c r="G615" s="194" t="str">
        <f>IF(支部用データ貼り付けシート!B604="","",IF(支部用データ貼り付けシート!N604="","",支部用データ貼り付けシート!N604))</f>
        <v/>
      </c>
      <c r="H615" s="37" t="str">
        <f t="shared" si="116"/>
        <v/>
      </c>
      <c r="I615" s="124" t="str">
        <f t="shared" si="117"/>
        <v/>
      </c>
      <c r="J615" s="38" t="str">
        <f t="shared" si="118"/>
        <v/>
      </c>
      <c r="K615" s="37" t="str">
        <f t="shared" si="119"/>
        <v/>
      </c>
      <c r="L615" s="124" t="str">
        <f t="shared" si="120"/>
        <v/>
      </c>
      <c r="M615" s="38" t="str">
        <f t="shared" si="121"/>
        <v/>
      </c>
      <c r="N615" s="93" t="str">
        <f>IF(支部用データ貼り付けシート!B604="","",支部用データ貼り付けシート!E604)</f>
        <v/>
      </c>
      <c r="O615" s="38" t="str">
        <f>IF(支部用データ貼り付けシート!B604="","",支部用データ貼り付けシート!F604)</f>
        <v/>
      </c>
      <c r="P615" s="37" t="str">
        <f>IF(支部用データ貼り付けシート!B604="","",支部用データ貼り付けシート!G604)</f>
        <v/>
      </c>
      <c r="Q615" s="38" t="str">
        <f>IF(支部用データ貼り付けシート!B604="","",支部用データ貼り付けシート!H604)</f>
        <v/>
      </c>
      <c r="R615" s="37" t="str">
        <f>IF(支部用データ貼り付けシート!B604="","",支部用データ貼り付けシート!I604)</f>
        <v/>
      </c>
      <c r="S615" s="38" t="str">
        <f>IF(支部用データ貼り付けシート!B604="","",支部用データ貼り付けシート!J604)</f>
        <v/>
      </c>
      <c r="T615" s="23" t="str">
        <f t="shared" si="122"/>
        <v/>
      </c>
      <c r="U615" s="24" t="str">
        <f t="shared" si="123"/>
        <v/>
      </c>
      <c r="W615" t="str">
        <f t="shared" si="124"/>
        <v/>
      </c>
      <c r="X615" t="str">
        <f t="shared" si="125"/>
        <v/>
      </c>
      <c r="Y615" t="str">
        <f t="shared" si="126"/>
        <v/>
      </c>
      <c r="Z615" t="str">
        <f t="shared" si="127"/>
        <v/>
      </c>
    </row>
    <row r="616" spans="1:26">
      <c r="A616" s="84">
        <v>586</v>
      </c>
      <c r="B616" s="189" t="str">
        <f>IF(支部用データ貼り付けシート!B605="","",支部用データ貼り付けシート!A605)</f>
        <v/>
      </c>
      <c r="C616" s="190" t="str">
        <f>IF(支部用データ貼り付けシート!B605="","",支部用データ貼り付けシート!B605)</f>
        <v/>
      </c>
      <c r="D616" s="191" t="str">
        <f>IF(支部用データ貼り付けシート!B605="","",支部用データ貼り付けシート!C605)</f>
        <v/>
      </c>
      <c r="E616" s="192" t="str">
        <f>IF(支部用データ貼り付けシート!B605="","",支部用データ貼り付けシート!D605)</f>
        <v/>
      </c>
      <c r="F616" s="193" t="str">
        <f>IF(支部用データ貼り付けシート!B605="","",IF(支部用データ貼り付けシート!M605="","",支部用データ貼り付けシート!M605))</f>
        <v/>
      </c>
      <c r="G616" s="194" t="str">
        <f>IF(支部用データ貼り付けシート!B605="","",IF(支部用データ貼り付けシート!N605="","",支部用データ貼り付けシート!N605))</f>
        <v/>
      </c>
      <c r="H616" s="37" t="str">
        <f t="shared" si="116"/>
        <v/>
      </c>
      <c r="I616" s="124" t="str">
        <f t="shared" si="117"/>
        <v/>
      </c>
      <c r="J616" s="38" t="str">
        <f t="shared" si="118"/>
        <v/>
      </c>
      <c r="K616" s="37" t="str">
        <f t="shared" si="119"/>
        <v/>
      </c>
      <c r="L616" s="124" t="str">
        <f t="shared" si="120"/>
        <v/>
      </c>
      <c r="M616" s="38" t="str">
        <f t="shared" si="121"/>
        <v/>
      </c>
      <c r="N616" s="93" t="str">
        <f>IF(支部用データ貼り付けシート!B605="","",支部用データ貼り付けシート!E605)</f>
        <v/>
      </c>
      <c r="O616" s="38" t="str">
        <f>IF(支部用データ貼り付けシート!B605="","",支部用データ貼り付けシート!F605)</f>
        <v/>
      </c>
      <c r="P616" s="37" t="str">
        <f>IF(支部用データ貼り付けシート!B605="","",支部用データ貼り付けシート!G605)</f>
        <v/>
      </c>
      <c r="Q616" s="38" t="str">
        <f>IF(支部用データ貼り付けシート!B605="","",支部用データ貼り付けシート!H605)</f>
        <v/>
      </c>
      <c r="R616" s="37" t="str">
        <f>IF(支部用データ貼り付けシート!B605="","",支部用データ貼り付けシート!I605)</f>
        <v/>
      </c>
      <c r="S616" s="38" t="str">
        <f>IF(支部用データ貼り付けシート!B605="","",支部用データ貼り付けシート!J605)</f>
        <v/>
      </c>
      <c r="T616" s="23" t="str">
        <f t="shared" si="122"/>
        <v/>
      </c>
      <c r="U616" s="24" t="str">
        <f t="shared" si="123"/>
        <v/>
      </c>
      <c r="W616" t="str">
        <f t="shared" si="124"/>
        <v/>
      </c>
      <c r="X616" t="str">
        <f t="shared" si="125"/>
        <v/>
      </c>
      <c r="Y616" t="str">
        <f t="shared" si="126"/>
        <v/>
      </c>
      <c r="Z616" t="str">
        <f t="shared" si="127"/>
        <v/>
      </c>
    </row>
    <row r="617" spans="1:26">
      <c r="A617" s="83">
        <v>587</v>
      </c>
      <c r="B617" s="189" t="str">
        <f>IF(支部用データ貼り付けシート!B606="","",支部用データ貼り付けシート!A606)</f>
        <v/>
      </c>
      <c r="C617" s="190" t="str">
        <f>IF(支部用データ貼り付けシート!B606="","",支部用データ貼り付けシート!B606)</f>
        <v/>
      </c>
      <c r="D617" s="191" t="str">
        <f>IF(支部用データ貼り付けシート!B606="","",支部用データ貼り付けシート!C606)</f>
        <v/>
      </c>
      <c r="E617" s="192" t="str">
        <f>IF(支部用データ貼り付けシート!B606="","",支部用データ貼り付けシート!D606)</f>
        <v/>
      </c>
      <c r="F617" s="193" t="str">
        <f>IF(支部用データ貼り付けシート!B606="","",IF(支部用データ貼り付けシート!M606="","",支部用データ貼り付けシート!M606))</f>
        <v/>
      </c>
      <c r="G617" s="194" t="str">
        <f>IF(支部用データ貼り付けシート!B606="","",IF(支部用データ貼り付けシート!N606="","",支部用データ貼り付けシート!N606))</f>
        <v/>
      </c>
      <c r="H617" s="37" t="str">
        <f t="shared" si="116"/>
        <v/>
      </c>
      <c r="I617" s="124" t="str">
        <f t="shared" si="117"/>
        <v/>
      </c>
      <c r="J617" s="38" t="str">
        <f t="shared" si="118"/>
        <v/>
      </c>
      <c r="K617" s="37" t="str">
        <f t="shared" si="119"/>
        <v/>
      </c>
      <c r="L617" s="124" t="str">
        <f t="shared" si="120"/>
        <v/>
      </c>
      <c r="M617" s="38" t="str">
        <f t="shared" si="121"/>
        <v/>
      </c>
      <c r="N617" s="93" t="str">
        <f>IF(支部用データ貼り付けシート!B606="","",支部用データ貼り付けシート!E606)</f>
        <v/>
      </c>
      <c r="O617" s="38" t="str">
        <f>IF(支部用データ貼り付けシート!B606="","",支部用データ貼り付けシート!F606)</f>
        <v/>
      </c>
      <c r="P617" s="37" t="str">
        <f>IF(支部用データ貼り付けシート!B606="","",支部用データ貼り付けシート!G606)</f>
        <v/>
      </c>
      <c r="Q617" s="38" t="str">
        <f>IF(支部用データ貼り付けシート!B606="","",支部用データ貼り付けシート!H606)</f>
        <v/>
      </c>
      <c r="R617" s="37" t="str">
        <f>IF(支部用データ貼り付けシート!B606="","",支部用データ貼り付けシート!I606)</f>
        <v/>
      </c>
      <c r="S617" s="38" t="str">
        <f>IF(支部用データ貼り付けシート!B606="","",支部用データ貼り付けシート!J606)</f>
        <v/>
      </c>
      <c r="T617" s="23" t="str">
        <f t="shared" si="122"/>
        <v/>
      </c>
      <c r="U617" s="24" t="str">
        <f t="shared" si="123"/>
        <v/>
      </c>
      <c r="W617" t="str">
        <f t="shared" si="124"/>
        <v/>
      </c>
      <c r="X617" t="str">
        <f t="shared" si="125"/>
        <v/>
      </c>
      <c r="Y617" t="str">
        <f t="shared" si="126"/>
        <v/>
      </c>
      <c r="Z617" t="str">
        <f t="shared" si="127"/>
        <v/>
      </c>
    </row>
    <row r="618" spans="1:26">
      <c r="A618" s="84">
        <v>588</v>
      </c>
      <c r="B618" s="189" t="str">
        <f>IF(支部用データ貼り付けシート!B607="","",支部用データ貼り付けシート!A607)</f>
        <v/>
      </c>
      <c r="C618" s="190" t="str">
        <f>IF(支部用データ貼り付けシート!B607="","",支部用データ貼り付けシート!B607)</f>
        <v/>
      </c>
      <c r="D618" s="191" t="str">
        <f>IF(支部用データ貼り付けシート!B607="","",支部用データ貼り付けシート!C607)</f>
        <v/>
      </c>
      <c r="E618" s="192" t="str">
        <f>IF(支部用データ貼り付けシート!B607="","",支部用データ貼り付けシート!D607)</f>
        <v/>
      </c>
      <c r="F618" s="193" t="str">
        <f>IF(支部用データ貼り付けシート!B607="","",IF(支部用データ貼り付けシート!M607="","",支部用データ貼り付けシート!M607))</f>
        <v/>
      </c>
      <c r="G618" s="194" t="str">
        <f>IF(支部用データ貼り付けシート!B607="","",IF(支部用データ貼り付けシート!N607="","",支部用データ貼り付けシート!N607))</f>
        <v/>
      </c>
      <c r="H618" s="37" t="str">
        <f t="shared" si="116"/>
        <v/>
      </c>
      <c r="I618" s="124" t="str">
        <f t="shared" si="117"/>
        <v/>
      </c>
      <c r="J618" s="38" t="str">
        <f t="shared" si="118"/>
        <v/>
      </c>
      <c r="K618" s="37" t="str">
        <f t="shared" si="119"/>
        <v/>
      </c>
      <c r="L618" s="124" t="str">
        <f t="shared" si="120"/>
        <v/>
      </c>
      <c r="M618" s="38" t="str">
        <f t="shared" si="121"/>
        <v/>
      </c>
      <c r="N618" s="93" t="str">
        <f>IF(支部用データ貼り付けシート!B607="","",支部用データ貼り付けシート!E607)</f>
        <v/>
      </c>
      <c r="O618" s="38" t="str">
        <f>IF(支部用データ貼り付けシート!B607="","",支部用データ貼り付けシート!F607)</f>
        <v/>
      </c>
      <c r="P618" s="37" t="str">
        <f>IF(支部用データ貼り付けシート!B607="","",支部用データ貼り付けシート!G607)</f>
        <v/>
      </c>
      <c r="Q618" s="38" t="str">
        <f>IF(支部用データ貼り付けシート!B607="","",支部用データ貼り付けシート!H607)</f>
        <v/>
      </c>
      <c r="R618" s="37" t="str">
        <f>IF(支部用データ貼り付けシート!B607="","",支部用データ貼り付けシート!I607)</f>
        <v/>
      </c>
      <c r="S618" s="38" t="str">
        <f>IF(支部用データ貼り付けシート!B607="","",支部用データ貼り付けシート!J607)</f>
        <v/>
      </c>
      <c r="T618" s="23" t="str">
        <f t="shared" si="122"/>
        <v/>
      </c>
      <c r="U618" s="24" t="str">
        <f t="shared" si="123"/>
        <v/>
      </c>
      <c r="W618" t="str">
        <f t="shared" si="124"/>
        <v/>
      </c>
      <c r="X618" t="str">
        <f t="shared" si="125"/>
        <v/>
      </c>
      <c r="Y618" t="str">
        <f t="shared" si="126"/>
        <v/>
      </c>
      <c r="Z618" t="str">
        <f t="shared" si="127"/>
        <v/>
      </c>
    </row>
    <row r="619" spans="1:26">
      <c r="A619" s="83">
        <v>589</v>
      </c>
      <c r="B619" s="189" t="str">
        <f>IF(支部用データ貼り付けシート!B608="","",支部用データ貼り付けシート!A608)</f>
        <v/>
      </c>
      <c r="C619" s="190" t="str">
        <f>IF(支部用データ貼り付けシート!B608="","",支部用データ貼り付けシート!B608)</f>
        <v/>
      </c>
      <c r="D619" s="191" t="str">
        <f>IF(支部用データ貼り付けシート!B608="","",支部用データ貼り付けシート!C608)</f>
        <v/>
      </c>
      <c r="E619" s="192" t="str">
        <f>IF(支部用データ貼り付けシート!B608="","",支部用データ貼り付けシート!D608)</f>
        <v/>
      </c>
      <c r="F619" s="193" t="str">
        <f>IF(支部用データ貼り付けシート!B608="","",IF(支部用データ貼り付けシート!M608="","",支部用データ貼り付けシート!M608))</f>
        <v/>
      </c>
      <c r="G619" s="194" t="str">
        <f>IF(支部用データ貼り付けシート!B608="","",IF(支部用データ貼り付けシート!N608="","",支部用データ貼り付けシート!N608))</f>
        <v/>
      </c>
      <c r="H619" s="37" t="str">
        <f t="shared" si="116"/>
        <v/>
      </c>
      <c r="I619" s="124" t="str">
        <f t="shared" si="117"/>
        <v/>
      </c>
      <c r="J619" s="38" t="str">
        <f t="shared" si="118"/>
        <v/>
      </c>
      <c r="K619" s="37" t="str">
        <f t="shared" si="119"/>
        <v/>
      </c>
      <c r="L619" s="124" t="str">
        <f t="shared" si="120"/>
        <v/>
      </c>
      <c r="M619" s="38" t="str">
        <f t="shared" si="121"/>
        <v/>
      </c>
      <c r="N619" s="93" t="str">
        <f>IF(支部用データ貼り付けシート!B608="","",支部用データ貼り付けシート!E608)</f>
        <v/>
      </c>
      <c r="O619" s="38" t="str">
        <f>IF(支部用データ貼り付けシート!B608="","",支部用データ貼り付けシート!F608)</f>
        <v/>
      </c>
      <c r="P619" s="37" t="str">
        <f>IF(支部用データ貼り付けシート!B608="","",支部用データ貼り付けシート!G608)</f>
        <v/>
      </c>
      <c r="Q619" s="38" t="str">
        <f>IF(支部用データ貼り付けシート!B608="","",支部用データ貼り付けシート!H608)</f>
        <v/>
      </c>
      <c r="R619" s="37" t="str">
        <f>IF(支部用データ貼り付けシート!B608="","",支部用データ貼り付けシート!I608)</f>
        <v/>
      </c>
      <c r="S619" s="38" t="str">
        <f>IF(支部用データ貼り付けシート!B608="","",支部用データ貼り付けシート!J608)</f>
        <v/>
      </c>
      <c r="T619" s="23" t="str">
        <f t="shared" si="122"/>
        <v/>
      </c>
      <c r="U619" s="24" t="str">
        <f t="shared" si="123"/>
        <v/>
      </c>
      <c r="W619" t="str">
        <f t="shared" si="124"/>
        <v/>
      </c>
      <c r="X619" t="str">
        <f t="shared" si="125"/>
        <v/>
      </c>
      <c r="Y619" t="str">
        <f t="shared" si="126"/>
        <v/>
      </c>
      <c r="Z619" t="str">
        <f t="shared" si="127"/>
        <v/>
      </c>
    </row>
    <row r="620" spans="1:26">
      <c r="A620" s="84">
        <v>590</v>
      </c>
      <c r="B620" s="189" t="str">
        <f>IF(支部用データ貼り付けシート!B609="","",支部用データ貼り付けシート!A609)</f>
        <v/>
      </c>
      <c r="C620" s="190" t="str">
        <f>IF(支部用データ貼り付けシート!B609="","",支部用データ貼り付けシート!B609)</f>
        <v/>
      </c>
      <c r="D620" s="191" t="str">
        <f>IF(支部用データ貼り付けシート!B609="","",支部用データ貼り付けシート!C609)</f>
        <v/>
      </c>
      <c r="E620" s="192" t="str">
        <f>IF(支部用データ貼り付けシート!B609="","",支部用データ貼り付けシート!D609)</f>
        <v/>
      </c>
      <c r="F620" s="193" t="str">
        <f>IF(支部用データ貼り付けシート!B609="","",IF(支部用データ貼り付けシート!M609="","",支部用データ貼り付けシート!M609))</f>
        <v/>
      </c>
      <c r="G620" s="194" t="str">
        <f>IF(支部用データ貼り付けシート!B609="","",IF(支部用データ貼り付けシート!N609="","",支部用データ貼り付けシート!N609))</f>
        <v/>
      </c>
      <c r="H620" s="37" t="str">
        <f t="shared" si="116"/>
        <v/>
      </c>
      <c r="I620" s="124" t="str">
        <f t="shared" si="117"/>
        <v/>
      </c>
      <c r="J620" s="38" t="str">
        <f t="shared" si="118"/>
        <v/>
      </c>
      <c r="K620" s="37" t="str">
        <f t="shared" si="119"/>
        <v/>
      </c>
      <c r="L620" s="124" t="str">
        <f t="shared" si="120"/>
        <v/>
      </c>
      <c r="M620" s="38" t="str">
        <f t="shared" si="121"/>
        <v/>
      </c>
      <c r="N620" s="93" t="str">
        <f>IF(支部用データ貼り付けシート!B609="","",支部用データ貼り付けシート!E609)</f>
        <v/>
      </c>
      <c r="O620" s="38" t="str">
        <f>IF(支部用データ貼り付けシート!B609="","",支部用データ貼り付けシート!F609)</f>
        <v/>
      </c>
      <c r="P620" s="37" t="str">
        <f>IF(支部用データ貼り付けシート!B609="","",支部用データ貼り付けシート!G609)</f>
        <v/>
      </c>
      <c r="Q620" s="38" t="str">
        <f>IF(支部用データ貼り付けシート!B609="","",支部用データ貼り付けシート!H609)</f>
        <v/>
      </c>
      <c r="R620" s="37" t="str">
        <f>IF(支部用データ貼り付けシート!B609="","",支部用データ貼り付けシート!I609)</f>
        <v/>
      </c>
      <c r="S620" s="38" t="str">
        <f>IF(支部用データ貼り付けシート!B609="","",支部用データ貼り付けシート!J609)</f>
        <v/>
      </c>
      <c r="T620" s="23" t="str">
        <f t="shared" si="122"/>
        <v/>
      </c>
      <c r="U620" s="24" t="str">
        <f t="shared" si="123"/>
        <v/>
      </c>
      <c r="W620" t="str">
        <f t="shared" si="124"/>
        <v/>
      </c>
      <c r="X620" t="str">
        <f t="shared" si="125"/>
        <v/>
      </c>
      <c r="Y620" t="str">
        <f t="shared" si="126"/>
        <v/>
      </c>
      <c r="Z620" t="str">
        <f t="shared" si="127"/>
        <v/>
      </c>
    </row>
    <row r="621" spans="1:26">
      <c r="A621" s="83">
        <v>591</v>
      </c>
      <c r="B621" s="189" t="str">
        <f>IF(支部用データ貼り付けシート!B610="","",支部用データ貼り付けシート!A610)</f>
        <v/>
      </c>
      <c r="C621" s="190" t="str">
        <f>IF(支部用データ貼り付けシート!B610="","",支部用データ貼り付けシート!B610)</f>
        <v/>
      </c>
      <c r="D621" s="191" t="str">
        <f>IF(支部用データ貼り付けシート!B610="","",支部用データ貼り付けシート!C610)</f>
        <v/>
      </c>
      <c r="E621" s="192" t="str">
        <f>IF(支部用データ貼り付けシート!B610="","",支部用データ貼り付けシート!D610)</f>
        <v/>
      </c>
      <c r="F621" s="193" t="str">
        <f>IF(支部用データ貼り付けシート!B610="","",IF(支部用データ貼り付けシート!M610="","",支部用データ貼り付けシート!M610))</f>
        <v/>
      </c>
      <c r="G621" s="194" t="str">
        <f>IF(支部用データ貼り付けシート!B610="","",IF(支部用データ貼り付けシート!N610="","",支部用データ貼り付けシート!N610))</f>
        <v/>
      </c>
      <c r="H621" s="37" t="str">
        <f t="shared" si="116"/>
        <v/>
      </c>
      <c r="I621" s="124" t="str">
        <f t="shared" si="117"/>
        <v/>
      </c>
      <c r="J621" s="38" t="str">
        <f t="shared" si="118"/>
        <v/>
      </c>
      <c r="K621" s="37" t="str">
        <f t="shared" si="119"/>
        <v/>
      </c>
      <c r="L621" s="124" t="str">
        <f t="shared" si="120"/>
        <v/>
      </c>
      <c r="M621" s="38" t="str">
        <f t="shared" si="121"/>
        <v/>
      </c>
      <c r="N621" s="93" t="str">
        <f>IF(支部用データ貼り付けシート!B610="","",支部用データ貼り付けシート!E610)</f>
        <v/>
      </c>
      <c r="O621" s="38" t="str">
        <f>IF(支部用データ貼り付けシート!B610="","",支部用データ貼り付けシート!F610)</f>
        <v/>
      </c>
      <c r="P621" s="37" t="str">
        <f>IF(支部用データ貼り付けシート!B610="","",支部用データ貼り付けシート!G610)</f>
        <v/>
      </c>
      <c r="Q621" s="38" t="str">
        <f>IF(支部用データ貼り付けシート!B610="","",支部用データ貼り付けシート!H610)</f>
        <v/>
      </c>
      <c r="R621" s="37" t="str">
        <f>IF(支部用データ貼り付けシート!B610="","",支部用データ貼り付けシート!I610)</f>
        <v/>
      </c>
      <c r="S621" s="38" t="str">
        <f>IF(支部用データ貼り付けシート!B610="","",支部用データ貼り付けシート!J610)</f>
        <v/>
      </c>
      <c r="T621" s="23" t="str">
        <f t="shared" si="122"/>
        <v/>
      </c>
      <c r="U621" s="24" t="str">
        <f t="shared" si="123"/>
        <v/>
      </c>
      <c r="W621" t="str">
        <f t="shared" si="124"/>
        <v/>
      </c>
      <c r="X621" t="str">
        <f t="shared" si="125"/>
        <v/>
      </c>
      <c r="Y621" t="str">
        <f t="shared" si="126"/>
        <v/>
      </c>
      <c r="Z621" t="str">
        <f t="shared" si="127"/>
        <v/>
      </c>
    </row>
    <row r="622" spans="1:26">
      <c r="A622" s="84">
        <v>592</v>
      </c>
      <c r="B622" s="189" t="str">
        <f>IF(支部用データ貼り付けシート!B611="","",支部用データ貼り付けシート!A611)</f>
        <v/>
      </c>
      <c r="C622" s="190" t="str">
        <f>IF(支部用データ貼り付けシート!B611="","",支部用データ貼り付けシート!B611)</f>
        <v/>
      </c>
      <c r="D622" s="191" t="str">
        <f>IF(支部用データ貼り付けシート!B611="","",支部用データ貼り付けシート!C611)</f>
        <v/>
      </c>
      <c r="E622" s="192" t="str">
        <f>IF(支部用データ貼り付けシート!B611="","",支部用データ貼り付けシート!D611)</f>
        <v/>
      </c>
      <c r="F622" s="193" t="str">
        <f>IF(支部用データ貼り付けシート!B611="","",IF(支部用データ貼り付けシート!M611="","",支部用データ貼り付けシート!M611))</f>
        <v/>
      </c>
      <c r="G622" s="194" t="str">
        <f>IF(支部用データ貼り付けシート!B611="","",IF(支部用データ貼り付けシート!N611="","",支部用データ貼り付けシート!N611))</f>
        <v/>
      </c>
      <c r="H622" s="37" t="str">
        <f t="shared" si="116"/>
        <v/>
      </c>
      <c r="I622" s="124" t="str">
        <f t="shared" si="117"/>
        <v/>
      </c>
      <c r="J622" s="38" t="str">
        <f t="shared" si="118"/>
        <v/>
      </c>
      <c r="K622" s="37" t="str">
        <f t="shared" si="119"/>
        <v/>
      </c>
      <c r="L622" s="124" t="str">
        <f t="shared" si="120"/>
        <v/>
      </c>
      <c r="M622" s="38" t="str">
        <f t="shared" si="121"/>
        <v/>
      </c>
      <c r="N622" s="93" t="str">
        <f>IF(支部用データ貼り付けシート!B611="","",支部用データ貼り付けシート!E611)</f>
        <v/>
      </c>
      <c r="O622" s="38" t="str">
        <f>IF(支部用データ貼り付けシート!B611="","",支部用データ貼り付けシート!F611)</f>
        <v/>
      </c>
      <c r="P622" s="37" t="str">
        <f>IF(支部用データ貼り付けシート!B611="","",支部用データ貼り付けシート!G611)</f>
        <v/>
      </c>
      <c r="Q622" s="38" t="str">
        <f>IF(支部用データ貼り付けシート!B611="","",支部用データ貼り付けシート!H611)</f>
        <v/>
      </c>
      <c r="R622" s="37" t="str">
        <f>IF(支部用データ貼り付けシート!B611="","",支部用データ貼り付けシート!I611)</f>
        <v/>
      </c>
      <c r="S622" s="38" t="str">
        <f>IF(支部用データ貼り付けシート!B611="","",支部用データ貼り付けシート!J611)</f>
        <v/>
      </c>
      <c r="T622" s="23" t="str">
        <f t="shared" si="122"/>
        <v/>
      </c>
      <c r="U622" s="24" t="str">
        <f t="shared" si="123"/>
        <v/>
      </c>
      <c r="W622" t="str">
        <f t="shared" si="124"/>
        <v/>
      </c>
      <c r="X622" t="str">
        <f t="shared" si="125"/>
        <v/>
      </c>
      <c r="Y622" t="str">
        <f t="shared" si="126"/>
        <v/>
      </c>
      <c r="Z622" t="str">
        <f t="shared" si="127"/>
        <v/>
      </c>
    </row>
    <row r="623" spans="1:26">
      <c r="A623" s="83">
        <v>593</v>
      </c>
      <c r="B623" s="189" t="str">
        <f>IF(支部用データ貼り付けシート!B612="","",支部用データ貼り付けシート!A612)</f>
        <v/>
      </c>
      <c r="C623" s="190" t="str">
        <f>IF(支部用データ貼り付けシート!B612="","",支部用データ貼り付けシート!B612)</f>
        <v/>
      </c>
      <c r="D623" s="191" t="str">
        <f>IF(支部用データ貼り付けシート!B612="","",支部用データ貼り付けシート!C612)</f>
        <v/>
      </c>
      <c r="E623" s="192" t="str">
        <f>IF(支部用データ貼り付けシート!B612="","",支部用データ貼り付けシート!D612)</f>
        <v/>
      </c>
      <c r="F623" s="193" t="str">
        <f>IF(支部用データ貼り付けシート!B612="","",IF(支部用データ貼り付けシート!M612="","",支部用データ貼り付けシート!M612))</f>
        <v/>
      </c>
      <c r="G623" s="194" t="str">
        <f>IF(支部用データ貼り付けシート!B612="","",IF(支部用データ貼り付けシート!N612="","",支部用データ貼り付けシート!N612))</f>
        <v/>
      </c>
      <c r="H623" s="37" t="str">
        <f t="shared" si="116"/>
        <v/>
      </c>
      <c r="I623" s="124" t="str">
        <f t="shared" si="117"/>
        <v/>
      </c>
      <c r="J623" s="38" t="str">
        <f t="shared" si="118"/>
        <v/>
      </c>
      <c r="K623" s="37" t="str">
        <f t="shared" si="119"/>
        <v/>
      </c>
      <c r="L623" s="124" t="str">
        <f t="shared" si="120"/>
        <v/>
      </c>
      <c r="M623" s="38" t="str">
        <f t="shared" si="121"/>
        <v/>
      </c>
      <c r="N623" s="93" t="str">
        <f>IF(支部用データ貼り付けシート!B612="","",支部用データ貼り付けシート!E612)</f>
        <v/>
      </c>
      <c r="O623" s="38" t="str">
        <f>IF(支部用データ貼り付けシート!B612="","",支部用データ貼り付けシート!F612)</f>
        <v/>
      </c>
      <c r="P623" s="37" t="str">
        <f>IF(支部用データ貼り付けシート!B612="","",支部用データ貼り付けシート!G612)</f>
        <v/>
      </c>
      <c r="Q623" s="38" t="str">
        <f>IF(支部用データ貼り付けシート!B612="","",支部用データ貼り付けシート!H612)</f>
        <v/>
      </c>
      <c r="R623" s="37" t="str">
        <f>IF(支部用データ貼り付けシート!B612="","",支部用データ貼り付けシート!I612)</f>
        <v/>
      </c>
      <c r="S623" s="38" t="str">
        <f>IF(支部用データ貼り付けシート!B612="","",支部用データ貼り付けシート!J612)</f>
        <v/>
      </c>
      <c r="T623" s="23" t="str">
        <f t="shared" si="122"/>
        <v/>
      </c>
      <c r="U623" s="24" t="str">
        <f t="shared" si="123"/>
        <v/>
      </c>
      <c r="W623" t="str">
        <f t="shared" si="124"/>
        <v/>
      </c>
      <c r="X623" t="str">
        <f t="shared" si="125"/>
        <v/>
      </c>
      <c r="Y623" t="str">
        <f t="shared" si="126"/>
        <v/>
      </c>
      <c r="Z623" t="str">
        <f t="shared" si="127"/>
        <v/>
      </c>
    </row>
    <row r="624" spans="1:26">
      <c r="A624" s="84">
        <v>594</v>
      </c>
      <c r="B624" s="189" t="str">
        <f>IF(支部用データ貼り付けシート!B613="","",支部用データ貼り付けシート!A613)</f>
        <v/>
      </c>
      <c r="C624" s="190" t="str">
        <f>IF(支部用データ貼り付けシート!B613="","",支部用データ貼り付けシート!B613)</f>
        <v/>
      </c>
      <c r="D624" s="191" t="str">
        <f>IF(支部用データ貼り付けシート!B613="","",支部用データ貼り付けシート!C613)</f>
        <v/>
      </c>
      <c r="E624" s="192" t="str">
        <f>IF(支部用データ貼り付けシート!B613="","",支部用データ貼り付けシート!D613)</f>
        <v/>
      </c>
      <c r="F624" s="193" t="str">
        <f>IF(支部用データ貼り付けシート!B613="","",IF(支部用データ貼り付けシート!M613="","",支部用データ貼り付けシート!M613))</f>
        <v/>
      </c>
      <c r="G624" s="194" t="str">
        <f>IF(支部用データ貼り付けシート!B613="","",IF(支部用データ貼り付けシート!N613="","",支部用データ貼り付けシート!N613))</f>
        <v/>
      </c>
      <c r="H624" s="37" t="str">
        <f t="shared" si="116"/>
        <v/>
      </c>
      <c r="I624" s="124" t="str">
        <f t="shared" si="117"/>
        <v/>
      </c>
      <c r="J624" s="38" t="str">
        <f t="shared" si="118"/>
        <v/>
      </c>
      <c r="K624" s="37" t="str">
        <f t="shared" si="119"/>
        <v/>
      </c>
      <c r="L624" s="124" t="str">
        <f t="shared" si="120"/>
        <v/>
      </c>
      <c r="M624" s="38" t="str">
        <f t="shared" si="121"/>
        <v/>
      </c>
      <c r="N624" s="93" t="str">
        <f>IF(支部用データ貼り付けシート!B613="","",支部用データ貼り付けシート!E613)</f>
        <v/>
      </c>
      <c r="O624" s="38" t="str">
        <f>IF(支部用データ貼り付けシート!B613="","",支部用データ貼り付けシート!F613)</f>
        <v/>
      </c>
      <c r="P624" s="37" t="str">
        <f>IF(支部用データ貼り付けシート!B613="","",支部用データ貼り付けシート!G613)</f>
        <v/>
      </c>
      <c r="Q624" s="38" t="str">
        <f>IF(支部用データ貼り付けシート!B613="","",支部用データ貼り付けシート!H613)</f>
        <v/>
      </c>
      <c r="R624" s="37" t="str">
        <f>IF(支部用データ貼り付けシート!B613="","",支部用データ貼り付けシート!I613)</f>
        <v/>
      </c>
      <c r="S624" s="38" t="str">
        <f>IF(支部用データ貼り付けシート!B613="","",支部用データ貼り付けシート!J613)</f>
        <v/>
      </c>
      <c r="T624" s="23" t="str">
        <f t="shared" si="122"/>
        <v/>
      </c>
      <c r="U624" s="24" t="str">
        <f t="shared" si="123"/>
        <v/>
      </c>
      <c r="W624" t="str">
        <f t="shared" si="124"/>
        <v/>
      </c>
      <c r="X624" t="str">
        <f t="shared" si="125"/>
        <v/>
      </c>
      <c r="Y624" t="str">
        <f t="shared" si="126"/>
        <v/>
      </c>
      <c r="Z624" t="str">
        <f t="shared" si="127"/>
        <v/>
      </c>
    </row>
    <row r="625" spans="1:26">
      <c r="A625" s="83">
        <v>595</v>
      </c>
      <c r="B625" s="189" t="str">
        <f>IF(支部用データ貼り付けシート!B614="","",支部用データ貼り付けシート!A614)</f>
        <v/>
      </c>
      <c r="C625" s="190" t="str">
        <f>IF(支部用データ貼り付けシート!B614="","",支部用データ貼り付けシート!B614)</f>
        <v/>
      </c>
      <c r="D625" s="191" t="str">
        <f>IF(支部用データ貼り付けシート!B614="","",支部用データ貼り付けシート!C614)</f>
        <v/>
      </c>
      <c r="E625" s="192" t="str">
        <f>IF(支部用データ貼り付けシート!B614="","",支部用データ貼り付けシート!D614)</f>
        <v/>
      </c>
      <c r="F625" s="193" t="str">
        <f>IF(支部用データ貼り付けシート!B614="","",IF(支部用データ貼り付けシート!M614="","",支部用データ貼り付けシート!M614))</f>
        <v/>
      </c>
      <c r="G625" s="194" t="str">
        <f>IF(支部用データ貼り付けシート!B614="","",IF(支部用データ貼り付けシート!N614="","",支部用データ貼り付けシート!N614))</f>
        <v/>
      </c>
      <c r="H625" s="37" t="str">
        <f t="shared" si="116"/>
        <v/>
      </c>
      <c r="I625" s="124" t="str">
        <f t="shared" si="117"/>
        <v/>
      </c>
      <c r="J625" s="38" t="str">
        <f t="shared" si="118"/>
        <v/>
      </c>
      <c r="K625" s="37" t="str">
        <f t="shared" si="119"/>
        <v/>
      </c>
      <c r="L625" s="124" t="str">
        <f t="shared" si="120"/>
        <v/>
      </c>
      <c r="M625" s="38" t="str">
        <f t="shared" si="121"/>
        <v/>
      </c>
      <c r="N625" s="93" t="str">
        <f>IF(支部用データ貼り付けシート!B614="","",支部用データ貼り付けシート!E614)</f>
        <v/>
      </c>
      <c r="O625" s="38" t="str">
        <f>IF(支部用データ貼り付けシート!B614="","",支部用データ貼り付けシート!F614)</f>
        <v/>
      </c>
      <c r="P625" s="37" t="str">
        <f>IF(支部用データ貼り付けシート!B614="","",支部用データ貼り付けシート!G614)</f>
        <v/>
      </c>
      <c r="Q625" s="38" t="str">
        <f>IF(支部用データ貼り付けシート!B614="","",支部用データ貼り付けシート!H614)</f>
        <v/>
      </c>
      <c r="R625" s="37" t="str">
        <f>IF(支部用データ貼り付けシート!B614="","",支部用データ貼り付けシート!I614)</f>
        <v/>
      </c>
      <c r="S625" s="38" t="str">
        <f>IF(支部用データ貼り付けシート!B614="","",支部用データ貼り付けシート!J614)</f>
        <v/>
      </c>
      <c r="T625" s="23" t="str">
        <f t="shared" si="122"/>
        <v/>
      </c>
      <c r="U625" s="24" t="str">
        <f t="shared" si="123"/>
        <v/>
      </c>
      <c r="W625" t="str">
        <f t="shared" si="124"/>
        <v/>
      </c>
      <c r="X625" t="str">
        <f t="shared" si="125"/>
        <v/>
      </c>
      <c r="Y625" t="str">
        <f t="shared" si="126"/>
        <v/>
      </c>
      <c r="Z625" t="str">
        <f t="shared" si="127"/>
        <v/>
      </c>
    </row>
    <row r="626" spans="1:26">
      <c r="A626" s="84">
        <v>596</v>
      </c>
      <c r="B626" s="189" t="str">
        <f>IF(支部用データ貼り付けシート!B615="","",支部用データ貼り付けシート!A615)</f>
        <v/>
      </c>
      <c r="C626" s="190" t="str">
        <f>IF(支部用データ貼り付けシート!B615="","",支部用データ貼り付けシート!B615)</f>
        <v/>
      </c>
      <c r="D626" s="191" t="str">
        <f>IF(支部用データ貼り付けシート!B615="","",支部用データ貼り付けシート!C615)</f>
        <v/>
      </c>
      <c r="E626" s="192" t="str">
        <f>IF(支部用データ貼り付けシート!B615="","",支部用データ貼り付けシート!D615)</f>
        <v/>
      </c>
      <c r="F626" s="193" t="str">
        <f>IF(支部用データ貼り付けシート!B615="","",IF(支部用データ貼り付けシート!M615="","",支部用データ貼り付けシート!M615))</f>
        <v/>
      </c>
      <c r="G626" s="194" t="str">
        <f>IF(支部用データ貼り付けシート!B615="","",IF(支部用データ貼り付けシート!N615="","",支部用データ貼り付けシート!N615))</f>
        <v/>
      </c>
      <c r="H626" s="37" t="str">
        <f t="shared" si="116"/>
        <v/>
      </c>
      <c r="I626" s="124" t="str">
        <f t="shared" si="117"/>
        <v/>
      </c>
      <c r="J626" s="38" t="str">
        <f t="shared" si="118"/>
        <v/>
      </c>
      <c r="K626" s="37" t="str">
        <f t="shared" si="119"/>
        <v/>
      </c>
      <c r="L626" s="124" t="str">
        <f t="shared" si="120"/>
        <v/>
      </c>
      <c r="M626" s="38" t="str">
        <f t="shared" si="121"/>
        <v/>
      </c>
      <c r="N626" s="93" t="str">
        <f>IF(支部用データ貼り付けシート!B615="","",支部用データ貼り付けシート!E615)</f>
        <v/>
      </c>
      <c r="O626" s="38" t="str">
        <f>IF(支部用データ貼り付けシート!B615="","",支部用データ貼り付けシート!F615)</f>
        <v/>
      </c>
      <c r="P626" s="37" t="str">
        <f>IF(支部用データ貼り付けシート!B615="","",支部用データ貼り付けシート!G615)</f>
        <v/>
      </c>
      <c r="Q626" s="38" t="str">
        <f>IF(支部用データ貼り付けシート!B615="","",支部用データ貼り付けシート!H615)</f>
        <v/>
      </c>
      <c r="R626" s="37" t="str">
        <f>IF(支部用データ貼り付けシート!B615="","",支部用データ貼り付けシート!I615)</f>
        <v/>
      </c>
      <c r="S626" s="38" t="str">
        <f>IF(支部用データ貼り付けシート!B615="","",支部用データ貼り付けシート!J615)</f>
        <v/>
      </c>
      <c r="T626" s="23" t="str">
        <f t="shared" si="122"/>
        <v/>
      </c>
      <c r="U626" s="24" t="str">
        <f t="shared" si="123"/>
        <v/>
      </c>
      <c r="W626" t="str">
        <f t="shared" si="124"/>
        <v/>
      </c>
      <c r="X626" t="str">
        <f t="shared" si="125"/>
        <v/>
      </c>
      <c r="Y626" t="str">
        <f t="shared" si="126"/>
        <v/>
      </c>
      <c r="Z626" t="str">
        <f t="shared" si="127"/>
        <v/>
      </c>
    </row>
    <row r="627" spans="1:26">
      <c r="A627" s="83">
        <v>597</v>
      </c>
      <c r="B627" s="189" t="str">
        <f>IF(支部用データ貼り付けシート!B616="","",支部用データ貼り付けシート!A616)</f>
        <v/>
      </c>
      <c r="C627" s="190" t="str">
        <f>IF(支部用データ貼り付けシート!B616="","",支部用データ貼り付けシート!B616)</f>
        <v/>
      </c>
      <c r="D627" s="191" t="str">
        <f>IF(支部用データ貼り付けシート!B616="","",支部用データ貼り付けシート!C616)</f>
        <v/>
      </c>
      <c r="E627" s="192" t="str">
        <f>IF(支部用データ貼り付けシート!B616="","",支部用データ貼り付けシート!D616)</f>
        <v/>
      </c>
      <c r="F627" s="193" t="str">
        <f>IF(支部用データ貼り付けシート!B616="","",IF(支部用データ貼り付けシート!M616="","",支部用データ貼り付けシート!M616))</f>
        <v/>
      </c>
      <c r="G627" s="194" t="str">
        <f>IF(支部用データ貼り付けシート!B616="","",IF(支部用データ貼り付けシート!N616="","",支部用データ貼り付けシート!N616))</f>
        <v/>
      </c>
      <c r="H627" s="37" t="str">
        <f t="shared" si="116"/>
        <v/>
      </c>
      <c r="I627" s="124" t="str">
        <f t="shared" si="117"/>
        <v/>
      </c>
      <c r="J627" s="38" t="str">
        <f t="shared" si="118"/>
        <v/>
      </c>
      <c r="K627" s="37" t="str">
        <f t="shared" si="119"/>
        <v/>
      </c>
      <c r="L627" s="124" t="str">
        <f t="shared" si="120"/>
        <v/>
      </c>
      <c r="M627" s="38" t="str">
        <f t="shared" si="121"/>
        <v/>
      </c>
      <c r="N627" s="93" t="str">
        <f>IF(支部用データ貼り付けシート!B616="","",支部用データ貼り付けシート!E616)</f>
        <v/>
      </c>
      <c r="O627" s="38" t="str">
        <f>IF(支部用データ貼り付けシート!B616="","",支部用データ貼り付けシート!F616)</f>
        <v/>
      </c>
      <c r="P627" s="37" t="str">
        <f>IF(支部用データ貼り付けシート!B616="","",支部用データ貼り付けシート!G616)</f>
        <v/>
      </c>
      <c r="Q627" s="38" t="str">
        <f>IF(支部用データ貼り付けシート!B616="","",支部用データ貼り付けシート!H616)</f>
        <v/>
      </c>
      <c r="R627" s="37" t="str">
        <f>IF(支部用データ貼り付けシート!B616="","",支部用データ貼り付けシート!I616)</f>
        <v/>
      </c>
      <c r="S627" s="38" t="str">
        <f>IF(支部用データ貼り付けシート!B616="","",支部用データ貼り付けシート!J616)</f>
        <v/>
      </c>
      <c r="T627" s="23" t="str">
        <f t="shared" si="122"/>
        <v/>
      </c>
      <c r="U627" s="24" t="str">
        <f t="shared" si="123"/>
        <v/>
      </c>
      <c r="W627" t="str">
        <f t="shared" si="124"/>
        <v/>
      </c>
      <c r="X627" t="str">
        <f t="shared" si="125"/>
        <v/>
      </c>
      <c r="Y627" t="str">
        <f t="shared" si="126"/>
        <v/>
      </c>
      <c r="Z627" t="str">
        <f t="shared" si="127"/>
        <v/>
      </c>
    </row>
    <row r="628" spans="1:26">
      <c r="A628" s="84">
        <v>598</v>
      </c>
      <c r="B628" s="189" t="str">
        <f>IF(支部用データ貼り付けシート!B617="","",支部用データ貼り付けシート!A617)</f>
        <v/>
      </c>
      <c r="C628" s="190" t="str">
        <f>IF(支部用データ貼り付けシート!B617="","",支部用データ貼り付けシート!B617)</f>
        <v/>
      </c>
      <c r="D628" s="191" t="str">
        <f>IF(支部用データ貼り付けシート!B617="","",支部用データ貼り付けシート!C617)</f>
        <v/>
      </c>
      <c r="E628" s="192" t="str">
        <f>IF(支部用データ貼り付けシート!B617="","",支部用データ貼り付けシート!D617)</f>
        <v/>
      </c>
      <c r="F628" s="193" t="str">
        <f>IF(支部用データ貼り付けシート!B617="","",IF(支部用データ貼り付けシート!M617="","",支部用データ貼り付けシート!M617))</f>
        <v/>
      </c>
      <c r="G628" s="194" t="str">
        <f>IF(支部用データ貼り付けシート!B617="","",IF(支部用データ貼り付けシート!N617="","",支部用データ貼り付けシート!N617))</f>
        <v/>
      </c>
      <c r="H628" s="37" t="str">
        <f t="shared" si="116"/>
        <v/>
      </c>
      <c r="I628" s="124" t="str">
        <f t="shared" si="117"/>
        <v/>
      </c>
      <c r="J628" s="38" t="str">
        <f t="shared" si="118"/>
        <v/>
      </c>
      <c r="K628" s="37" t="str">
        <f t="shared" si="119"/>
        <v/>
      </c>
      <c r="L628" s="124" t="str">
        <f t="shared" si="120"/>
        <v/>
      </c>
      <c r="M628" s="38" t="str">
        <f t="shared" si="121"/>
        <v/>
      </c>
      <c r="N628" s="93" t="str">
        <f>IF(支部用データ貼り付けシート!B617="","",支部用データ貼り付けシート!E617)</f>
        <v/>
      </c>
      <c r="O628" s="38" t="str">
        <f>IF(支部用データ貼り付けシート!B617="","",支部用データ貼り付けシート!F617)</f>
        <v/>
      </c>
      <c r="P628" s="37" t="str">
        <f>IF(支部用データ貼り付けシート!B617="","",支部用データ貼り付けシート!G617)</f>
        <v/>
      </c>
      <c r="Q628" s="38" t="str">
        <f>IF(支部用データ貼り付けシート!B617="","",支部用データ貼り付けシート!H617)</f>
        <v/>
      </c>
      <c r="R628" s="37" t="str">
        <f>IF(支部用データ貼り付けシート!B617="","",支部用データ貼り付けシート!I617)</f>
        <v/>
      </c>
      <c r="S628" s="38" t="str">
        <f>IF(支部用データ貼り付けシート!B617="","",支部用データ貼り付けシート!J617)</f>
        <v/>
      </c>
      <c r="T628" s="23" t="str">
        <f t="shared" si="122"/>
        <v/>
      </c>
      <c r="U628" s="24" t="str">
        <f t="shared" si="123"/>
        <v/>
      </c>
      <c r="W628" t="str">
        <f t="shared" si="124"/>
        <v/>
      </c>
      <c r="X628" t="str">
        <f t="shared" si="125"/>
        <v/>
      </c>
      <c r="Y628" t="str">
        <f t="shared" si="126"/>
        <v/>
      </c>
      <c r="Z628" t="str">
        <f t="shared" si="127"/>
        <v/>
      </c>
    </row>
    <row r="629" spans="1:26">
      <c r="A629" s="83">
        <v>599</v>
      </c>
      <c r="B629" s="189" t="str">
        <f>IF(支部用データ貼り付けシート!B618="","",支部用データ貼り付けシート!A618)</f>
        <v/>
      </c>
      <c r="C629" s="190" t="str">
        <f>IF(支部用データ貼り付けシート!B618="","",支部用データ貼り付けシート!B618)</f>
        <v/>
      </c>
      <c r="D629" s="191" t="str">
        <f>IF(支部用データ貼り付けシート!B618="","",支部用データ貼り付けシート!C618)</f>
        <v/>
      </c>
      <c r="E629" s="192" t="str">
        <f>IF(支部用データ貼り付けシート!B618="","",支部用データ貼り付けシート!D618)</f>
        <v/>
      </c>
      <c r="F629" s="193" t="str">
        <f>IF(支部用データ貼り付けシート!B618="","",IF(支部用データ貼り付けシート!M618="","",支部用データ貼り付けシート!M618))</f>
        <v/>
      </c>
      <c r="G629" s="194" t="str">
        <f>IF(支部用データ貼り付けシート!B618="","",IF(支部用データ貼り付けシート!N618="","",支部用データ貼り付けシート!N618))</f>
        <v/>
      </c>
      <c r="H629" s="37" t="str">
        <f t="shared" si="116"/>
        <v/>
      </c>
      <c r="I629" s="124" t="str">
        <f t="shared" si="117"/>
        <v/>
      </c>
      <c r="J629" s="38" t="str">
        <f t="shared" si="118"/>
        <v/>
      </c>
      <c r="K629" s="37" t="str">
        <f t="shared" si="119"/>
        <v/>
      </c>
      <c r="L629" s="124" t="str">
        <f t="shared" si="120"/>
        <v/>
      </c>
      <c r="M629" s="38" t="str">
        <f t="shared" si="121"/>
        <v/>
      </c>
      <c r="N629" s="93" t="str">
        <f>IF(支部用データ貼り付けシート!B618="","",支部用データ貼り付けシート!E618)</f>
        <v/>
      </c>
      <c r="O629" s="38" t="str">
        <f>IF(支部用データ貼り付けシート!B618="","",支部用データ貼り付けシート!F618)</f>
        <v/>
      </c>
      <c r="P629" s="37" t="str">
        <f>IF(支部用データ貼り付けシート!B618="","",支部用データ貼り付けシート!G618)</f>
        <v/>
      </c>
      <c r="Q629" s="38" t="str">
        <f>IF(支部用データ貼り付けシート!B618="","",支部用データ貼り付けシート!H618)</f>
        <v/>
      </c>
      <c r="R629" s="37" t="str">
        <f>IF(支部用データ貼り付けシート!B618="","",支部用データ貼り付けシート!I618)</f>
        <v/>
      </c>
      <c r="S629" s="38" t="str">
        <f>IF(支部用データ貼り付けシート!B618="","",支部用データ貼り付けシート!J618)</f>
        <v/>
      </c>
      <c r="T629" s="23" t="str">
        <f t="shared" si="122"/>
        <v/>
      </c>
      <c r="U629" s="24" t="str">
        <f t="shared" si="123"/>
        <v/>
      </c>
      <c r="W629" t="str">
        <f t="shared" si="124"/>
        <v/>
      </c>
      <c r="X629" t="str">
        <f t="shared" si="125"/>
        <v/>
      </c>
      <c r="Y629" t="str">
        <f t="shared" si="126"/>
        <v/>
      </c>
      <c r="Z629" t="str">
        <f t="shared" si="127"/>
        <v/>
      </c>
    </row>
    <row r="630" spans="1:26">
      <c r="A630" s="84">
        <v>600</v>
      </c>
      <c r="B630" s="189" t="str">
        <f>IF(支部用データ貼り付けシート!B619="","",支部用データ貼り付けシート!A619)</f>
        <v/>
      </c>
      <c r="C630" s="190" t="str">
        <f>IF(支部用データ貼り付けシート!B619="","",支部用データ貼り付けシート!B619)</f>
        <v/>
      </c>
      <c r="D630" s="191" t="str">
        <f>IF(支部用データ貼り付けシート!B619="","",支部用データ貼り付けシート!C619)</f>
        <v/>
      </c>
      <c r="E630" s="192" t="str">
        <f>IF(支部用データ貼り付けシート!B619="","",支部用データ貼り付けシート!D619)</f>
        <v/>
      </c>
      <c r="F630" s="193" t="str">
        <f>IF(支部用データ貼り付けシート!B619="","",IF(支部用データ貼り付けシート!M619="","",支部用データ貼り付けシート!M619))</f>
        <v/>
      </c>
      <c r="G630" s="194" t="str">
        <f>IF(支部用データ貼り付けシート!B619="","",IF(支部用データ貼り付けシート!N619="","",支部用データ貼り付けシート!N619))</f>
        <v/>
      </c>
      <c r="H630" s="37" t="str">
        <f t="shared" si="116"/>
        <v/>
      </c>
      <c r="I630" s="124" t="str">
        <f t="shared" si="117"/>
        <v/>
      </c>
      <c r="J630" s="38" t="str">
        <f t="shared" si="118"/>
        <v/>
      </c>
      <c r="K630" s="37" t="str">
        <f t="shared" si="119"/>
        <v/>
      </c>
      <c r="L630" s="124" t="str">
        <f t="shared" si="120"/>
        <v/>
      </c>
      <c r="M630" s="38" t="str">
        <f t="shared" si="121"/>
        <v/>
      </c>
      <c r="N630" s="93" t="str">
        <f>IF(支部用データ貼り付けシート!B619="","",支部用データ貼り付けシート!E619)</f>
        <v/>
      </c>
      <c r="O630" s="38" t="str">
        <f>IF(支部用データ貼り付けシート!B619="","",支部用データ貼り付けシート!F619)</f>
        <v/>
      </c>
      <c r="P630" s="37" t="str">
        <f>IF(支部用データ貼り付けシート!B619="","",支部用データ貼り付けシート!G619)</f>
        <v/>
      </c>
      <c r="Q630" s="38" t="str">
        <f>IF(支部用データ貼り付けシート!B619="","",支部用データ貼り付けシート!H619)</f>
        <v/>
      </c>
      <c r="R630" s="37" t="str">
        <f>IF(支部用データ貼り付けシート!B619="","",支部用データ貼り付けシート!I619)</f>
        <v/>
      </c>
      <c r="S630" s="38" t="str">
        <f>IF(支部用データ貼り付けシート!B619="","",支部用データ貼り付けシート!J619)</f>
        <v/>
      </c>
      <c r="T630" s="23" t="str">
        <f t="shared" si="122"/>
        <v/>
      </c>
      <c r="U630" s="24" t="str">
        <f t="shared" si="123"/>
        <v/>
      </c>
      <c r="W630" t="str">
        <f t="shared" si="124"/>
        <v/>
      </c>
      <c r="X630" t="str">
        <f t="shared" si="125"/>
        <v/>
      </c>
      <c r="Y630" t="str">
        <f t="shared" si="126"/>
        <v/>
      </c>
      <c r="Z630" t="str">
        <f t="shared" si="127"/>
        <v/>
      </c>
    </row>
    <row r="631" spans="1:26">
      <c r="A631" s="83">
        <v>601</v>
      </c>
      <c r="B631" s="189" t="str">
        <f>IF(支部用データ貼り付けシート!B620="","",支部用データ貼り付けシート!A620)</f>
        <v/>
      </c>
      <c r="C631" s="190" t="str">
        <f>IF(支部用データ貼り付けシート!B620="","",支部用データ貼り付けシート!B620)</f>
        <v/>
      </c>
      <c r="D631" s="191" t="str">
        <f>IF(支部用データ貼り付けシート!B620="","",支部用データ貼り付けシート!C620)</f>
        <v/>
      </c>
      <c r="E631" s="192" t="str">
        <f>IF(支部用データ貼り付けシート!B620="","",支部用データ貼り付けシート!D620)</f>
        <v/>
      </c>
      <c r="F631" s="193" t="str">
        <f>IF(支部用データ貼り付けシート!B620="","",IF(支部用データ貼り付けシート!M620="","",支部用データ貼り付けシート!M620))</f>
        <v/>
      </c>
      <c r="G631" s="194" t="str">
        <f>IF(支部用データ貼り付けシート!B620="","",IF(支部用データ貼り付けシート!N620="","",支部用データ貼り付けシート!N620))</f>
        <v/>
      </c>
      <c r="H631" s="37" t="str">
        <f t="shared" ref="H631:H694" si="128">IF(C631="","",IF(Z631&gt;2700,1,0))</f>
        <v/>
      </c>
      <c r="I631" s="124" t="str">
        <f t="shared" ref="I631:I694" si="129">IF(C631="","",IF(Z631&gt;4800,1,0))</f>
        <v/>
      </c>
      <c r="J631" s="38" t="str">
        <f t="shared" ref="J631:J694" si="130">IF(C631="","",IF(Z631&gt;6000,1,0))</f>
        <v/>
      </c>
      <c r="K631" s="37" t="str">
        <f t="shared" ref="K631:K694" si="131">IF(C631="","",IF((W631+X631)&gt;2700,1,0))</f>
        <v/>
      </c>
      <c r="L631" s="124" t="str">
        <f t="shared" ref="L631:L694" si="132">IF(C631="","",IF((W631+X631)&gt;4800,1,0))</f>
        <v/>
      </c>
      <c r="M631" s="38" t="str">
        <f t="shared" ref="M631:M694" si="133">IF(C631="","",IF((W631+X631)&gt;6000,1,0))</f>
        <v/>
      </c>
      <c r="N631" s="93" t="str">
        <f>IF(支部用データ貼り付けシート!B620="","",支部用データ貼り付けシート!E620)</f>
        <v/>
      </c>
      <c r="O631" s="38" t="str">
        <f>IF(支部用データ貼り付けシート!B620="","",支部用データ貼り付けシート!F620)</f>
        <v/>
      </c>
      <c r="P631" s="37" t="str">
        <f>IF(支部用データ貼り付けシート!B620="","",支部用データ貼り付けシート!G620)</f>
        <v/>
      </c>
      <c r="Q631" s="38" t="str">
        <f>IF(支部用データ貼り付けシート!B620="","",支部用データ貼り付けシート!H620)</f>
        <v/>
      </c>
      <c r="R631" s="37" t="str">
        <f>IF(支部用データ貼り付けシート!B620="","",支部用データ貼り付けシート!I620)</f>
        <v/>
      </c>
      <c r="S631" s="38" t="str">
        <f>IF(支部用データ貼り付けシート!B620="","",支部用データ貼り付けシート!J620)</f>
        <v/>
      </c>
      <c r="T631" s="23" t="str">
        <f t="shared" ref="T631:T694" si="134">IFERROR(IF(C631="","",INT(Z631/60)),"")</f>
        <v/>
      </c>
      <c r="U631" s="24" t="str">
        <f t="shared" ref="U631:U694" si="135">IFERROR(IF(C631="","",MOD(Z631,60)),"")</f>
        <v/>
      </c>
      <c r="W631" t="str">
        <f t="shared" si="124"/>
        <v/>
      </c>
      <c r="X631" t="str">
        <f t="shared" si="125"/>
        <v/>
      </c>
      <c r="Y631" t="str">
        <f t="shared" si="126"/>
        <v/>
      </c>
      <c r="Z631" t="str">
        <f t="shared" si="127"/>
        <v/>
      </c>
    </row>
    <row r="632" spans="1:26">
      <c r="A632" s="84">
        <v>602</v>
      </c>
      <c r="B632" s="189" t="str">
        <f>IF(支部用データ貼り付けシート!B621="","",支部用データ貼り付けシート!A621)</f>
        <v/>
      </c>
      <c r="C632" s="190" t="str">
        <f>IF(支部用データ貼り付けシート!B621="","",支部用データ貼り付けシート!B621)</f>
        <v/>
      </c>
      <c r="D632" s="191" t="str">
        <f>IF(支部用データ貼り付けシート!B621="","",支部用データ貼り付けシート!C621)</f>
        <v/>
      </c>
      <c r="E632" s="192" t="str">
        <f>IF(支部用データ貼り付けシート!B621="","",支部用データ貼り付けシート!D621)</f>
        <v/>
      </c>
      <c r="F632" s="193" t="str">
        <f>IF(支部用データ貼り付けシート!B621="","",IF(支部用データ貼り付けシート!M621="","",支部用データ貼り付けシート!M621))</f>
        <v/>
      </c>
      <c r="G632" s="194" t="str">
        <f>IF(支部用データ貼り付けシート!B621="","",IF(支部用データ貼り付けシート!N621="","",支部用データ貼り付けシート!N621))</f>
        <v/>
      </c>
      <c r="H632" s="37" t="str">
        <f t="shared" si="128"/>
        <v/>
      </c>
      <c r="I632" s="124" t="str">
        <f t="shared" si="129"/>
        <v/>
      </c>
      <c r="J632" s="38" t="str">
        <f t="shared" si="130"/>
        <v/>
      </c>
      <c r="K632" s="37" t="str">
        <f t="shared" si="131"/>
        <v/>
      </c>
      <c r="L632" s="124" t="str">
        <f t="shared" si="132"/>
        <v/>
      </c>
      <c r="M632" s="38" t="str">
        <f t="shared" si="133"/>
        <v/>
      </c>
      <c r="N632" s="93" t="str">
        <f>IF(支部用データ貼り付けシート!B621="","",支部用データ貼り付けシート!E621)</f>
        <v/>
      </c>
      <c r="O632" s="38" t="str">
        <f>IF(支部用データ貼り付けシート!B621="","",支部用データ貼り付けシート!F621)</f>
        <v/>
      </c>
      <c r="P632" s="37" t="str">
        <f>IF(支部用データ貼り付けシート!B621="","",支部用データ貼り付けシート!G621)</f>
        <v/>
      </c>
      <c r="Q632" s="38" t="str">
        <f>IF(支部用データ貼り付けシート!B621="","",支部用データ貼り付けシート!H621)</f>
        <v/>
      </c>
      <c r="R632" s="37" t="str">
        <f>IF(支部用データ貼り付けシート!B621="","",支部用データ貼り付けシート!I621)</f>
        <v/>
      </c>
      <c r="S632" s="38" t="str">
        <f>IF(支部用データ貼り付けシート!B621="","",支部用データ貼り付けシート!J621)</f>
        <v/>
      </c>
      <c r="T632" s="23" t="str">
        <f t="shared" si="134"/>
        <v/>
      </c>
      <c r="U632" s="24" t="str">
        <f t="shared" si="135"/>
        <v/>
      </c>
      <c r="W632" t="str">
        <f t="shared" si="124"/>
        <v/>
      </c>
      <c r="X632" t="str">
        <f t="shared" si="125"/>
        <v/>
      </c>
      <c r="Y632" t="str">
        <f t="shared" si="126"/>
        <v/>
      </c>
      <c r="Z632" t="str">
        <f t="shared" si="127"/>
        <v/>
      </c>
    </row>
    <row r="633" spans="1:26">
      <c r="A633" s="83">
        <v>603</v>
      </c>
      <c r="B633" s="189" t="str">
        <f>IF(支部用データ貼り付けシート!B622="","",支部用データ貼り付けシート!A622)</f>
        <v/>
      </c>
      <c r="C633" s="190" t="str">
        <f>IF(支部用データ貼り付けシート!B622="","",支部用データ貼り付けシート!B622)</f>
        <v/>
      </c>
      <c r="D633" s="191" t="str">
        <f>IF(支部用データ貼り付けシート!B622="","",支部用データ貼り付けシート!C622)</f>
        <v/>
      </c>
      <c r="E633" s="192" t="str">
        <f>IF(支部用データ貼り付けシート!B622="","",支部用データ貼り付けシート!D622)</f>
        <v/>
      </c>
      <c r="F633" s="193" t="str">
        <f>IF(支部用データ貼り付けシート!B622="","",IF(支部用データ貼り付けシート!M622="","",支部用データ貼り付けシート!M622))</f>
        <v/>
      </c>
      <c r="G633" s="194" t="str">
        <f>IF(支部用データ貼り付けシート!B622="","",IF(支部用データ貼り付けシート!N622="","",支部用データ貼り付けシート!N622))</f>
        <v/>
      </c>
      <c r="H633" s="37" t="str">
        <f t="shared" si="128"/>
        <v/>
      </c>
      <c r="I633" s="124" t="str">
        <f t="shared" si="129"/>
        <v/>
      </c>
      <c r="J633" s="38" t="str">
        <f t="shared" si="130"/>
        <v/>
      </c>
      <c r="K633" s="37" t="str">
        <f t="shared" si="131"/>
        <v/>
      </c>
      <c r="L633" s="124" t="str">
        <f t="shared" si="132"/>
        <v/>
      </c>
      <c r="M633" s="38" t="str">
        <f t="shared" si="133"/>
        <v/>
      </c>
      <c r="N633" s="93" t="str">
        <f>IF(支部用データ貼り付けシート!B622="","",支部用データ貼り付けシート!E622)</f>
        <v/>
      </c>
      <c r="O633" s="38" t="str">
        <f>IF(支部用データ貼り付けシート!B622="","",支部用データ貼り付けシート!F622)</f>
        <v/>
      </c>
      <c r="P633" s="37" t="str">
        <f>IF(支部用データ貼り付けシート!B622="","",支部用データ貼り付けシート!G622)</f>
        <v/>
      </c>
      <c r="Q633" s="38" t="str">
        <f>IF(支部用データ貼り付けシート!B622="","",支部用データ貼り付けシート!H622)</f>
        <v/>
      </c>
      <c r="R633" s="37" t="str">
        <f>IF(支部用データ貼り付けシート!B622="","",支部用データ貼り付けシート!I622)</f>
        <v/>
      </c>
      <c r="S633" s="38" t="str">
        <f>IF(支部用データ貼り付けシート!B622="","",支部用データ貼り付けシート!J622)</f>
        <v/>
      </c>
      <c r="T633" s="23" t="str">
        <f t="shared" si="134"/>
        <v/>
      </c>
      <c r="U633" s="24" t="str">
        <f t="shared" si="135"/>
        <v/>
      </c>
      <c r="W633" t="str">
        <f t="shared" si="124"/>
        <v/>
      </c>
      <c r="X633" t="str">
        <f t="shared" si="125"/>
        <v/>
      </c>
      <c r="Y633" t="str">
        <f t="shared" si="126"/>
        <v/>
      </c>
      <c r="Z633" t="str">
        <f t="shared" si="127"/>
        <v/>
      </c>
    </row>
    <row r="634" spans="1:26">
      <c r="A634" s="84">
        <v>604</v>
      </c>
      <c r="B634" s="189" t="str">
        <f>IF(支部用データ貼り付けシート!B623="","",支部用データ貼り付けシート!A623)</f>
        <v/>
      </c>
      <c r="C634" s="190" t="str">
        <f>IF(支部用データ貼り付けシート!B623="","",支部用データ貼り付けシート!B623)</f>
        <v/>
      </c>
      <c r="D634" s="191" t="str">
        <f>IF(支部用データ貼り付けシート!B623="","",支部用データ貼り付けシート!C623)</f>
        <v/>
      </c>
      <c r="E634" s="192" t="str">
        <f>IF(支部用データ貼り付けシート!B623="","",支部用データ貼り付けシート!D623)</f>
        <v/>
      </c>
      <c r="F634" s="193" t="str">
        <f>IF(支部用データ貼り付けシート!B623="","",IF(支部用データ貼り付けシート!M623="","",支部用データ貼り付けシート!M623))</f>
        <v/>
      </c>
      <c r="G634" s="194" t="str">
        <f>IF(支部用データ貼り付けシート!B623="","",IF(支部用データ貼り付けシート!N623="","",支部用データ貼り付けシート!N623))</f>
        <v/>
      </c>
      <c r="H634" s="37" t="str">
        <f t="shared" si="128"/>
        <v/>
      </c>
      <c r="I634" s="124" t="str">
        <f t="shared" si="129"/>
        <v/>
      </c>
      <c r="J634" s="38" t="str">
        <f t="shared" si="130"/>
        <v/>
      </c>
      <c r="K634" s="37" t="str">
        <f t="shared" si="131"/>
        <v/>
      </c>
      <c r="L634" s="124" t="str">
        <f t="shared" si="132"/>
        <v/>
      </c>
      <c r="M634" s="38" t="str">
        <f t="shared" si="133"/>
        <v/>
      </c>
      <c r="N634" s="93" t="str">
        <f>IF(支部用データ貼り付けシート!B623="","",支部用データ貼り付けシート!E623)</f>
        <v/>
      </c>
      <c r="O634" s="38" t="str">
        <f>IF(支部用データ貼り付けシート!B623="","",支部用データ貼り付けシート!F623)</f>
        <v/>
      </c>
      <c r="P634" s="37" t="str">
        <f>IF(支部用データ貼り付けシート!B623="","",支部用データ貼り付けシート!G623)</f>
        <v/>
      </c>
      <c r="Q634" s="38" t="str">
        <f>IF(支部用データ貼り付けシート!B623="","",支部用データ貼り付けシート!H623)</f>
        <v/>
      </c>
      <c r="R634" s="37" t="str">
        <f>IF(支部用データ貼り付けシート!B623="","",支部用データ貼り付けシート!I623)</f>
        <v/>
      </c>
      <c r="S634" s="38" t="str">
        <f>IF(支部用データ貼り付けシート!B623="","",支部用データ貼り付けシート!J623)</f>
        <v/>
      </c>
      <c r="T634" s="23" t="str">
        <f t="shared" si="134"/>
        <v/>
      </c>
      <c r="U634" s="24" t="str">
        <f t="shared" si="135"/>
        <v/>
      </c>
      <c r="W634" t="str">
        <f t="shared" si="124"/>
        <v/>
      </c>
      <c r="X634" t="str">
        <f t="shared" si="125"/>
        <v/>
      </c>
      <c r="Y634" t="str">
        <f t="shared" si="126"/>
        <v/>
      </c>
      <c r="Z634" t="str">
        <f t="shared" si="127"/>
        <v/>
      </c>
    </row>
    <row r="635" spans="1:26">
      <c r="A635" s="83">
        <v>605</v>
      </c>
      <c r="B635" s="189" t="str">
        <f>IF(支部用データ貼り付けシート!B624="","",支部用データ貼り付けシート!A624)</f>
        <v/>
      </c>
      <c r="C635" s="190" t="str">
        <f>IF(支部用データ貼り付けシート!B624="","",支部用データ貼り付けシート!B624)</f>
        <v/>
      </c>
      <c r="D635" s="191" t="str">
        <f>IF(支部用データ貼り付けシート!B624="","",支部用データ貼り付けシート!C624)</f>
        <v/>
      </c>
      <c r="E635" s="192" t="str">
        <f>IF(支部用データ貼り付けシート!B624="","",支部用データ貼り付けシート!D624)</f>
        <v/>
      </c>
      <c r="F635" s="193" t="str">
        <f>IF(支部用データ貼り付けシート!B624="","",IF(支部用データ貼り付けシート!M624="","",支部用データ貼り付けシート!M624))</f>
        <v/>
      </c>
      <c r="G635" s="194" t="str">
        <f>IF(支部用データ貼り付けシート!B624="","",IF(支部用データ貼り付けシート!N624="","",支部用データ貼り付けシート!N624))</f>
        <v/>
      </c>
      <c r="H635" s="37" t="str">
        <f t="shared" si="128"/>
        <v/>
      </c>
      <c r="I635" s="124" t="str">
        <f t="shared" si="129"/>
        <v/>
      </c>
      <c r="J635" s="38" t="str">
        <f t="shared" si="130"/>
        <v/>
      </c>
      <c r="K635" s="37" t="str">
        <f t="shared" si="131"/>
        <v/>
      </c>
      <c r="L635" s="124" t="str">
        <f t="shared" si="132"/>
        <v/>
      </c>
      <c r="M635" s="38" t="str">
        <f t="shared" si="133"/>
        <v/>
      </c>
      <c r="N635" s="93" t="str">
        <f>IF(支部用データ貼り付けシート!B624="","",支部用データ貼り付けシート!E624)</f>
        <v/>
      </c>
      <c r="O635" s="38" t="str">
        <f>IF(支部用データ貼り付けシート!B624="","",支部用データ貼り付けシート!F624)</f>
        <v/>
      </c>
      <c r="P635" s="37" t="str">
        <f>IF(支部用データ貼り付けシート!B624="","",支部用データ貼り付けシート!G624)</f>
        <v/>
      </c>
      <c r="Q635" s="38" t="str">
        <f>IF(支部用データ貼り付けシート!B624="","",支部用データ貼り付けシート!H624)</f>
        <v/>
      </c>
      <c r="R635" s="37" t="str">
        <f>IF(支部用データ貼り付けシート!B624="","",支部用データ貼り付けシート!I624)</f>
        <v/>
      </c>
      <c r="S635" s="38" t="str">
        <f>IF(支部用データ貼り付けシート!B624="","",支部用データ貼り付けシート!J624)</f>
        <v/>
      </c>
      <c r="T635" s="23" t="str">
        <f t="shared" si="134"/>
        <v/>
      </c>
      <c r="U635" s="24" t="str">
        <f t="shared" si="135"/>
        <v/>
      </c>
      <c r="W635" t="str">
        <f t="shared" si="124"/>
        <v/>
      </c>
      <c r="X635" t="str">
        <f t="shared" si="125"/>
        <v/>
      </c>
      <c r="Y635" t="str">
        <f t="shared" si="126"/>
        <v/>
      </c>
      <c r="Z635" t="str">
        <f t="shared" si="127"/>
        <v/>
      </c>
    </row>
    <row r="636" spans="1:26">
      <c r="A636" s="84">
        <v>606</v>
      </c>
      <c r="B636" s="189" t="str">
        <f>IF(支部用データ貼り付けシート!B625="","",支部用データ貼り付けシート!A625)</f>
        <v/>
      </c>
      <c r="C636" s="190" t="str">
        <f>IF(支部用データ貼り付けシート!B625="","",支部用データ貼り付けシート!B625)</f>
        <v/>
      </c>
      <c r="D636" s="191" t="str">
        <f>IF(支部用データ貼り付けシート!B625="","",支部用データ貼り付けシート!C625)</f>
        <v/>
      </c>
      <c r="E636" s="192" t="str">
        <f>IF(支部用データ貼り付けシート!B625="","",支部用データ貼り付けシート!D625)</f>
        <v/>
      </c>
      <c r="F636" s="193" t="str">
        <f>IF(支部用データ貼り付けシート!B625="","",IF(支部用データ貼り付けシート!M625="","",支部用データ貼り付けシート!M625))</f>
        <v/>
      </c>
      <c r="G636" s="194" t="str">
        <f>IF(支部用データ貼り付けシート!B625="","",IF(支部用データ貼り付けシート!N625="","",支部用データ貼り付けシート!N625))</f>
        <v/>
      </c>
      <c r="H636" s="37" t="str">
        <f t="shared" si="128"/>
        <v/>
      </c>
      <c r="I636" s="124" t="str">
        <f t="shared" si="129"/>
        <v/>
      </c>
      <c r="J636" s="38" t="str">
        <f t="shared" si="130"/>
        <v/>
      </c>
      <c r="K636" s="37" t="str">
        <f t="shared" si="131"/>
        <v/>
      </c>
      <c r="L636" s="124" t="str">
        <f t="shared" si="132"/>
        <v/>
      </c>
      <c r="M636" s="38" t="str">
        <f t="shared" si="133"/>
        <v/>
      </c>
      <c r="N636" s="93" t="str">
        <f>IF(支部用データ貼り付けシート!B625="","",支部用データ貼り付けシート!E625)</f>
        <v/>
      </c>
      <c r="O636" s="38" t="str">
        <f>IF(支部用データ貼り付けシート!B625="","",支部用データ貼り付けシート!F625)</f>
        <v/>
      </c>
      <c r="P636" s="37" t="str">
        <f>IF(支部用データ貼り付けシート!B625="","",支部用データ貼り付けシート!G625)</f>
        <v/>
      </c>
      <c r="Q636" s="38" t="str">
        <f>IF(支部用データ貼り付けシート!B625="","",支部用データ貼り付けシート!H625)</f>
        <v/>
      </c>
      <c r="R636" s="37" t="str">
        <f>IF(支部用データ貼り付けシート!B625="","",支部用データ貼り付けシート!I625)</f>
        <v/>
      </c>
      <c r="S636" s="38" t="str">
        <f>IF(支部用データ貼り付けシート!B625="","",支部用データ貼り付けシート!J625)</f>
        <v/>
      </c>
      <c r="T636" s="23" t="str">
        <f t="shared" si="134"/>
        <v/>
      </c>
      <c r="U636" s="24" t="str">
        <f t="shared" si="135"/>
        <v/>
      </c>
      <c r="W636" t="str">
        <f t="shared" si="124"/>
        <v/>
      </c>
      <c r="X636" t="str">
        <f t="shared" si="125"/>
        <v/>
      </c>
      <c r="Y636" t="str">
        <f t="shared" si="126"/>
        <v/>
      </c>
      <c r="Z636" t="str">
        <f t="shared" si="127"/>
        <v/>
      </c>
    </row>
    <row r="637" spans="1:26">
      <c r="A637" s="83">
        <v>607</v>
      </c>
      <c r="B637" s="189" t="str">
        <f>IF(支部用データ貼り付けシート!B626="","",支部用データ貼り付けシート!A626)</f>
        <v/>
      </c>
      <c r="C637" s="190" t="str">
        <f>IF(支部用データ貼り付けシート!B626="","",支部用データ貼り付けシート!B626)</f>
        <v/>
      </c>
      <c r="D637" s="191" t="str">
        <f>IF(支部用データ貼り付けシート!B626="","",支部用データ貼り付けシート!C626)</f>
        <v/>
      </c>
      <c r="E637" s="192" t="str">
        <f>IF(支部用データ貼り付けシート!B626="","",支部用データ貼り付けシート!D626)</f>
        <v/>
      </c>
      <c r="F637" s="193" t="str">
        <f>IF(支部用データ貼り付けシート!B626="","",IF(支部用データ貼り付けシート!M626="","",支部用データ貼り付けシート!M626))</f>
        <v/>
      </c>
      <c r="G637" s="194" t="str">
        <f>IF(支部用データ貼り付けシート!B626="","",IF(支部用データ貼り付けシート!N626="","",支部用データ貼り付けシート!N626))</f>
        <v/>
      </c>
      <c r="H637" s="37" t="str">
        <f t="shared" si="128"/>
        <v/>
      </c>
      <c r="I637" s="124" t="str">
        <f t="shared" si="129"/>
        <v/>
      </c>
      <c r="J637" s="38" t="str">
        <f t="shared" si="130"/>
        <v/>
      </c>
      <c r="K637" s="37" t="str">
        <f t="shared" si="131"/>
        <v/>
      </c>
      <c r="L637" s="124" t="str">
        <f t="shared" si="132"/>
        <v/>
      </c>
      <c r="M637" s="38" t="str">
        <f t="shared" si="133"/>
        <v/>
      </c>
      <c r="N637" s="93" t="str">
        <f>IF(支部用データ貼り付けシート!B626="","",支部用データ貼り付けシート!E626)</f>
        <v/>
      </c>
      <c r="O637" s="38" t="str">
        <f>IF(支部用データ貼り付けシート!B626="","",支部用データ貼り付けシート!F626)</f>
        <v/>
      </c>
      <c r="P637" s="37" t="str">
        <f>IF(支部用データ貼り付けシート!B626="","",支部用データ貼り付けシート!G626)</f>
        <v/>
      </c>
      <c r="Q637" s="38" t="str">
        <f>IF(支部用データ貼り付けシート!B626="","",支部用データ貼り付けシート!H626)</f>
        <v/>
      </c>
      <c r="R637" s="37" t="str">
        <f>IF(支部用データ貼り付けシート!B626="","",支部用データ貼り付けシート!I626)</f>
        <v/>
      </c>
      <c r="S637" s="38" t="str">
        <f>IF(支部用データ貼り付けシート!B626="","",支部用データ貼り付けシート!J626)</f>
        <v/>
      </c>
      <c r="T637" s="23" t="str">
        <f t="shared" si="134"/>
        <v/>
      </c>
      <c r="U637" s="24" t="str">
        <f t="shared" si="135"/>
        <v/>
      </c>
      <c r="W637" t="str">
        <f t="shared" si="124"/>
        <v/>
      </c>
      <c r="X637" t="str">
        <f t="shared" si="125"/>
        <v/>
      </c>
      <c r="Y637" t="str">
        <f t="shared" si="126"/>
        <v/>
      </c>
      <c r="Z637" t="str">
        <f t="shared" si="127"/>
        <v/>
      </c>
    </row>
    <row r="638" spans="1:26">
      <c r="A638" s="84">
        <v>608</v>
      </c>
      <c r="B638" s="189" t="str">
        <f>IF(支部用データ貼り付けシート!B627="","",支部用データ貼り付けシート!A627)</f>
        <v/>
      </c>
      <c r="C638" s="190" t="str">
        <f>IF(支部用データ貼り付けシート!B627="","",支部用データ貼り付けシート!B627)</f>
        <v/>
      </c>
      <c r="D638" s="191" t="str">
        <f>IF(支部用データ貼り付けシート!B627="","",支部用データ貼り付けシート!C627)</f>
        <v/>
      </c>
      <c r="E638" s="192" t="str">
        <f>IF(支部用データ貼り付けシート!B627="","",支部用データ貼り付けシート!D627)</f>
        <v/>
      </c>
      <c r="F638" s="193" t="str">
        <f>IF(支部用データ貼り付けシート!B627="","",IF(支部用データ貼り付けシート!M627="","",支部用データ貼り付けシート!M627))</f>
        <v/>
      </c>
      <c r="G638" s="194" t="str">
        <f>IF(支部用データ貼り付けシート!B627="","",IF(支部用データ貼り付けシート!N627="","",支部用データ貼り付けシート!N627))</f>
        <v/>
      </c>
      <c r="H638" s="37" t="str">
        <f t="shared" si="128"/>
        <v/>
      </c>
      <c r="I638" s="124" t="str">
        <f t="shared" si="129"/>
        <v/>
      </c>
      <c r="J638" s="38" t="str">
        <f t="shared" si="130"/>
        <v/>
      </c>
      <c r="K638" s="37" t="str">
        <f t="shared" si="131"/>
        <v/>
      </c>
      <c r="L638" s="124" t="str">
        <f t="shared" si="132"/>
        <v/>
      </c>
      <c r="M638" s="38" t="str">
        <f t="shared" si="133"/>
        <v/>
      </c>
      <c r="N638" s="93" t="str">
        <f>IF(支部用データ貼り付けシート!B627="","",支部用データ貼り付けシート!E627)</f>
        <v/>
      </c>
      <c r="O638" s="38" t="str">
        <f>IF(支部用データ貼り付けシート!B627="","",支部用データ貼り付けシート!F627)</f>
        <v/>
      </c>
      <c r="P638" s="37" t="str">
        <f>IF(支部用データ貼り付けシート!B627="","",支部用データ貼り付けシート!G627)</f>
        <v/>
      </c>
      <c r="Q638" s="38" t="str">
        <f>IF(支部用データ貼り付けシート!B627="","",支部用データ貼り付けシート!H627)</f>
        <v/>
      </c>
      <c r="R638" s="37" t="str">
        <f>IF(支部用データ貼り付けシート!B627="","",支部用データ貼り付けシート!I627)</f>
        <v/>
      </c>
      <c r="S638" s="38" t="str">
        <f>IF(支部用データ貼り付けシート!B627="","",支部用データ貼り付けシート!J627)</f>
        <v/>
      </c>
      <c r="T638" s="23" t="str">
        <f t="shared" si="134"/>
        <v/>
      </c>
      <c r="U638" s="24" t="str">
        <f t="shared" si="135"/>
        <v/>
      </c>
      <c r="W638" t="str">
        <f t="shared" si="124"/>
        <v/>
      </c>
      <c r="X638" t="str">
        <f t="shared" si="125"/>
        <v/>
      </c>
      <c r="Y638" t="str">
        <f t="shared" si="126"/>
        <v/>
      </c>
      <c r="Z638" t="str">
        <f t="shared" si="127"/>
        <v/>
      </c>
    </row>
    <row r="639" spans="1:26">
      <c r="A639" s="83">
        <v>609</v>
      </c>
      <c r="B639" s="189" t="str">
        <f>IF(支部用データ貼り付けシート!B628="","",支部用データ貼り付けシート!A628)</f>
        <v/>
      </c>
      <c r="C639" s="190" t="str">
        <f>IF(支部用データ貼り付けシート!B628="","",支部用データ貼り付けシート!B628)</f>
        <v/>
      </c>
      <c r="D639" s="191" t="str">
        <f>IF(支部用データ貼り付けシート!B628="","",支部用データ貼り付けシート!C628)</f>
        <v/>
      </c>
      <c r="E639" s="192" t="str">
        <f>IF(支部用データ貼り付けシート!B628="","",支部用データ貼り付けシート!D628)</f>
        <v/>
      </c>
      <c r="F639" s="193" t="str">
        <f>IF(支部用データ貼り付けシート!B628="","",IF(支部用データ貼り付けシート!M628="","",支部用データ貼り付けシート!M628))</f>
        <v/>
      </c>
      <c r="G639" s="194" t="str">
        <f>IF(支部用データ貼り付けシート!B628="","",IF(支部用データ貼り付けシート!N628="","",支部用データ貼り付けシート!N628))</f>
        <v/>
      </c>
      <c r="H639" s="37" t="str">
        <f t="shared" si="128"/>
        <v/>
      </c>
      <c r="I639" s="124" t="str">
        <f t="shared" si="129"/>
        <v/>
      </c>
      <c r="J639" s="38" t="str">
        <f t="shared" si="130"/>
        <v/>
      </c>
      <c r="K639" s="37" t="str">
        <f t="shared" si="131"/>
        <v/>
      </c>
      <c r="L639" s="124" t="str">
        <f t="shared" si="132"/>
        <v/>
      </c>
      <c r="M639" s="38" t="str">
        <f t="shared" si="133"/>
        <v/>
      </c>
      <c r="N639" s="93" t="str">
        <f>IF(支部用データ貼り付けシート!B628="","",支部用データ貼り付けシート!E628)</f>
        <v/>
      </c>
      <c r="O639" s="38" t="str">
        <f>IF(支部用データ貼り付けシート!B628="","",支部用データ貼り付けシート!F628)</f>
        <v/>
      </c>
      <c r="P639" s="37" t="str">
        <f>IF(支部用データ貼り付けシート!B628="","",支部用データ貼り付けシート!G628)</f>
        <v/>
      </c>
      <c r="Q639" s="38" t="str">
        <f>IF(支部用データ貼り付けシート!B628="","",支部用データ貼り付けシート!H628)</f>
        <v/>
      </c>
      <c r="R639" s="37" t="str">
        <f>IF(支部用データ貼り付けシート!B628="","",支部用データ貼り付けシート!I628)</f>
        <v/>
      </c>
      <c r="S639" s="38" t="str">
        <f>IF(支部用データ貼り付けシート!B628="","",支部用データ貼り付けシート!J628)</f>
        <v/>
      </c>
      <c r="T639" s="23" t="str">
        <f t="shared" si="134"/>
        <v/>
      </c>
      <c r="U639" s="24" t="str">
        <f t="shared" si="135"/>
        <v/>
      </c>
      <c r="W639" t="str">
        <f t="shared" si="124"/>
        <v/>
      </c>
      <c r="X639" t="str">
        <f t="shared" si="125"/>
        <v/>
      </c>
      <c r="Y639" t="str">
        <f t="shared" si="126"/>
        <v/>
      </c>
      <c r="Z639" t="str">
        <f t="shared" si="127"/>
        <v/>
      </c>
    </row>
    <row r="640" spans="1:26">
      <c r="A640" s="84">
        <v>610</v>
      </c>
      <c r="B640" s="189" t="str">
        <f>IF(支部用データ貼り付けシート!B629="","",支部用データ貼り付けシート!A629)</f>
        <v/>
      </c>
      <c r="C640" s="190" t="str">
        <f>IF(支部用データ貼り付けシート!B629="","",支部用データ貼り付けシート!B629)</f>
        <v/>
      </c>
      <c r="D640" s="191" t="str">
        <f>IF(支部用データ貼り付けシート!B629="","",支部用データ貼り付けシート!C629)</f>
        <v/>
      </c>
      <c r="E640" s="192" t="str">
        <f>IF(支部用データ貼り付けシート!B629="","",支部用データ貼り付けシート!D629)</f>
        <v/>
      </c>
      <c r="F640" s="193" t="str">
        <f>IF(支部用データ貼り付けシート!B629="","",IF(支部用データ貼り付けシート!M629="","",支部用データ貼り付けシート!M629))</f>
        <v/>
      </c>
      <c r="G640" s="194" t="str">
        <f>IF(支部用データ貼り付けシート!B629="","",IF(支部用データ貼り付けシート!N629="","",支部用データ貼り付けシート!N629))</f>
        <v/>
      </c>
      <c r="H640" s="37" t="str">
        <f t="shared" si="128"/>
        <v/>
      </c>
      <c r="I640" s="124" t="str">
        <f t="shared" si="129"/>
        <v/>
      </c>
      <c r="J640" s="38" t="str">
        <f t="shared" si="130"/>
        <v/>
      </c>
      <c r="K640" s="37" t="str">
        <f t="shared" si="131"/>
        <v/>
      </c>
      <c r="L640" s="124" t="str">
        <f t="shared" si="132"/>
        <v/>
      </c>
      <c r="M640" s="38" t="str">
        <f t="shared" si="133"/>
        <v/>
      </c>
      <c r="N640" s="93" t="str">
        <f>IF(支部用データ貼り付けシート!B629="","",支部用データ貼り付けシート!E629)</f>
        <v/>
      </c>
      <c r="O640" s="38" t="str">
        <f>IF(支部用データ貼り付けシート!B629="","",支部用データ貼り付けシート!F629)</f>
        <v/>
      </c>
      <c r="P640" s="37" t="str">
        <f>IF(支部用データ貼り付けシート!B629="","",支部用データ貼り付けシート!G629)</f>
        <v/>
      </c>
      <c r="Q640" s="38" t="str">
        <f>IF(支部用データ貼り付けシート!B629="","",支部用データ貼り付けシート!H629)</f>
        <v/>
      </c>
      <c r="R640" s="37" t="str">
        <f>IF(支部用データ貼り付けシート!B629="","",支部用データ貼り付けシート!I629)</f>
        <v/>
      </c>
      <c r="S640" s="38" t="str">
        <f>IF(支部用データ貼り付けシート!B629="","",支部用データ貼り付けシート!J629)</f>
        <v/>
      </c>
      <c r="T640" s="23" t="str">
        <f t="shared" si="134"/>
        <v/>
      </c>
      <c r="U640" s="24" t="str">
        <f t="shared" si="135"/>
        <v/>
      </c>
      <c r="W640" t="str">
        <f t="shared" si="124"/>
        <v/>
      </c>
      <c r="X640" t="str">
        <f t="shared" si="125"/>
        <v/>
      </c>
      <c r="Y640" t="str">
        <f t="shared" si="126"/>
        <v/>
      </c>
      <c r="Z640" t="str">
        <f t="shared" si="127"/>
        <v/>
      </c>
    </row>
    <row r="641" spans="1:26">
      <c r="A641" s="83">
        <v>611</v>
      </c>
      <c r="B641" s="189" t="str">
        <f>IF(支部用データ貼り付けシート!B630="","",支部用データ貼り付けシート!A630)</f>
        <v/>
      </c>
      <c r="C641" s="190" t="str">
        <f>IF(支部用データ貼り付けシート!B630="","",支部用データ貼り付けシート!B630)</f>
        <v/>
      </c>
      <c r="D641" s="191" t="str">
        <f>IF(支部用データ貼り付けシート!B630="","",支部用データ貼り付けシート!C630)</f>
        <v/>
      </c>
      <c r="E641" s="192" t="str">
        <f>IF(支部用データ貼り付けシート!B630="","",支部用データ貼り付けシート!D630)</f>
        <v/>
      </c>
      <c r="F641" s="193" t="str">
        <f>IF(支部用データ貼り付けシート!B630="","",IF(支部用データ貼り付けシート!M630="","",支部用データ貼り付けシート!M630))</f>
        <v/>
      </c>
      <c r="G641" s="194" t="str">
        <f>IF(支部用データ貼り付けシート!B630="","",IF(支部用データ貼り付けシート!N630="","",支部用データ貼り付けシート!N630))</f>
        <v/>
      </c>
      <c r="H641" s="37" t="str">
        <f t="shared" si="128"/>
        <v/>
      </c>
      <c r="I641" s="124" t="str">
        <f t="shared" si="129"/>
        <v/>
      </c>
      <c r="J641" s="38" t="str">
        <f t="shared" si="130"/>
        <v/>
      </c>
      <c r="K641" s="37" t="str">
        <f t="shared" si="131"/>
        <v/>
      </c>
      <c r="L641" s="124" t="str">
        <f t="shared" si="132"/>
        <v/>
      </c>
      <c r="M641" s="38" t="str">
        <f t="shared" si="133"/>
        <v/>
      </c>
      <c r="N641" s="93" t="str">
        <f>IF(支部用データ貼り付けシート!B630="","",支部用データ貼り付けシート!E630)</f>
        <v/>
      </c>
      <c r="O641" s="38" t="str">
        <f>IF(支部用データ貼り付けシート!B630="","",支部用データ貼り付けシート!F630)</f>
        <v/>
      </c>
      <c r="P641" s="37" t="str">
        <f>IF(支部用データ貼り付けシート!B630="","",支部用データ貼り付けシート!G630)</f>
        <v/>
      </c>
      <c r="Q641" s="38" t="str">
        <f>IF(支部用データ貼り付けシート!B630="","",支部用データ貼り付けシート!H630)</f>
        <v/>
      </c>
      <c r="R641" s="37" t="str">
        <f>IF(支部用データ貼り付けシート!B630="","",支部用データ貼り付けシート!I630)</f>
        <v/>
      </c>
      <c r="S641" s="38" t="str">
        <f>IF(支部用データ貼り付けシート!B630="","",支部用データ貼り付けシート!J630)</f>
        <v/>
      </c>
      <c r="T641" s="23" t="str">
        <f t="shared" si="134"/>
        <v/>
      </c>
      <c r="U641" s="24" t="str">
        <f t="shared" si="135"/>
        <v/>
      </c>
      <c r="W641" t="str">
        <f t="shared" si="124"/>
        <v/>
      </c>
      <c r="X641" t="str">
        <f t="shared" si="125"/>
        <v/>
      </c>
      <c r="Y641" t="str">
        <f t="shared" si="126"/>
        <v/>
      </c>
      <c r="Z641" t="str">
        <f t="shared" si="127"/>
        <v/>
      </c>
    </row>
    <row r="642" spans="1:26">
      <c r="A642" s="84">
        <v>612</v>
      </c>
      <c r="B642" s="189" t="str">
        <f>IF(支部用データ貼り付けシート!B631="","",支部用データ貼り付けシート!A631)</f>
        <v/>
      </c>
      <c r="C642" s="190" t="str">
        <f>IF(支部用データ貼り付けシート!B631="","",支部用データ貼り付けシート!B631)</f>
        <v/>
      </c>
      <c r="D642" s="191" t="str">
        <f>IF(支部用データ貼り付けシート!B631="","",支部用データ貼り付けシート!C631)</f>
        <v/>
      </c>
      <c r="E642" s="192" t="str">
        <f>IF(支部用データ貼り付けシート!B631="","",支部用データ貼り付けシート!D631)</f>
        <v/>
      </c>
      <c r="F642" s="193" t="str">
        <f>IF(支部用データ貼り付けシート!B631="","",IF(支部用データ貼り付けシート!M631="","",支部用データ貼り付けシート!M631))</f>
        <v/>
      </c>
      <c r="G642" s="194" t="str">
        <f>IF(支部用データ貼り付けシート!B631="","",IF(支部用データ貼り付けシート!N631="","",支部用データ貼り付けシート!N631))</f>
        <v/>
      </c>
      <c r="H642" s="37" t="str">
        <f t="shared" si="128"/>
        <v/>
      </c>
      <c r="I642" s="124" t="str">
        <f t="shared" si="129"/>
        <v/>
      </c>
      <c r="J642" s="38" t="str">
        <f t="shared" si="130"/>
        <v/>
      </c>
      <c r="K642" s="37" t="str">
        <f t="shared" si="131"/>
        <v/>
      </c>
      <c r="L642" s="124" t="str">
        <f t="shared" si="132"/>
        <v/>
      </c>
      <c r="M642" s="38" t="str">
        <f t="shared" si="133"/>
        <v/>
      </c>
      <c r="N642" s="93" t="str">
        <f>IF(支部用データ貼り付けシート!B631="","",支部用データ貼り付けシート!E631)</f>
        <v/>
      </c>
      <c r="O642" s="38" t="str">
        <f>IF(支部用データ貼り付けシート!B631="","",支部用データ貼り付けシート!F631)</f>
        <v/>
      </c>
      <c r="P642" s="37" t="str">
        <f>IF(支部用データ貼り付けシート!B631="","",支部用データ貼り付けシート!G631)</f>
        <v/>
      </c>
      <c r="Q642" s="38" t="str">
        <f>IF(支部用データ貼り付けシート!B631="","",支部用データ貼り付けシート!H631)</f>
        <v/>
      </c>
      <c r="R642" s="37" t="str">
        <f>IF(支部用データ貼り付けシート!B631="","",支部用データ貼り付けシート!I631)</f>
        <v/>
      </c>
      <c r="S642" s="38" t="str">
        <f>IF(支部用データ貼り付けシート!B631="","",支部用データ貼り付けシート!J631)</f>
        <v/>
      </c>
      <c r="T642" s="23" t="str">
        <f t="shared" si="134"/>
        <v/>
      </c>
      <c r="U642" s="24" t="str">
        <f t="shared" si="135"/>
        <v/>
      </c>
      <c r="W642" t="str">
        <f t="shared" si="124"/>
        <v/>
      </c>
      <c r="X642" t="str">
        <f t="shared" si="125"/>
        <v/>
      </c>
      <c r="Y642" t="str">
        <f t="shared" si="126"/>
        <v/>
      </c>
      <c r="Z642" t="str">
        <f t="shared" si="127"/>
        <v/>
      </c>
    </row>
    <row r="643" spans="1:26">
      <c r="A643" s="83">
        <v>613</v>
      </c>
      <c r="B643" s="189" t="str">
        <f>IF(支部用データ貼り付けシート!B632="","",支部用データ貼り付けシート!A632)</f>
        <v/>
      </c>
      <c r="C643" s="190" t="str">
        <f>IF(支部用データ貼り付けシート!B632="","",支部用データ貼り付けシート!B632)</f>
        <v/>
      </c>
      <c r="D643" s="191" t="str">
        <f>IF(支部用データ貼り付けシート!B632="","",支部用データ貼り付けシート!C632)</f>
        <v/>
      </c>
      <c r="E643" s="192" t="str">
        <f>IF(支部用データ貼り付けシート!B632="","",支部用データ貼り付けシート!D632)</f>
        <v/>
      </c>
      <c r="F643" s="193" t="str">
        <f>IF(支部用データ貼り付けシート!B632="","",IF(支部用データ貼り付けシート!M632="","",支部用データ貼り付けシート!M632))</f>
        <v/>
      </c>
      <c r="G643" s="194" t="str">
        <f>IF(支部用データ貼り付けシート!B632="","",IF(支部用データ貼り付けシート!N632="","",支部用データ貼り付けシート!N632))</f>
        <v/>
      </c>
      <c r="H643" s="37" t="str">
        <f t="shared" si="128"/>
        <v/>
      </c>
      <c r="I643" s="124" t="str">
        <f t="shared" si="129"/>
        <v/>
      </c>
      <c r="J643" s="38" t="str">
        <f t="shared" si="130"/>
        <v/>
      </c>
      <c r="K643" s="37" t="str">
        <f t="shared" si="131"/>
        <v/>
      </c>
      <c r="L643" s="124" t="str">
        <f t="shared" si="132"/>
        <v/>
      </c>
      <c r="M643" s="38" t="str">
        <f t="shared" si="133"/>
        <v/>
      </c>
      <c r="N643" s="93" t="str">
        <f>IF(支部用データ貼り付けシート!B632="","",支部用データ貼り付けシート!E632)</f>
        <v/>
      </c>
      <c r="O643" s="38" t="str">
        <f>IF(支部用データ貼り付けシート!B632="","",支部用データ貼り付けシート!F632)</f>
        <v/>
      </c>
      <c r="P643" s="37" t="str">
        <f>IF(支部用データ貼り付けシート!B632="","",支部用データ貼り付けシート!G632)</f>
        <v/>
      </c>
      <c r="Q643" s="38" t="str">
        <f>IF(支部用データ貼り付けシート!B632="","",支部用データ貼り付けシート!H632)</f>
        <v/>
      </c>
      <c r="R643" s="37" t="str">
        <f>IF(支部用データ貼り付けシート!B632="","",支部用データ貼り付けシート!I632)</f>
        <v/>
      </c>
      <c r="S643" s="38" t="str">
        <f>IF(支部用データ貼り付けシート!B632="","",支部用データ貼り付けシート!J632)</f>
        <v/>
      </c>
      <c r="T643" s="23" t="str">
        <f t="shared" si="134"/>
        <v/>
      </c>
      <c r="U643" s="24" t="str">
        <f t="shared" si="135"/>
        <v/>
      </c>
      <c r="W643" t="str">
        <f t="shared" si="124"/>
        <v/>
      </c>
      <c r="X643" t="str">
        <f t="shared" si="125"/>
        <v/>
      </c>
      <c r="Y643" t="str">
        <f t="shared" si="126"/>
        <v/>
      </c>
      <c r="Z643" t="str">
        <f t="shared" si="127"/>
        <v/>
      </c>
    </row>
    <row r="644" spans="1:26">
      <c r="A644" s="84">
        <v>614</v>
      </c>
      <c r="B644" s="189" t="str">
        <f>IF(支部用データ貼り付けシート!B633="","",支部用データ貼り付けシート!A633)</f>
        <v/>
      </c>
      <c r="C644" s="190" t="str">
        <f>IF(支部用データ貼り付けシート!B633="","",支部用データ貼り付けシート!B633)</f>
        <v/>
      </c>
      <c r="D644" s="191" t="str">
        <f>IF(支部用データ貼り付けシート!B633="","",支部用データ貼り付けシート!C633)</f>
        <v/>
      </c>
      <c r="E644" s="192" t="str">
        <f>IF(支部用データ貼り付けシート!B633="","",支部用データ貼り付けシート!D633)</f>
        <v/>
      </c>
      <c r="F644" s="193" t="str">
        <f>IF(支部用データ貼り付けシート!B633="","",IF(支部用データ貼り付けシート!M633="","",支部用データ貼り付けシート!M633))</f>
        <v/>
      </c>
      <c r="G644" s="194" t="str">
        <f>IF(支部用データ貼り付けシート!B633="","",IF(支部用データ貼り付けシート!N633="","",支部用データ貼り付けシート!N633))</f>
        <v/>
      </c>
      <c r="H644" s="37" t="str">
        <f t="shared" si="128"/>
        <v/>
      </c>
      <c r="I644" s="124" t="str">
        <f t="shared" si="129"/>
        <v/>
      </c>
      <c r="J644" s="38" t="str">
        <f t="shared" si="130"/>
        <v/>
      </c>
      <c r="K644" s="37" t="str">
        <f t="shared" si="131"/>
        <v/>
      </c>
      <c r="L644" s="124" t="str">
        <f t="shared" si="132"/>
        <v/>
      </c>
      <c r="M644" s="38" t="str">
        <f t="shared" si="133"/>
        <v/>
      </c>
      <c r="N644" s="93" t="str">
        <f>IF(支部用データ貼り付けシート!B633="","",支部用データ貼り付けシート!E633)</f>
        <v/>
      </c>
      <c r="O644" s="38" t="str">
        <f>IF(支部用データ貼り付けシート!B633="","",支部用データ貼り付けシート!F633)</f>
        <v/>
      </c>
      <c r="P644" s="37" t="str">
        <f>IF(支部用データ貼り付けシート!B633="","",支部用データ貼り付けシート!G633)</f>
        <v/>
      </c>
      <c r="Q644" s="38" t="str">
        <f>IF(支部用データ貼り付けシート!B633="","",支部用データ貼り付けシート!H633)</f>
        <v/>
      </c>
      <c r="R644" s="37" t="str">
        <f>IF(支部用データ貼り付けシート!B633="","",支部用データ貼り付けシート!I633)</f>
        <v/>
      </c>
      <c r="S644" s="38" t="str">
        <f>IF(支部用データ貼り付けシート!B633="","",支部用データ貼り付けシート!J633)</f>
        <v/>
      </c>
      <c r="T644" s="23" t="str">
        <f t="shared" si="134"/>
        <v/>
      </c>
      <c r="U644" s="24" t="str">
        <f t="shared" si="135"/>
        <v/>
      </c>
      <c r="W644" t="str">
        <f t="shared" si="124"/>
        <v/>
      </c>
      <c r="X644" t="str">
        <f t="shared" si="125"/>
        <v/>
      </c>
      <c r="Y644" t="str">
        <f t="shared" si="126"/>
        <v/>
      </c>
      <c r="Z644" t="str">
        <f t="shared" si="127"/>
        <v/>
      </c>
    </row>
    <row r="645" spans="1:26">
      <c r="A645" s="83">
        <v>615</v>
      </c>
      <c r="B645" s="189" t="str">
        <f>IF(支部用データ貼り付けシート!B634="","",支部用データ貼り付けシート!A634)</f>
        <v/>
      </c>
      <c r="C645" s="190" t="str">
        <f>IF(支部用データ貼り付けシート!B634="","",支部用データ貼り付けシート!B634)</f>
        <v/>
      </c>
      <c r="D645" s="191" t="str">
        <f>IF(支部用データ貼り付けシート!B634="","",支部用データ貼り付けシート!C634)</f>
        <v/>
      </c>
      <c r="E645" s="192" t="str">
        <f>IF(支部用データ貼り付けシート!B634="","",支部用データ貼り付けシート!D634)</f>
        <v/>
      </c>
      <c r="F645" s="193" t="str">
        <f>IF(支部用データ貼り付けシート!B634="","",IF(支部用データ貼り付けシート!M634="","",支部用データ貼り付けシート!M634))</f>
        <v/>
      </c>
      <c r="G645" s="194" t="str">
        <f>IF(支部用データ貼り付けシート!B634="","",IF(支部用データ貼り付けシート!N634="","",支部用データ貼り付けシート!N634))</f>
        <v/>
      </c>
      <c r="H645" s="37" t="str">
        <f t="shared" si="128"/>
        <v/>
      </c>
      <c r="I645" s="124" t="str">
        <f t="shared" si="129"/>
        <v/>
      </c>
      <c r="J645" s="38" t="str">
        <f t="shared" si="130"/>
        <v/>
      </c>
      <c r="K645" s="37" t="str">
        <f t="shared" si="131"/>
        <v/>
      </c>
      <c r="L645" s="124" t="str">
        <f t="shared" si="132"/>
        <v/>
      </c>
      <c r="M645" s="38" t="str">
        <f t="shared" si="133"/>
        <v/>
      </c>
      <c r="N645" s="93" t="str">
        <f>IF(支部用データ貼り付けシート!B634="","",支部用データ貼り付けシート!E634)</f>
        <v/>
      </c>
      <c r="O645" s="38" t="str">
        <f>IF(支部用データ貼り付けシート!B634="","",支部用データ貼り付けシート!F634)</f>
        <v/>
      </c>
      <c r="P645" s="37" t="str">
        <f>IF(支部用データ貼り付けシート!B634="","",支部用データ貼り付けシート!G634)</f>
        <v/>
      </c>
      <c r="Q645" s="38" t="str">
        <f>IF(支部用データ貼り付けシート!B634="","",支部用データ貼り付けシート!H634)</f>
        <v/>
      </c>
      <c r="R645" s="37" t="str">
        <f>IF(支部用データ貼り付けシート!B634="","",支部用データ貼り付けシート!I634)</f>
        <v/>
      </c>
      <c r="S645" s="38" t="str">
        <f>IF(支部用データ貼り付けシート!B634="","",支部用データ貼り付けシート!J634)</f>
        <v/>
      </c>
      <c r="T645" s="23" t="str">
        <f t="shared" si="134"/>
        <v/>
      </c>
      <c r="U645" s="24" t="str">
        <f t="shared" si="135"/>
        <v/>
      </c>
      <c r="W645" t="str">
        <f t="shared" si="124"/>
        <v/>
      </c>
      <c r="X645" t="str">
        <f t="shared" si="125"/>
        <v/>
      </c>
      <c r="Y645" t="str">
        <f t="shared" si="126"/>
        <v/>
      </c>
      <c r="Z645" t="str">
        <f t="shared" si="127"/>
        <v/>
      </c>
    </row>
    <row r="646" spans="1:26">
      <c r="A646" s="84">
        <v>616</v>
      </c>
      <c r="B646" s="189" t="str">
        <f>IF(支部用データ貼り付けシート!B635="","",支部用データ貼り付けシート!A635)</f>
        <v/>
      </c>
      <c r="C646" s="190" t="str">
        <f>IF(支部用データ貼り付けシート!B635="","",支部用データ貼り付けシート!B635)</f>
        <v/>
      </c>
      <c r="D646" s="191" t="str">
        <f>IF(支部用データ貼り付けシート!B635="","",支部用データ貼り付けシート!C635)</f>
        <v/>
      </c>
      <c r="E646" s="192" t="str">
        <f>IF(支部用データ貼り付けシート!B635="","",支部用データ貼り付けシート!D635)</f>
        <v/>
      </c>
      <c r="F646" s="193" t="str">
        <f>IF(支部用データ貼り付けシート!B635="","",IF(支部用データ貼り付けシート!M635="","",支部用データ貼り付けシート!M635))</f>
        <v/>
      </c>
      <c r="G646" s="194" t="str">
        <f>IF(支部用データ貼り付けシート!B635="","",IF(支部用データ貼り付けシート!N635="","",支部用データ貼り付けシート!N635))</f>
        <v/>
      </c>
      <c r="H646" s="37" t="str">
        <f t="shared" si="128"/>
        <v/>
      </c>
      <c r="I646" s="124" t="str">
        <f t="shared" si="129"/>
        <v/>
      </c>
      <c r="J646" s="38" t="str">
        <f t="shared" si="130"/>
        <v/>
      </c>
      <c r="K646" s="37" t="str">
        <f t="shared" si="131"/>
        <v/>
      </c>
      <c r="L646" s="124" t="str">
        <f t="shared" si="132"/>
        <v/>
      </c>
      <c r="M646" s="38" t="str">
        <f t="shared" si="133"/>
        <v/>
      </c>
      <c r="N646" s="93" t="str">
        <f>IF(支部用データ貼り付けシート!B635="","",支部用データ貼り付けシート!E635)</f>
        <v/>
      </c>
      <c r="O646" s="38" t="str">
        <f>IF(支部用データ貼り付けシート!B635="","",支部用データ貼り付けシート!F635)</f>
        <v/>
      </c>
      <c r="P646" s="37" t="str">
        <f>IF(支部用データ貼り付けシート!B635="","",支部用データ貼り付けシート!G635)</f>
        <v/>
      </c>
      <c r="Q646" s="38" t="str">
        <f>IF(支部用データ貼り付けシート!B635="","",支部用データ貼り付けシート!H635)</f>
        <v/>
      </c>
      <c r="R646" s="37" t="str">
        <f>IF(支部用データ貼り付けシート!B635="","",支部用データ貼り付けシート!I635)</f>
        <v/>
      </c>
      <c r="S646" s="38" t="str">
        <f>IF(支部用データ貼り付けシート!B635="","",支部用データ貼り付けシート!J635)</f>
        <v/>
      </c>
      <c r="T646" s="23" t="str">
        <f t="shared" si="134"/>
        <v/>
      </c>
      <c r="U646" s="24" t="str">
        <f t="shared" si="135"/>
        <v/>
      </c>
      <c r="W646" t="str">
        <f t="shared" si="124"/>
        <v/>
      </c>
      <c r="X646" t="str">
        <f t="shared" si="125"/>
        <v/>
      </c>
      <c r="Y646" t="str">
        <f t="shared" si="126"/>
        <v/>
      </c>
      <c r="Z646" t="str">
        <f t="shared" si="127"/>
        <v/>
      </c>
    </row>
    <row r="647" spans="1:26">
      <c r="A647" s="83">
        <v>617</v>
      </c>
      <c r="B647" s="189" t="str">
        <f>IF(支部用データ貼り付けシート!B636="","",支部用データ貼り付けシート!A636)</f>
        <v/>
      </c>
      <c r="C647" s="190" t="str">
        <f>IF(支部用データ貼り付けシート!B636="","",支部用データ貼り付けシート!B636)</f>
        <v/>
      </c>
      <c r="D647" s="191" t="str">
        <f>IF(支部用データ貼り付けシート!B636="","",支部用データ貼り付けシート!C636)</f>
        <v/>
      </c>
      <c r="E647" s="192" t="str">
        <f>IF(支部用データ貼り付けシート!B636="","",支部用データ貼り付けシート!D636)</f>
        <v/>
      </c>
      <c r="F647" s="193" t="str">
        <f>IF(支部用データ貼り付けシート!B636="","",IF(支部用データ貼り付けシート!M636="","",支部用データ貼り付けシート!M636))</f>
        <v/>
      </c>
      <c r="G647" s="194" t="str">
        <f>IF(支部用データ貼り付けシート!B636="","",IF(支部用データ貼り付けシート!N636="","",支部用データ貼り付けシート!N636))</f>
        <v/>
      </c>
      <c r="H647" s="37" t="str">
        <f t="shared" si="128"/>
        <v/>
      </c>
      <c r="I647" s="124" t="str">
        <f t="shared" si="129"/>
        <v/>
      </c>
      <c r="J647" s="38" t="str">
        <f t="shared" si="130"/>
        <v/>
      </c>
      <c r="K647" s="37" t="str">
        <f t="shared" si="131"/>
        <v/>
      </c>
      <c r="L647" s="124" t="str">
        <f t="shared" si="132"/>
        <v/>
      </c>
      <c r="M647" s="38" t="str">
        <f t="shared" si="133"/>
        <v/>
      </c>
      <c r="N647" s="93" t="str">
        <f>IF(支部用データ貼り付けシート!B636="","",支部用データ貼り付けシート!E636)</f>
        <v/>
      </c>
      <c r="O647" s="38" t="str">
        <f>IF(支部用データ貼り付けシート!B636="","",支部用データ貼り付けシート!F636)</f>
        <v/>
      </c>
      <c r="P647" s="37" t="str">
        <f>IF(支部用データ貼り付けシート!B636="","",支部用データ貼り付けシート!G636)</f>
        <v/>
      </c>
      <c r="Q647" s="38" t="str">
        <f>IF(支部用データ貼り付けシート!B636="","",支部用データ貼り付けシート!H636)</f>
        <v/>
      </c>
      <c r="R647" s="37" t="str">
        <f>IF(支部用データ貼り付けシート!B636="","",支部用データ貼り付けシート!I636)</f>
        <v/>
      </c>
      <c r="S647" s="38" t="str">
        <f>IF(支部用データ貼り付けシート!B636="","",支部用データ貼り付けシート!J636)</f>
        <v/>
      </c>
      <c r="T647" s="23" t="str">
        <f t="shared" si="134"/>
        <v/>
      </c>
      <c r="U647" s="24" t="str">
        <f t="shared" si="135"/>
        <v/>
      </c>
      <c r="W647" t="str">
        <f t="shared" si="124"/>
        <v/>
      </c>
      <c r="X647" t="str">
        <f t="shared" si="125"/>
        <v/>
      </c>
      <c r="Y647" t="str">
        <f t="shared" si="126"/>
        <v/>
      </c>
      <c r="Z647" t="str">
        <f t="shared" si="127"/>
        <v/>
      </c>
    </row>
    <row r="648" spans="1:26">
      <c r="A648" s="84">
        <v>618</v>
      </c>
      <c r="B648" s="189" t="str">
        <f>IF(支部用データ貼り付けシート!B637="","",支部用データ貼り付けシート!A637)</f>
        <v/>
      </c>
      <c r="C648" s="190" t="str">
        <f>IF(支部用データ貼り付けシート!B637="","",支部用データ貼り付けシート!B637)</f>
        <v/>
      </c>
      <c r="D648" s="191" t="str">
        <f>IF(支部用データ貼り付けシート!B637="","",支部用データ貼り付けシート!C637)</f>
        <v/>
      </c>
      <c r="E648" s="192" t="str">
        <f>IF(支部用データ貼り付けシート!B637="","",支部用データ貼り付けシート!D637)</f>
        <v/>
      </c>
      <c r="F648" s="193" t="str">
        <f>IF(支部用データ貼り付けシート!B637="","",IF(支部用データ貼り付けシート!M637="","",支部用データ貼り付けシート!M637))</f>
        <v/>
      </c>
      <c r="G648" s="194" t="str">
        <f>IF(支部用データ貼り付けシート!B637="","",IF(支部用データ貼り付けシート!N637="","",支部用データ貼り付けシート!N637))</f>
        <v/>
      </c>
      <c r="H648" s="37" t="str">
        <f t="shared" si="128"/>
        <v/>
      </c>
      <c r="I648" s="124" t="str">
        <f t="shared" si="129"/>
        <v/>
      </c>
      <c r="J648" s="38" t="str">
        <f t="shared" si="130"/>
        <v/>
      </c>
      <c r="K648" s="37" t="str">
        <f t="shared" si="131"/>
        <v/>
      </c>
      <c r="L648" s="124" t="str">
        <f t="shared" si="132"/>
        <v/>
      </c>
      <c r="M648" s="38" t="str">
        <f t="shared" si="133"/>
        <v/>
      </c>
      <c r="N648" s="93" t="str">
        <f>IF(支部用データ貼り付けシート!B637="","",支部用データ貼り付けシート!E637)</f>
        <v/>
      </c>
      <c r="O648" s="38" t="str">
        <f>IF(支部用データ貼り付けシート!B637="","",支部用データ貼り付けシート!F637)</f>
        <v/>
      </c>
      <c r="P648" s="37" t="str">
        <f>IF(支部用データ貼り付けシート!B637="","",支部用データ貼り付けシート!G637)</f>
        <v/>
      </c>
      <c r="Q648" s="38" t="str">
        <f>IF(支部用データ貼り付けシート!B637="","",支部用データ貼り付けシート!H637)</f>
        <v/>
      </c>
      <c r="R648" s="37" t="str">
        <f>IF(支部用データ貼り付けシート!B637="","",支部用データ貼り付けシート!I637)</f>
        <v/>
      </c>
      <c r="S648" s="38" t="str">
        <f>IF(支部用データ貼り付けシート!B637="","",支部用データ貼り付けシート!J637)</f>
        <v/>
      </c>
      <c r="T648" s="23" t="str">
        <f t="shared" si="134"/>
        <v/>
      </c>
      <c r="U648" s="24" t="str">
        <f t="shared" si="135"/>
        <v/>
      </c>
      <c r="W648" t="str">
        <f t="shared" si="124"/>
        <v/>
      </c>
      <c r="X648" t="str">
        <f t="shared" si="125"/>
        <v/>
      </c>
      <c r="Y648" t="str">
        <f t="shared" si="126"/>
        <v/>
      </c>
      <c r="Z648" t="str">
        <f t="shared" si="127"/>
        <v/>
      </c>
    </row>
    <row r="649" spans="1:26">
      <c r="A649" s="83">
        <v>619</v>
      </c>
      <c r="B649" s="189" t="str">
        <f>IF(支部用データ貼り付けシート!B638="","",支部用データ貼り付けシート!A638)</f>
        <v/>
      </c>
      <c r="C649" s="190" t="str">
        <f>IF(支部用データ貼り付けシート!B638="","",支部用データ貼り付けシート!B638)</f>
        <v/>
      </c>
      <c r="D649" s="191" t="str">
        <f>IF(支部用データ貼り付けシート!B638="","",支部用データ貼り付けシート!C638)</f>
        <v/>
      </c>
      <c r="E649" s="192" t="str">
        <f>IF(支部用データ貼り付けシート!B638="","",支部用データ貼り付けシート!D638)</f>
        <v/>
      </c>
      <c r="F649" s="193" t="str">
        <f>IF(支部用データ貼り付けシート!B638="","",IF(支部用データ貼り付けシート!M638="","",支部用データ貼り付けシート!M638))</f>
        <v/>
      </c>
      <c r="G649" s="194" t="str">
        <f>IF(支部用データ貼り付けシート!B638="","",IF(支部用データ貼り付けシート!N638="","",支部用データ貼り付けシート!N638))</f>
        <v/>
      </c>
      <c r="H649" s="37" t="str">
        <f t="shared" si="128"/>
        <v/>
      </c>
      <c r="I649" s="124" t="str">
        <f t="shared" si="129"/>
        <v/>
      </c>
      <c r="J649" s="38" t="str">
        <f t="shared" si="130"/>
        <v/>
      </c>
      <c r="K649" s="37" t="str">
        <f t="shared" si="131"/>
        <v/>
      </c>
      <c r="L649" s="124" t="str">
        <f t="shared" si="132"/>
        <v/>
      </c>
      <c r="M649" s="38" t="str">
        <f t="shared" si="133"/>
        <v/>
      </c>
      <c r="N649" s="93" t="str">
        <f>IF(支部用データ貼り付けシート!B638="","",支部用データ貼り付けシート!E638)</f>
        <v/>
      </c>
      <c r="O649" s="38" t="str">
        <f>IF(支部用データ貼り付けシート!B638="","",支部用データ貼り付けシート!F638)</f>
        <v/>
      </c>
      <c r="P649" s="37" t="str">
        <f>IF(支部用データ貼り付けシート!B638="","",支部用データ貼り付けシート!G638)</f>
        <v/>
      </c>
      <c r="Q649" s="38" t="str">
        <f>IF(支部用データ貼り付けシート!B638="","",支部用データ貼り付けシート!H638)</f>
        <v/>
      </c>
      <c r="R649" s="37" t="str">
        <f>IF(支部用データ貼り付けシート!B638="","",支部用データ貼り付けシート!I638)</f>
        <v/>
      </c>
      <c r="S649" s="38" t="str">
        <f>IF(支部用データ貼り付けシート!B638="","",支部用データ貼り付けシート!J638)</f>
        <v/>
      </c>
      <c r="T649" s="23" t="str">
        <f t="shared" si="134"/>
        <v/>
      </c>
      <c r="U649" s="24" t="str">
        <f t="shared" si="135"/>
        <v/>
      </c>
      <c r="W649" t="str">
        <f t="shared" si="124"/>
        <v/>
      </c>
      <c r="X649" t="str">
        <f t="shared" si="125"/>
        <v/>
      </c>
      <c r="Y649" t="str">
        <f t="shared" si="126"/>
        <v/>
      </c>
      <c r="Z649" t="str">
        <f t="shared" si="127"/>
        <v/>
      </c>
    </row>
    <row r="650" spans="1:26">
      <c r="A650" s="84">
        <v>620</v>
      </c>
      <c r="B650" s="189" t="str">
        <f>IF(支部用データ貼り付けシート!B639="","",支部用データ貼り付けシート!A639)</f>
        <v/>
      </c>
      <c r="C650" s="190" t="str">
        <f>IF(支部用データ貼り付けシート!B639="","",支部用データ貼り付けシート!B639)</f>
        <v/>
      </c>
      <c r="D650" s="191" t="str">
        <f>IF(支部用データ貼り付けシート!B639="","",支部用データ貼り付けシート!C639)</f>
        <v/>
      </c>
      <c r="E650" s="192" t="str">
        <f>IF(支部用データ貼り付けシート!B639="","",支部用データ貼り付けシート!D639)</f>
        <v/>
      </c>
      <c r="F650" s="193" t="str">
        <f>IF(支部用データ貼り付けシート!B639="","",IF(支部用データ貼り付けシート!M639="","",支部用データ貼り付けシート!M639))</f>
        <v/>
      </c>
      <c r="G650" s="194" t="str">
        <f>IF(支部用データ貼り付けシート!B639="","",IF(支部用データ貼り付けシート!N639="","",支部用データ貼り付けシート!N639))</f>
        <v/>
      </c>
      <c r="H650" s="37" t="str">
        <f t="shared" si="128"/>
        <v/>
      </c>
      <c r="I650" s="124" t="str">
        <f t="shared" si="129"/>
        <v/>
      </c>
      <c r="J650" s="38" t="str">
        <f t="shared" si="130"/>
        <v/>
      </c>
      <c r="K650" s="37" t="str">
        <f t="shared" si="131"/>
        <v/>
      </c>
      <c r="L650" s="124" t="str">
        <f t="shared" si="132"/>
        <v/>
      </c>
      <c r="M650" s="38" t="str">
        <f t="shared" si="133"/>
        <v/>
      </c>
      <c r="N650" s="93" t="str">
        <f>IF(支部用データ貼り付けシート!B639="","",支部用データ貼り付けシート!E639)</f>
        <v/>
      </c>
      <c r="O650" s="38" t="str">
        <f>IF(支部用データ貼り付けシート!B639="","",支部用データ貼り付けシート!F639)</f>
        <v/>
      </c>
      <c r="P650" s="37" t="str">
        <f>IF(支部用データ貼り付けシート!B639="","",支部用データ貼り付けシート!G639)</f>
        <v/>
      </c>
      <c r="Q650" s="38" t="str">
        <f>IF(支部用データ貼り付けシート!B639="","",支部用データ貼り付けシート!H639)</f>
        <v/>
      </c>
      <c r="R650" s="37" t="str">
        <f>IF(支部用データ貼り付けシート!B639="","",支部用データ貼り付けシート!I639)</f>
        <v/>
      </c>
      <c r="S650" s="38" t="str">
        <f>IF(支部用データ貼り付けシート!B639="","",支部用データ貼り付けシート!J639)</f>
        <v/>
      </c>
      <c r="T650" s="23" t="str">
        <f t="shared" si="134"/>
        <v/>
      </c>
      <c r="U650" s="24" t="str">
        <f t="shared" si="135"/>
        <v/>
      </c>
      <c r="W650" t="str">
        <f t="shared" si="124"/>
        <v/>
      </c>
      <c r="X650" t="str">
        <f t="shared" si="125"/>
        <v/>
      </c>
      <c r="Y650" t="str">
        <f t="shared" si="126"/>
        <v/>
      </c>
      <c r="Z650" t="str">
        <f t="shared" si="127"/>
        <v/>
      </c>
    </row>
    <row r="651" spans="1:26">
      <c r="A651" s="83">
        <v>621</v>
      </c>
      <c r="B651" s="189" t="str">
        <f>IF(支部用データ貼り付けシート!B640="","",支部用データ貼り付けシート!A640)</f>
        <v/>
      </c>
      <c r="C651" s="190" t="str">
        <f>IF(支部用データ貼り付けシート!B640="","",支部用データ貼り付けシート!B640)</f>
        <v/>
      </c>
      <c r="D651" s="191" t="str">
        <f>IF(支部用データ貼り付けシート!B640="","",支部用データ貼り付けシート!C640)</f>
        <v/>
      </c>
      <c r="E651" s="192" t="str">
        <f>IF(支部用データ貼り付けシート!B640="","",支部用データ貼り付けシート!D640)</f>
        <v/>
      </c>
      <c r="F651" s="193" t="str">
        <f>IF(支部用データ貼り付けシート!B640="","",IF(支部用データ貼り付けシート!M640="","",支部用データ貼り付けシート!M640))</f>
        <v/>
      </c>
      <c r="G651" s="194" t="str">
        <f>IF(支部用データ貼り付けシート!B640="","",IF(支部用データ貼り付けシート!N640="","",支部用データ貼り付けシート!N640))</f>
        <v/>
      </c>
      <c r="H651" s="37" t="str">
        <f t="shared" si="128"/>
        <v/>
      </c>
      <c r="I651" s="124" t="str">
        <f t="shared" si="129"/>
        <v/>
      </c>
      <c r="J651" s="38" t="str">
        <f t="shared" si="130"/>
        <v/>
      </c>
      <c r="K651" s="37" t="str">
        <f t="shared" si="131"/>
        <v/>
      </c>
      <c r="L651" s="124" t="str">
        <f t="shared" si="132"/>
        <v/>
      </c>
      <c r="M651" s="38" t="str">
        <f t="shared" si="133"/>
        <v/>
      </c>
      <c r="N651" s="93" t="str">
        <f>IF(支部用データ貼り付けシート!B640="","",支部用データ貼り付けシート!E640)</f>
        <v/>
      </c>
      <c r="O651" s="38" t="str">
        <f>IF(支部用データ貼り付けシート!B640="","",支部用データ貼り付けシート!F640)</f>
        <v/>
      </c>
      <c r="P651" s="37" t="str">
        <f>IF(支部用データ貼り付けシート!B640="","",支部用データ貼り付けシート!G640)</f>
        <v/>
      </c>
      <c r="Q651" s="38" t="str">
        <f>IF(支部用データ貼り付けシート!B640="","",支部用データ貼り付けシート!H640)</f>
        <v/>
      </c>
      <c r="R651" s="37" t="str">
        <f>IF(支部用データ貼り付けシート!B640="","",支部用データ貼り付けシート!I640)</f>
        <v/>
      </c>
      <c r="S651" s="38" t="str">
        <f>IF(支部用データ貼り付けシート!B640="","",支部用データ貼り付けシート!J640)</f>
        <v/>
      </c>
      <c r="T651" s="23" t="str">
        <f t="shared" si="134"/>
        <v/>
      </c>
      <c r="U651" s="24" t="str">
        <f t="shared" si="135"/>
        <v/>
      </c>
      <c r="W651" t="str">
        <f t="shared" si="124"/>
        <v/>
      </c>
      <c r="X651" t="str">
        <f t="shared" si="125"/>
        <v/>
      </c>
      <c r="Y651" t="str">
        <f t="shared" si="126"/>
        <v/>
      </c>
      <c r="Z651" t="str">
        <f t="shared" si="127"/>
        <v/>
      </c>
    </row>
    <row r="652" spans="1:26">
      <c r="A652" s="84">
        <v>622</v>
      </c>
      <c r="B652" s="189" t="str">
        <f>IF(支部用データ貼り付けシート!B641="","",支部用データ貼り付けシート!A641)</f>
        <v/>
      </c>
      <c r="C652" s="190" t="str">
        <f>IF(支部用データ貼り付けシート!B641="","",支部用データ貼り付けシート!B641)</f>
        <v/>
      </c>
      <c r="D652" s="191" t="str">
        <f>IF(支部用データ貼り付けシート!B641="","",支部用データ貼り付けシート!C641)</f>
        <v/>
      </c>
      <c r="E652" s="192" t="str">
        <f>IF(支部用データ貼り付けシート!B641="","",支部用データ貼り付けシート!D641)</f>
        <v/>
      </c>
      <c r="F652" s="193" t="str">
        <f>IF(支部用データ貼り付けシート!B641="","",IF(支部用データ貼り付けシート!M641="","",支部用データ貼り付けシート!M641))</f>
        <v/>
      </c>
      <c r="G652" s="194" t="str">
        <f>IF(支部用データ貼り付けシート!B641="","",IF(支部用データ貼り付けシート!N641="","",支部用データ貼り付けシート!N641))</f>
        <v/>
      </c>
      <c r="H652" s="37" t="str">
        <f t="shared" si="128"/>
        <v/>
      </c>
      <c r="I652" s="124" t="str">
        <f t="shared" si="129"/>
        <v/>
      </c>
      <c r="J652" s="38" t="str">
        <f t="shared" si="130"/>
        <v/>
      </c>
      <c r="K652" s="37" t="str">
        <f t="shared" si="131"/>
        <v/>
      </c>
      <c r="L652" s="124" t="str">
        <f t="shared" si="132"/>
        <v/>
      </c>
      <c r="M652" s="38" t="str">
        <f t="shared" si="133"/>
        <v/>
      </c>
      <c r="N652" s="93" t="str">
        <f>IF(支部用データ貼り付けシート!B641="","",支部用データ貼り付けシート!E641)</f>
        <v/>
      </c>
      <c r="O652" s="38" t="str">
        <f>IF(支部用データ貼り付けシート!B641="","",支部用データ貼り付けシート!F641)</f>
        <v/>
      </c>
      <c r="P652" s="37" t="str">
        <f>IF(支部用データ貼り付けシート!B641="","",支部用データ貼り付けシート!G641)</f>
        <v/>
      </c>
      <c r="Q652" s="38" t="str">
        <f>IF(支部用データ貼り付けシート!B641="","",支部用データ貼り付けシート!H641)</f>
        <v/>
      </c>
      <c r="R652" s="37" t="str">
        <f>IF(支部用データ貼り付けシート!B641="","",支部用データ貼り付けシート!I641)</f>
        <v/>
      </c>
      <c r="S652" s="38" t="str">
        <f>IF(支部用データ貼り付けシート!B641="","",支部用データ貼り付けシート!J641)</f>
        <v/>
      </c>
      <c r="T652" s="23" t="str">
        <f t="shared" si="134"/>
        <v/>
      </c>
      <c r="U652" s="24" t="str">
        <f t="shared" si="135"/>
        <v/>
      </c>
      <c r="W652" t="str">
        <f t="shared" si="124"/>
        <v/>
      </c>
      <c r="X652" t="str">
        <f t="shared" si="125"/>
        <v/>
      </c>
      <c r="Y652" t="str">
        <f t="shared" si="126"/>
        <v/>
      </c>
      <c r="Z652" t="str">
        <f t="shared" si="127"/>
        <v/>
      </c>
    </row>
    <row r="653" spans="1:26">
      <c r="A653" s="83">
        <v>623</v>
      </c>
      <c r="B653" s="189" t="str">
        <f>IF(支部用データ貼り付けシート!B642="","",支部用データ貼り付けシート!A642)</f>
        <v/>
      </c>
      <c r="C653" s="190" t="str">
        <f>IF(支部用データ貼り付けシート!B642="","",支部用データ貼り付けシート!B642)</f>
        <v/>
      </c>
      <c r="D653" s="191" t="str">
        <f>IF(支部用データ貼り付けシート!B642="","",支部用データ貼り付けシート!C642)</f>
        <v/>
      </c>
      <c r="E653" s="192" t="str">
        <f>IF(支部用データ貼り付けシート!B642="","",支部用データ貼り付けシート!D642)</f>
        <v/>
      </c>
      <c r="F653" s="193" t="str">
        <f>IF(支部用データ貼り付けシート!B642="","",IF(支部用データ貼り付けシート!M642="","",支部用データ貼り付けシート!M642))</f>
        <v/>
      </c>
      <c r="G653" s="194" t="str">
        <f>IF(支部用データ貼り付けシート!B642="","",IF(支部用データ貼り付けシート!N642="","",支部用データ貼り付けシート!N642))</f>
        <v/>
      </c>
      <c r="H653" s="37" t="str">
        <f t="shared" si="128"/>
        <v/>
      </c>
      <c r="I653" s="124" t="str">
        <f t="shared" si="129"/>
        <v/>
      </c>
      <c r="J653" s="38" t="str">
        <f t="shared" si="130"/>
        <v/>
      </c>
      <c r="K653" s="37" t="str">
        <f t="shared" si="131"/>
        <v/>
      </c>
      <c r="L653" s="124" t="str">
        <f t="shared" si="132"/>
        <v/>
      </c>
      <c r="M653" s="38" t="str">
        <f t="shared" si="133"/>
        <v/>
      </c>
      <c r="N653" s="93" t="str">
        <f>IF(支部用データ貼り付けシート!B642="","",支部用データ貼り付けシート!E642)</f>
        <v/>
      </c>
      <c r="O653" s="38" t="str">
        <f>IF(支部用データ貼り付けシート!B642="","",支部用データ貼り付けシート!F642)</f>
        <v/>
      </c>
      <c r="P653" s="37" t="str">
        <f>IF(支部用データ貼り付けシート!B642="","",支部用データ貼り付けシート!G642)</f>
        <v/>
      </c>
      <c r="Q653" s="38" t="str">
        <f>IF(支部用データ貼り付けシート!B642="","",支部用データ貼り付けシート!H642)</f>
        <v/>
      </c>
      <c r="R653" s="37" t="str">
        <f>IF(支部用データ貼り付けシート!B642="","",支部用データ貼り付けシート!I642)</f>
        <v/>
      </c>
      <c r="S653" s="38" t="str">
        <f>IF(支部用データ貼り付けシート!B642="","",支部用データ貼り付けシート!J642)</f>
        <v/>
      </c>
      <c r="T653" s="23" t="str">
        <f t="shared" si="134"/>
        <v/>
      </c>
      <c r="U653" s="24" t="str">
        <f t="shared" si="135"/>
        <v/>
      </c>
      <c r="W653" t="str">
        <f t="shared" si="124"/>
        <v/>
      </c>
      <c r="X653" t="str">
        <f t="shared" si="125"/>
        <v/>
      </c>
      <c r="Y653" t="str">
        <f t="shared" si="126"/>
        <v/>
      </c>
      <c r="Z653" t="str">
        <f t="shared" si="127"/>
        <v/>
      </c>
    </row>
    <row r="654" spans="1:26">
      <c r="A654" s="84">
        <v>624</v>
      </c>
      <c r="B654" s="189" t="str">
        <f>IF(支部用データ貼り付けシート!B643="","",支部用データ貼り付けシート!A643)</f>
        <v/>
      </c>
      <c r="C654" s="190" t="str">
        <f>IF(支部用データ貼り付けシート!B643="","",支部用データ貼り付けシート!B643)</f>
        <v/>
      </c>
      <c r="D654" s="191" t="str">
        <f>IF(支部用データ貼り付けシート!B643="","",支部用データ貼り付けシート!C643)</f>
        <v/>
      </c>
      <c r="E654" s="192" t="str">
        <f>IF(支部用データ貼り付けシート!B643="","",支部用データ貼り付けシート!D643)</f>
        <v/>
      </c>
      <c r="F654" s="193" t="str">
        <f>IF(支部用データ貼り付けシート!B643="","",IF(支部用データ貼り付けシート!M643="","",支部用データ貼り付けシート!M643))</f>
        <v/>
      </c>
      <c r="G654" s="194" t="str">
        <f>IF(支部用データ貼り付けシート!B643="","",IF(支部用データ貼り付けシート!N643="","",支部用データ貼り付けシート!N643))</f>
        <v/>
      </c>
      <c r="H654" s="37" t="str">
        <f t="shared" si="128"/>
        <v/>
      </c>
      <c r="I654" s="124" t="str">
        <f t="shared" si="129"/>
        <v/>
      </c>
      <c r="J654" s="38" t="str">
        <f t="shared" si="130"/>
        <v/>
      </c>
      <c r="K654" s="37" t="str">
        <f t="shared" si="131"/>
        <v/>
      </c>
      <c r="L654" s="124" t="str">
        <f t="shared" si="132"/>
        <v/>
      </c>
      <c r="M654" s="38" t="str">
        <f t="shared" si="133"/>
        <v/>
      </c>
      <c r="N654" s="93" t="str">
        <f>IF(支部用データ貼り付けシート!B643="","",支部用データ貼り付けシート!E643)</f>
        <v/>
      </c>
      <c r="O654" s="38" t="str">
        <f>IF(支部用データ貼り付けシート!B643="","",支部用データ貼り付けシート!F643)</f>
        <v/>
      </c>
      <c r="P654" s="37" t="str">
        <f>IF(支部用データ貼り付けシート!B643="","",支部用データ貼り付けシート!G643)</f>
        <v/>
      </c>
      <c r="Q654" s="38" t="str">
        <f>IF(支部用データ貼り付けシート!B643="","",支部用データ貼り付けシート!H643)</f>
        <v/>
      </c>
      <c r="R654" s="37" t="str">
        <f>IF(支部用データ貼り付けシート!B643="","",支部用データ貼り付けシート!I643)</f>
        <v/>
      </c>
      <c r="S654" s="38" t="str">
        <f>IF(支部用データ貼り付けシート!B643="","",支部用データ貼り付けシート!J643)</f>
        <v/>
      </c>
      <c r="T654" s="23" t="str">
        <f t="shared" si="134"/>
        <v/>
      </c>
      <c r="U654" s="24" t="str">
        <f t="shared" si="135"/>
        <v/>
      </c>
      <c r="W654" t="str">
        <f t="shared" si="124"/>
        <v/>
      </c>
      <c r="X654" t="str">
        <f t="shared" si="125"/>
        <v/>
      </c>
      <c r="Y654" t="str">
        <f t="shared" si="126"/>
        <v/>
      </c>
      <c r="Z654" t="str">
        <f t="shared" si="127"/>
        <v/>
      </c>
    </row>
    <row r="655" spans="1:26">
      <c r="A655" s="83">
        <v>625</v>
      </c>
      <c r="B655" s="189" t="str">
        <f>IF(支部用データ貼り付けシート!B644="","",支部用データ貼り付けシート!A644)</f>
        <v/>
      </c>
      <c r="C655" s="190" t="str">
        <f>IF(支部用データ貼り付けシート!B644="","",支部用データ貼り付けシート!B644)</f>
        <v/>
      </c>
      <c r="D655" s="191" t="str">
        <f>IF(支部用データ貼り付けシート!B644="","",支部用データ貼り付けシート!C644)</f>
        <v/>
      </c>
      <c r="E655" s="192" t="str">
        <f>IF(支部用データ貼り付けシート!B644="","",支部用データ貼り付けシート!D644)</f>
        <v/>
      </c>
      <c r="F655" s="193" t="str">
        <f>IF(支部用データ貼り付けシート!B644="","",IF(支部用データ貼り付けシート!M644="","",支部用データ貼り付けシート!M644))</f>
        <v/>
      </c>
      <c r="G655" s="194" t="str">
        <f>IF(支部用データ貼り付けシート!B644="","",IF(支部用データ貼り付けシート!N644="","",支部用データ貼り付けシート!N644))</f>
        <v/>
      </c>
      <c r="H655" s="37" t="str">
        <f t="shared" si="128"/>
        <v/>
      </c>
      <c r="I655" s="124" t="str">
        <f t="shared" si="129"/>
        <v/>
      </c>
      <c r="J655" s="38" t="str">
        <f t="shared" si="130"/>
        <v/>
      </c>
      <c r="K655" s="37" t="str">
        <f t="shared" si="131"/>
        <v/>
      </c>
      <c r="L655" s="124" t="str">
        <f t="shared" si="132"/>
        <v/>
      </c>
      <c r="M655" s="38" t="str">
        <f t="shared" si="133"/>
        <v/>
      </c>
      <c r="N655" s="93" t="str">
        <f>IF(支部用データ貼り付けシート!B644="","",支部用データ貼り付けシート!E644)</f>
        <v/>
      </c>
      <c r="O655" s="38" t="str">
        <f>IF(支部用データ貼り付けシート!B644="","",支部用データ貼り付けシート!F644)</f>
        <v/>
      </c>
      <c r="P655" s="37" t="str">
        <f>IF(支部用データ貼り付けシート!B644="","",支部用データ貼り付けシート!G644)</f>
        <v/>
      </c>
      <c r="Q655" s="38" t="str">
        <f>IF(支部用データ貼り付けシート!B644="","",支部用データ貼り付けシート!H644)</f>
        <v/>
      </c>
      <c r="R655" s="37" t="str">
        <f>IF(支部用データ貼り付けシート!B644="","",支部用データ貼り付けシート!I644)</f>
        <v/>
      </c>
      <c r="S655" s="38" t="str">
        <f>IF(支部用データ貼り付けシート!B644="","",支部用データ貼り付けシート!J644)</f>
        <v/>
      </c>
      <c r="T655" s="23" t="str">
        <f t="shared" si="134"/>
        <v/>
      </c>
      <c r="U655" s="24" t="str">
        <f t="shared" si="135"/>
        <v/>
      </c>
      <c r="W655" t="str">
        <f t="shared" si="124"/>
        <v/>
      </c>
      <c r="X655" t="str">
        <f t="shared" si="125"/>
        <v/>
      </c>
      <c r="Y655" t="str">
        <f t="shared" si="126"/>
        <v/>
      </c>
      <c r="Z655" t="str">
        <f t="shared" si="127"/>
        <v/>
      </c>
    </row>
    <row r="656" spans="1:26">
      <c r="A656" s="84">
        <v>626</v>
      </c>
      <c r="B656" s="189" t="str">
        <f>IF(支部用データ貼り付けシート!B645="","",支部用データ貼り付けシート!A645)</f>
        <v/>
      </c>
      <c r="C656" s="190" t="str">
        <f>IF(支部用データ貼り付けシート!B645="","",支部用データ貼り付けシート!B645)</f>
        <v/>
      </c>
      <c r="D656" s="191" t="str">
        <f>IF(支部用データ貼り付けシート!B645="","",支部用データ貼り付けシート!C645)</f>
        <v/>
      </c>
      <c r="E656" s="192" t="str">
        <f>IF(支部用データ貼り付けシート!B645="","",支部用データ貼り付けシート!D645)</f>
        <v/>
      </c>
      <c r="F656" s="193" t="str">
        <f>IF(支部用データ貼り付けシート!B645="","",IF(支部用データ貼り付けシート!M645="","",支部用データ貼り付けシート!M645))</f>
        <v/>
      </c>
      <c r="G656" s="194" t="str">
        <f>IF(支部用データ貼り付けシート!B645="","",IF(支部用データ貼り付けシート!N645="","",支部用データ貼り付けシート!N645))</f>
        <v/>
      </c>
      <c r="H656" s="37" t="str">
        <f t="shared" si="128"/>
        <v/>
      </c>
      <c r="I656" s="124" t="str">
        <f t="shared" si="129"/>
        <v/>
      </c>
      <c r="J656" s="38" t="str">
        <f t="shared" si="130"/>
        <v/>
      </c>
      <c r="K656" s="37" t="str">
        <f t="shared" si="131"/>
        <v/>
      </c>
      <c r="L656" s="124" t="str">
        <f t="shared" si="132"/>
        <v/>
      </c>
      <c r="M656" s="38" t="str">
        <f t="shared" si="133"/>
        <v/>
      </c>
      <c r="N656" s="93" t="str">
        <f>IF(支部用データ貼り付けシート!B645="","",支部用データ貼り付けシート!E645)</f>
        <v/>
      </c>
      <c r="O656" s="38" t="str">
        <f>IF(支部用データ貼り付けシート!B645="","",支部用データ貼り付けシート!F645)</f>
        <v/>
      </c>
      <c r="P656" s="37" t="str">
        <f>IF(支部用データ貼り付けシート!B645="","",支部用データ貼り付けシート!G645)</f>
        <v/>
      </c>
      <c r="Q656" s="38" t="str">
        <f>IF(支部用データ貼り付けシート!B645="","",支部用データ貼り付けシート!H645)</f>
        <v/>
      </c>
      <c r="R656" s="37" t="str">
        <f>IF(支部用データ貼り付けシート!B645="","",支部用データ貼り付けシート!I645)</f>
        <v/>
      </c>
      <c r="S656" s="38" t="str">
        <f>IF(支部用データ貼り付けシート!B645="","",支部用データ貼り付けシート!J645)</f>
        <v/>
      </c>
      <c r="T656" s="23" t="str">
        <f t="shared" si="134"/>
        <v/>
      </c>
      <c r="U656" s="24" t="str">
        <f t="shared" si="135"/>
        <v/>
      </c>
      <c r="W656" t="str">
        <f t="shared" si="124"/>
        <v/>
      </c>
      <c r="X656" t="str">
        <f t="shared" si="125"/>
        <v/>
      </c>
      <c r="Y656" t="str">
        <f t="shared" si="126"/>
        <v/>
      </c>
      <c r="Z656" t="str">
        <f t="shared" si="127"/>
        <v/>
      </c>
    </row>
    <row r="657" spans="1:26">
      <c r="A657" s="83">
        <v>627</v>
      </c>
      <c r="B657" s="189" t="str">
        <f>IF(支部用データ貼り付けシート!B646="","",支部用データ貼り付けシート!A646)</f>
        <v/>
      </c>
      <c r="C657" s="190" t="str">
        <f>IF(支部用データ貼り付けシート!B646="","",支部用データ貼り付けシート!B646)</f>
        <v/>
      </c>
      <c r="D657" s="191" t="str">
        <f>IF(支部用データ貼り付けシート!B646="","",支部用データ貼り付けシート!C646)</f>
        <v/>
      </c>
      <c r="E657" s="192" t="str">
        <f>IF(支部用データ貼り付けシート!B646="","",支部用データ貼り付けシート!D646)</f>
        <v/>
      </c>
      <c r="F657" s="193" t="str">
        <f>IF(支部用データ貼り付けシート!B646="","",IF(支部用データ貼り付けシート!M646="","",支部用データ貼り付けシート!M646))</f>
        <v/>
      </c>
      <c r="G657" s="194" t="str">
        <f>IF(支部用データ貼り付けシート!B646="","",IF(支部用データ貼り付けシート!N646="","",支部用データ貼り付けシート!N646))</f>
        <v/>
      </c>
      <c r="H657" s="37" t="str">
        <f t="shared" si="128"/>
        <v/>
      </c>
      <c r="I657" s="124" t="str">
        <f t="shared" si="129"/>
        <v/>
      </c>
      <c r="J657" s="38" t="str">
        <f t="shared" si="130"/>
        <v/>
      </c>
      <c r="K657" s="37" t="str">
        <f t="shared" si="131"/>
        <v/>
      </c>
      <c r="L657" s="124" t="str">
        <f t="shared" si="132"/>
        <v/>
      </c>
      <c r="M657" s="38" t="str">
        <f t="shared" si="133"/>
        <v/>
      </c>
      <c r="N657" s="93" t="str">
        <f>IF(支部用データ貼り付けシート!B646="","",支部用データ貼り付けシート!E646)</f>
        <v/>
      </c>
      <c r="O657" s="38" t="str">
        <f>IF(支部用データ貼り付けシート!B646="","",支部用データ貼り付けシート!F646)</f>
        <v/>
      </c>
      <c r="P657" s="37" t="str">
        <f>IF(支部用データ貼り付けシート!B646="","",支部用データ貼り付けシート!G646)</f>
        <v/>
      </c>
      <c r="Q657" s="38" t="str">
        <f>IF(支部用データ貼り付けシート!B646="","",支部用データ貼り付けシート!H646)</f>
        <v/>
      </c>
      <c r="R657" s="37" t="str">
        <f>IF(支部用データ貼り付けシート!B646="","",支部用データ貼り付けシート!I646)</f>
        <v/>
      </c>
      <c r="S657" s="38" t="str">
        <f>IF(支部用データ貼り付けシート!B646="","",支部用データ貼り付けシート!J646)</f>
        <v/>
      </c>
      <c r="T657" s="23" t="str">
        <f t="shared" si="134"/>
        <v/>
      </c>
      <c r="U657" s="24" t="str">
        <f t="shared" si="135"/>
        <v/>
      </c>
      <c r="W657" t="str">
        <f t="shared" si="124"/>
        <v/>
      </c>
      <c r="X657" t="str">
        <f t="shared" si="125"/>
        <v/>
      </c>
      <c r="Y657" t="str">
        <f t="shared" si="126"/>
        <v/>
      </c>
      <c r="Z657" t="str">
        <f t="shared" si="127"/>
        <v/>
      </c>
    </row>
    <row r="658" spans="1:26">
      <c r="A658" s="84">
        <v>628</v>
      </c>
      <c r="B658" s="189" t="str">
        <f>IF(支部用データ貼り付けシート!B647="","",支部用データ貼り付けシート!A647)</f>
        <v/>
      </c>
      <c r="C658" s="190" t="str">
        <f>IF(支部用データ貼り付けシート!B647="","",支部用データ貼り付けシート!B647)</f>
        <v/>
      </c>
      <c r="D658" s="191" t="str">
        <f>IF(支部用データ貼り付けシート!B647="","",支部用データ貼り付けシート!C647)</f>
        <v/>
      </c>
      <c r="E658" s="192" t="str">
        <f>IF(支部用データ貼り付けシート!B647="","",支部用データ貼り付けシート!D647)</f>
        <v/>
      </c>
      <c r="F658" s="193" t="str">
        <f>IF(支部用データ貼り付けシート!B647="","",IF(支部用データ貼り付けシート!M647="","",支部用データ貼り付けシート!M647))</f>
        <v/>
      </c>
      <c r="G658" s="194" t="str">
        <f>IF(支部用データ貼り付けシート!B647="","",IF(支部用データ貼り付けシート!N647="","",支部用データ貼り付けシート!N647))</f>
        <v/>
      </c>
      <c r="H658" s="37" t="str">
        <f t="shared" si="128"/>
        <v/>
      </c>
      <c r="I658" s="124" t="str">
        <f t="shared" si="129"/>
        <v/>
      </c>
      <c r="J658" s="38" t="str">
        <f t="shared" si="130"/>
        <v/>
      </c>
      <c r="K658" s="37" t="str">
        <f t="shared" si="131"/>
        <v/>
      </c>
      <c r="L658" s="124" t="str">
        <f t="shared" si="132"/>
        <v/>
      </c>
      <c r="M658" s="38" t="str">
        <f t="shared" si="133"/>
        <v/>
      </c>
      <c r="N658" s="93" t="str">
        <f>IF(支部用データ貼り付けシート!B647="","",支部用データ貼り付けシート!E647)</f>
        <v/>
      </c>
      <c r="O658" s="38" t="str">
        <f>IF(支部用データ貼り付けシート!B647="","",支部用データ貼り付けシート!F647)</f>
        <v/>
      </c>
      <c r="P658" s="37" t="str">
        <f>IF(支部用データ貼り付けシート!B647="","",支部用データ貼り付けシート!G647)</f>
        <v/>
      </c>
      <c r="Q658" s="38" t="str">
        <f>IF(支部用データ貼り付けシート!B647="","",支部用データ貼り付けシート!H647)</f>
        <v/>
      </c>
      <c r="R658" s="37" t="str">
        <f>IF(支部用データ貼り付けシート!B647="","",支部用データ貼り付けシート!I647)</f>
        <v/>
      </c>
      <c r="S658" s="38" t="str">
        <f>IF(支部用データ貼り付けシート!B647="","",支部用データ貼り付けシート!J647)</f>
        <v/>
      </c>
      <c r="T658" s="23" t="str">
        <f t="shared" si="134"/>
        <v/>
      </c>
      <c r="U658" s="24" t="str">
        <f t="shared" si="135"/>
        <v/>
      </c>
      <c r="W658" t="str">
        <f t="shared" si="124"/>
        <v/>
      </c>
      <c r="X658" t="str">
        <f t="shared" si="125"/>
        <v/>
      </c>
      <c r="Y658" t="str">
        <f t="shared" si="126"/>
        <v/>
      </c>
      <c r="Z658" t="str">
        <f t="shared" si="127"/>
        <v/>
      </c>
    </row>
    <row r="659" spans="1:26">
      <c r="A659" s="83">
        <v>629</v>
      </c>
      <c r="B659" s="189" t="str">
        <f>IF(支部用データ貼り付けシート!B648="","",支部用データ貼り付けシート!A648)</f>
        <v/>
      </c>
      <c r="C659" s="190" t="str">
        <f>IF(支部用データ貼り付けシート!B648="","",支部用データ貼り付けシート!B648)</f>
        <v/>
      </c>
      <c r="D659" s="191" t="str">
        <f>IF(支部用データ貼り付けシート!B648="","",支部用データ貼り付けシート!C648)</f>
        <v/>
      </c>
      <c r="E659" s="192" t="str">
        <f>IF(支部用データ貼り付けシート!B648="","",支部用データ貼り付けシート!D648)</f>
        <v/>
      </c>
      <c r="F659" s="193" t="str">
        <f>IF(支部用データ貼り付けシート!B648="","",IF(支部用データ貼り付けシート!M648="","",支部用データ貼り付けシート!M648))</f>
        <v/>
      </c>
      <c r="G659" s="194" t="str">
        <f>IF(支部用データ貼り付けシート!B648="","",IF(支部用データ貼り付けシート!N648="","",支部用データ貼り付けシート!N648))</f>
        <v/>
      </c>
      <c r="H659" s="37" t="str">
        <f t="shared" si="128"/>
        <v/>
      </c>
      <c r="I659" s="124" t="str">
        <f t="shared" si="129"/>
        <v/>
      </c>
      <c r="J659" s="38" t="str">
        <f t="shared" si="130"/>
        <v/>
      </c>
      <c r="K659" s="37" t="str">
        <f t="shared" si="131"/>
        <v/>
      </c>
      <c r="L659" s="124" t="str">
        <f t="shared" si="132"/>
        <v/>
      </c>
      <c r="M659" s="38" t="str">
        <f t="shared" si="133"/>
        <v/>
      </c>
      <c r="N659" s="93" t="str">
        <f>IF(支部用データ貼り付けシート!B648="","",支部用データ貼り付けシート!E648)</f>
        <v/>
      </c>
      <c r="O659" s="38" t="str">
        <f>IF(支部用データ貼り付けシート!B648="","",支部用データ貼り付けシート!F648)</f>
        <v/>
      </c>
      <c r="P659" s="37" t="str">
        <f>IF(支部用データ貼り付けシート!B648="","",支部用データ貼り付けシート!G648)</f>
        <v/>
      </c>
      <c r="Q659" s="38" t="str">
        <f>IF(支部用データ貼り付けシート!B648="","",支部用データ貼り付けシート!H648)</f>
        <v/>
      </c>
      <c r="R659" s="37" t="str">
        <f>IF(支部用データ貼り付けシート!B648="","",支部用データ貼り付けシート!I648)</f>
        <v/>
      </c>
      <c r="S659" s="38" t="str">
        <f>IF(支部用データ貼り付けシート!B648="","",支部用データ貼り付けシート!J648)</f>
        <v/>
      </c>
      <c r="T659" s="23" t="str">
        <f t="shared" si="134"/>
        <v/>
      </c>
      <c r="U659" s="24" t="str">
        <f t="shared" si="135"/>
        <v/>
      </c>
      <c r="W659" t="str">
        <f t="shared" si="124"/>
        <v/>
      </c>
      <c r="X659" t="str">
        <f t="shared" si="125"/>
        <v/>
      </c>
      <c r="Y659" t="str">
        <f t="shared" si="126"/>
        <v/>
      </c>
      <c r="Z659" t="str">
        <f t="shared" si="127"/>
        <v/>
      </c>
    </row>
    <row r="660" spans="1:26">
      <c r="A660" s="84">
        <v>630</v>
      </c>
      <c r="B660" s="189" t="str">
        <f>IF(支部用データ貼り付けシート!B649="","",支部用データ貼り付けシート!A649)</f>
        <v/>
      </c>
      <c r="C660" s="190" t="str">
        <f>IF(支部用データ貼り付けシート!B649="","",支部用データ貼り付けシート!B649)</f>
        <v/>
      </c>
      <c r="D660" s="191" t="str">
        <f>IF(支部用データ貼り付けシート!B649="","",支部用データ貼り付けシート!C649)</f>
        <v/>
      </c>
      <c r="E660" s="192" t="str">
        <f>IF(支部用データ貼り付けシート!B649="","",支部用データ貼り付けシート!D649)</f>
        <v/>
      </c>
      <c r="F660" s="193" t="str">
        <f>IF(支部用データ貼り付けシート!B649="","",IF(支部用データ貼り付けシート!M649="","",支部用データ貼り付けシート!M649))</f>
        <v/>
      </c>
      <c r="G660" s="194" t="str">
        <f>IF(支部用データ貼り付けシート!B649="","",IF(支部用データ貼り付けシート!N649="","",支部用データ貼り付けシート!N649))</f>
        <v/>
      </c>
      <c r="H660" s="37" t="str">
        <f t="shared" si="128"/>
        <v/>
      </c>
      <c r="I660" s="124" t="str">
        <f t="shared" si="129"/>
        <v/>
      </c>
      <c r="J660" s="38" t="str">
        <f t="shared" si="130"/>
        <v/>
      </c>
      <c r="K660" s="37" t="str">
        <f t="shared" si="131"/>
        <v/>
      </c>
      <c r="L660" s="124" t="str">
        <f t="shared" si="132"/>
        <v/>
      </c>
      <c r="M660" s="38" t="str">
        <f t="shared" si="133"/>
        <v/>
      </c>
      <c r="N660" s="93" t="str">
        <f>IF(支部用データ貼り付けシート!B649="","",支部用データ貼り付けシート!E649)</f>
        <v/>
      </c>
      <c r="O660" s="38" t="str">
        <f>IF(支部用データ貼り付けシート!B649="","",支部用データ貼り付けシート!F649)</f>
        <v/>
      </c>
      <c r="P660" s="37" t="str">
        <f>IF(支部用データ貼り付けシート!B649="","",支部用データ貼り付けシート!G649)</f>
        <v/>
      </c>
      <c r="Q660" s="38" t="str">
        <f>IF(支部用データ貼り付けシート!B649="","",支部用データ貼り付けシート!H649)</f>
        <v/>
      </c>
      <c r="R660" s="37" t="str">
        <f>IF(支部用データ貼り付けシート!B649="","",支部用データ貼り付けシート!I649)</f>
        <v/>
      </c>
      <c r="S660" s="38" t="str">
        <f>IF(支部用データ貼り付けシート!B649="","",支部用データ貼り付けシート!J649)</f>
        <v/>
      </c>
      <c r="T660" s="23" t="str">
        <f t="shared" si="134"/>
        <v/>
      </c>
      <c r="U660" s="24" t="str">
        <f t="shared" si="135"/>
        <v/>
      </c>
      <c r="W660" t="str">
        <f t="shared" si="124"/>
        <v/>
      </c>
      <c r="X660" t="str">
        <f t="shared" si="125"/>
        <v/>
      </c>
      <c r="Y660" t="str">
        <f t="shared" si="126"/>
        <v/>
      </c>
      <c r="Z660" t="str">
        <f t="shared" si="127"/>
        <v/>
      </c>
    </row>
    <row r="661" spans="1:26">
      <c r="A661" s="83">
        <v>631</v>
      </c>
      <c r="B661" s="189" t="str">
        <f>IF(支部用データ貼り付けシート!B650="","",支部用データ貼り付けシート!A650)</f>
        <v/>
      </c>
      <c r="C661" s="190" t="str">
        <f>IF(支部用データ貼り付けシート!B650="","",支部用データ貼り付けシート!B650)</f>
        <v/>
      </c>
      <c r="D661" s="191" t="str">
        <f>IF(支部用データ貼り付けシート!B650="","",支部用データ貼り付けシート!C650)</f>
        <v/>
      </c>
      <c r="E661" s="192" t="str">
        <f>IF(支部用データ貼り付けシート!B650="","",支部用データ貼り付けシート!D650)</f>
        <v/>
      </c>
      <c r="F661" s="193" t="str">
        <f>IF(支部用データ貼り付けシート!B650="","",IF(支部用データ貼り付けシート!M650="","",支部用データ貼り付けシート!M650))</f>
        <v/>
      </c>
      <c r="G661" s="194" t="str">
        <f>IF(支部用データ貼り付けシート!B650="","",IF(支部用データ貼り付けシート!N650="","",支部用データ貼り付けシート!N650))</f>
        <v/>
      </c>
      <c r="H661" s="37" t="str">
        <f t="shared" si="128"/>
        <v/>
      </c>
      <c r="I661" s="124" t="str">
        <f t="shared" si="129"/>
        <v/>
      </c>
      <c r="J661" s="38" t="str">
        <f t="shared" si="130"/>
        <v/>
      </c>
      <c r="K661" s="37" t="str">
        <f t="shared" si="131"/>
        <v/>
      </c>
      <c r="L661" s="124" t="str">
        <f t="shared" si="132"/>
        <v/>
      </c>
      <c r="M661" s="38" t="str">
        <f t="shared" si="133"/>
        <v/>
      </c>
      <c r="N661" s="93" t="str">
        <f>IF(支部用データ貼り付けシート!B650="","",支部用データ貼り付けシート!E650)</f>
        <v/>
      </c>
      <c r="O661" s="38" t="str">
        <f>IF(支部用データ貼り付けシート!B650="","",支部用データ貼り付けシート!F650)</f>
        <v/>
      </c>
      <c r="P661" s="37" t="str">
        <f>IF(支部用データ貼り付けシート!B650="","",支部用データ貼り付けシート!G650)</f>
        <v/>
      </c>
      <c r="Q661" s="38" t="str">
        <f>IF(支部用データ貼り付けシート!B650="","",支部用データ貼り付けシート!H650)</f>
        <v/>
      </c>
      <c r="R661" s="37" t="str">
        <f>IF(支部用データ貼り付けシート!B650="","",支部用データ貼り付けシート!I650)</f>
        <v/>
      </c>
      <c r="S661" s="38" t="str">
        <f>IF(支部用データ貼り付けシート!B650="","",支部用データ貼り付けシート!J650)</f>
        <v/>
      </c>
      <c r="T661" s="23" t="str">
        <f t="shared" si="134"/>
        <v/>
      </c>
      <c r="U661" s="24" t="str">
        <f t="shared" si="135"/>
        <v/>
      </c>
      <c r="W661" t="str">
        <f t="shared" si="124"/>
        <v/>
      </c>
      <c r="X661" t="str">
        <f t="shared" si="125"/>
        <v/>
      </c>
      <c r="Y661" t="str">
        <f t="shared" si="126"/>
        <v/>
      </c>
      <c r="Z661" t="str">
        <f t="shared" si="127"/>
        <v/>
      </c>
    </row>
    <row r="662" spans="1:26">
      <c r="A662" s="84">
        <v>632</v>
      </c>
      <c r="B662" s="189" t="str">
        <f>IF(支部用データ貼り付けシート!B651="","",支部用データ貼り付けシート!A651)</f>
        <v/>
      </c>
      <c r="C662" s="190" t="str">
        <f>IF(支部用データ貼り付けシート!B651="","",支部用データ貼り付けシート!B651)</f>
        <v/>
      </c>
      <c r="D662" s="191" t="str">
        <f>IF(支部用データ貼り付けシート!B651="","",支部用データ貼り付けシート!C651)</f>
        <v/>
      </c>
      <c r="E662" s="192" t="str">
        <f>IF(支部用データ貼り付けシート!B651="","",支部用データ貼り付けシート!D651)</f>
        <v/>
      </c>
      <c r="F662" s="193" t="str">
        <f>IF(支部用データ貼り付けシート!B651="","",IF(支部用データ貼り付けシート!M651="","",支部用データ貼り付けシート!M651))</f>
        <v/>
      </c>
      <c r="G662" s="194" t="str">
        <f>IF(支部用データ貼り付けシート!B651="","",IF(支部用データ貼り付けシート!N651="","",支部用データ貼り付けシート!N651))</f>
        <v/>
      </c>
      <c r="H662" s="37" t="str">
        <f t="shared" si="128"/>
        <v/>
      </c>
      <c r="I662" s="124" t="str">
        <f t="shared" si="129"/>
        <v/>
      </c>
      <c r="J662" s="38" t="str">
        <f t="shared" si="130"/>
        <v/>
      </c>
      <c r="K662" s="37" t="str">
        <f t="shared" si="131"/>
        <v/>
      </c>
      <c r="L662" s="124" t="str">
        <f t="shared" si="132"/>
        <v/>
      </c>
      <c r="M662" s="38" t="str">
        <f t="shared" si="133"/>
        <v/>
      </c>
      <c r="N662" s="93" t="str">
        <f>IF(支部用データ貼り付けシート!B651="","",支部用データ貼り付けシート!E651)</f>
        <v/>
      </c>
      <c r="O662" s="38" t="str">
        <f>IF(支部用データ貼り付けシート!B651="","",支部用データ貼り付けシート!F651)</f>
        <v/>
      </c>
      <c r="P662" s="37" t="str">
        <f>IF(支部用データ貼り付けシート!B651="","",支部用データ貼り付けシート!G651)</f>
        <v/>
      </c>
      <c r="Q662" s="38" t="str">
        <f>IF(支部用データ貼り付けシート!B651="","",支部用データ貼り付けシート!H651)</f>
        <v/>
      </c>
      <c r="R662" s="37" t="str">
        <f>IF(支部用データ貼り付けシート!B651="","",支部用データ貼り付けシート!I651)</f>
        <v/>
      </c>
      <c r="S662" s="38" t="str">
        <f>IF(支部用データ貼り付けシート!B651="","",支部用データ貼り付けシート!J651)</f>
        <v/>
      </c>
      <c r="T662" s="23" t="str">
        <f t="shared" si="134"/>
        <v/>
      </c>
      <c r="U662" s="24" t="str">
        <f t="shared" si="135"/>
        <v/>
      </c>
      <c r="W662" t="str">
        <f t="shared" si="124"/>
        <v/>
      </c>
      <c r="X662" t="str">
        <f t="shared" si="125"/>
        <v/>
      </c>
      <c r="Y662" t="str">
        <f t="shared" si="126"/>
        <v/>
      </c>
      <c r="Z662" t="str">
        <f t="shared" si="127"/>
        <v/>
      </c>
    </row>
    <row r="663" spans="1:26">
      <c r="A663" s="83">
        <v>633</v>
      </c>
      <c r="B663" s="189" t="str">
        <f>IF(支部用データ貼り付けシート!B652="","",支部用データ貼り付けシート!A652)</f>
        <v/>
      </c>
      <c r="C663" s="190" t="str">
        <f>IF(支部用データ貼り付けシート!B652="","",支部用データ貼り付けシート!B652)</f>
        <v/>
      </c>
      <c r="D663" s="191" t="str">
        <f>IF(支部用データ貼り付けシート!B652="","",支部用データ貼り付けシート!C652)</f>
        <v/>
      </c>
      <c r="E663" s="192" t="str">
        <f>IF(支部用データ貼り付けシート!B652="","",支部用データ貼り付けシート!D652)</f>
        <v/>
      </c>
      <c r="F663" s="193" t="str">
        <f>IF(支部用データ貼り付けシート!B652="","",IF(支部用データ貼り付けシート!M652="","",支部用データ貼り付けシート!M652))</f>
        <v/>
      </c>
      <c r="G663" s="194" t="str">
        <f>IF(支部用データ貼り付けシート!B652="","",IF(支部用データ貼り付けシート!N652="","",支部用データ貼り付けシート!N652))</f>
        <v/>
      </c>
      <c r="H663" s="37" t="str">
        <f t="shared" si="128"/>
        <v/>
      </c>
      <c r="I663" s="124" t="str">
        <f t="shared" si="129"/>
        <v/>
      </c>
      <c r="J663" s="38" t="str">
        <f t="shared" si="130"/>
        <v/>
      </c>
      <c r="K663" s="37" t="str">
        <f t="shared" si="131"/>
        <v/>
      </c>
      <c r="L663" s="124" t="str">
        <f t="shared" si="132"/>
        <v/>
      </c>
      <c r="M663" s="38" t="str">
        <f t="shared" si="133"/>
        <v/>
      </c>
      <c r="N663" s="93" t="str">
        <f>IF(支部用データ貼り付けシート!B652="","",支部用データ貼り付けシート!E652)</f>
        <v/>
      </c>
      <c r="O663" s="38" t="str">
        <f>IF(支部用データ貼り付けシート!B652="","",支部用データ貼り付けシート!F652)</f>
        <v/>
      </c>
      <c r="P663" s="37" t="str">
        <f>IF(支部用データ貼り付けシート!B652="","",支部用データ貼り付けシート!G652)</f>
        <v/>
      </c>
      <c r="Q663" s="38" t="str">
        <f>IF(支部用データ貼り付けシート!B652="","",支部用データ貼り付けシート!H652)</f>
        <v/>
      </c>
      <c r="R663" s="37" t="str">
        <f>IF(支部用データ貼り付けシート!B652="","",支部用データ貼り付けシート!I652)</f>
        <v/>
      </c>
      <c r="S663" s="38" t="str">
        <f>IF(支部用データ貼り付けシート!B652="","",支部用データ貼り付けシート!J652)</f>
        <v/>
      </c>
      <c r="T663" s="23" t="str">
        <f t="shared" si="134"/>
        <v/>
      </c>
      <c r="U663" s="24" t="str">
        <f t="shared" si="135"/>
        <v/>
      </c>
      <c r="W663" t="str">
        <f t="shared" si="124"/>
        <v/>
      </c>
      <c r="X663" t="str">
        <f t="shared" si="125"/>
        <v/>
      </c>
      <c r="Y663" t="str">
        <f t="shared" si="126"/>
        <v/>
      </c>
      <c r="Z663" t="str">
        <f t="shared" si="127"/>
        <v/>
      </c>
    </row>
    <row r="664" spans="1:26">
      <c r="A664" s="84">
        <v>634</v>
      </c>
      <c r="B664" s="189" t="str">
        <f>IF(支部用データ貼り付けシート!B653="","",支部用データ貼り付けシート!A653)</f>
        <v/>
      </c>
      <c r="C664" s="190" t="str">
        <f>IF(支部用データ貼り付けシート!B653="","",支部用データ貼り付けシート!B653)</f>
        <v/>
      </c>
      <c r="D664" s="191" t="str">
        <f>IF(支部用データ貼り付けシート!B653="","",支部用データ貼り付けシート!C653)</f>
        <v/>
      </c>
      <c r="E664" s="192" t="str">
        <f>IF(支部用データ貼り付けシート!B653="","",支部用データ貼り付けシート!D653)</f>
        <v/>
      </c>
      <c r="F664" s="193" t="str">
        <f>IF(支部用データ貼り付けシート!B653="","",IF(支部用データ貼り付けシート!M653="","",支部用データ貼り付けシート!M653))</f>
        <v/>
      </c>
      <c r="G664" s="194" t="str">
        <f>IF(支部用データ貼り付けシート!B653="","",IF(支部用データ貼り付けシート!N653="","",支部用データ貼り付けシート!N653))</f>
        <v/>
      </c>
      <c r="H664" s="37" t="str">
        <f t="shared" si="128"/>
        <v/>
      </c>
      <c r="I664" s="124" t="str">
        <f t="shared" si="129"/>
        <v/>
      </c>
      <c r="J664" s="38" t="str">
        <f t="shared" si="130"/>
        <v/>
      </c>
      <c r="K664" s="37" t="str">
        <f t="shared" si="131"/>
        <v/>
      </c>
      <c r="L664" s="124" t="str">
        <f t="shared" si="132"/>
        <v/>
      </c>
      <c r="M664" s="38" t="str">
        <f t="shared" si="133"/>
        <v/>
      </c>
      <c r="N664" s="93" t="str">
        <f>IF(支部用データ貼り付けシート!B653="","",支部用データ貼り付けシート!E653)</f>
        <v/>
      </c>
      <c r="O664" s="38" t="str">
        <f>IF(支部用データ貼り付けシート!B653="","",支部用データ貼り付けシート!F653)</f>
        <v/>
      </c>
      <c r="P664" s="37" t="str">
        <f>IF(支部用データ貼り付けシート!B653="","",支部用データ貼り付けシート!G653)</f>
        <v/>
      </c>
      <c r="Q664" s="38" t="str">
        <f>IF(支部用データ貼り付けシート!B653="","",支部用データ貼り付けシート!H653)</f>
        <v/>
      </c>
      <c r="R664" s="37" t="str">
        <f>IF(支部用データ貼り付けシート!B653="","",支部用データ貼り付けシート!I653)</f>
        <v/>
      </c>
      <c r="S664" s="38" t="str">
        <f>IF(支部用データ貼り付けシート!B653="","",支部用データ貼り付けシート!J653)</f>
        <v/>
      </c>
      <c r="T664" s="23" t="str">
        <f t="shared" si="134"/>
        <v/>
      </c>
      <c r="U664" s="24" t="str">
        <f t="shared" si="135"/>
        <v/>
      </c>
      <c r="W664" t="str">
        <f t="shared" si="124"/>
        <v/>
      </c>
      <c r="X664" t="str">
        <f t="shared" si="125"/>
        <v/>
      </c>
      <c r="Y664" t="str">
        <f t="shared" si="126"/>
        <v/>
      </c>
      <c r="Z664" t="str">
        <f t="shared" si="127"/>
        <v/>
      </c>
    </row>
    <row r="665" spans="1:26">
      <c r="A665" s="83">
        <v>635</v>
      </c>
      <c r="B665" s="189" t="str">
        <f>IF(支部用データ貼り付けシート!B654="","",支部用データ貼り付けシート!A654)</f>
        <v/>
      </c>
      <c r="C665" s="190" t="str">
        <f>IF(支部用データ貼り付けシート!B654="","",支部用データ貼り付けシート!B654)</f>
        <v/>
      </c>
      <c r="D665" s="191" t="str">
        <f>IF(支部用データ貼り付けシート!B654="","",支部用データ貼り付けシート!C654)</f>
        <v/>
      </c>
      <c r="E665" s="192" t="str">
        <f>IF(支部用データ貼り付けシート!B654="","",支部用データ貼り付けシート!D654)</f>
        <v/>
      </c>
      <c r="F665" s="193" t="str">
        <f>IF(支部用データ貼り付けシート!B654="","",IF(支部用データ貼り付けシート!M654="","",支部用データ貼り付けシート!M654))</f>
        <v/>
      </c>
      <c r="G665" s="194" t="str">
        <f>IF(支部用データ貼り付けシート!B654="","",IF(支部用データ貼り付けシート!N654="","",支部用データ貼り付けシート!N654))</f>
        <v/>
      </c>
      <c r="H665" s="37" t="str">
        <f t="shared" si="128"/>
        <v/>
      </c>
      <c r="I665" s="124" t="str">
        <f t="shared" si="129"/>
        <v/>
      </c>
      <c r="J665" s="38" t="str">
        <f t="shared" si="130"/>
        <v/>
      </c>
      <c r="K665" s="37" t="str">
        <f t="shared" si="131"/>
        <v/>
      </c>
      <c r="L665" s="124" t="str">
        <f t="shared" si="132"/>
        <v/>
      </c>
      <c r="M665" s="38" t="str">
        <f t="shared" si="133"/>
        <v/>
      </c>
      <c r="N665" s="93" t="str">
        <f>IF(支部用データ貼り付けシート!B654="","",支部用データ貼り付けシート!E654)</f>
        <v/>
      </c>
      <c r="O665" s="38" t="str">
        <f>IF(支部用データ貼り付けシート!B654="","",支部用データ貼り付けシート!F654)</f>
        <v/>
      </c>
      <c r="P665" s="37" t="str">
        <f>IF(支部用データ貼り付けシート!B654="","",支部用データ貼り付けシート!G654)</f>
        <v/>
      </c>
      <c r="Q665" s="38" t="str">
        <f>IF(支部用データ貼り付けシート!B654="","",支部用データ貼り付けシート!H654)</f>
        <v/>
      </c>
      <c r="R665" s="37" t="str">
        <f>IF(支部用データ貼り付けシート!B654="","",支部用データ貼り付けシート!I654)</f>
        <v/>
      </c>
      <c r="S665" s="38" t="str">
        <f>IF(支部用データ貼り付けシート!B654="","",支部用データ貼り付けシート!J654)</f>
        <v/>
      </c>
      <c r="T665" s="23" t="str">
        <f t="shared" si="134"/>
        <v/>
      </c>
      <c r="U665" s="24" t="str">
        <f t="shared" si="135"/>
        <v/>
      </c>
      <c r="W665" t="str">
        <f t="shared" si="124"/>
        <v/>
      </c>
      <c r="X665" t="str">
        <f t="shared" si="125"/>
        <v/>
      </c>
      <c r="Y665" t="str">
        <f t="shared" si="126"/>
        <v/>
      </c>
      <c r="Z665" t="str">
        <f t="shared" si="127"/>
        <v/>
      </c>
    </row>
    <row r="666" spans="1:26">
      <c r="A666" s="84">
        <v>636</v>
      </c>
      <c r="B666" s="189" t="str">
        <f>IF(支部用データ貼り付けシート!B655="","",支部用データ貼り付けシート!A655)</f>
        <v/>
      </c>
      <c r="C666" s="190" t="str">
        <f>IF(支部用データ貼り付けシート!B655="","",支部用データ貼り付けシート!B655)</f>
        <v/>
      </c>
      <c r="D666" s="191" t="str">
        <f>IF(支部用データ貼り付けシート!B655="","",支部用データ貼り付けシート!C655)</f>
        <v/>
      </c>
      <c r="E666" s="192" t="str">
        <f>IF(支部用データ貼り付けシート!B655="","",支部用データ貼り付けシート!D655)</f>
        <v/>
      </c>
      <c r="F666" s="193" t="str">
        <f>IF(支部用データ貼り付けシート!B655="","",IF(支部用データ貼り付けシート!M655="","",支部用データ貼り付けシート!M655))</f>
        <v/>
      </c>
      <c r="G666" s="194" t="str">
        <f>IF(支部用データ貼り付けシート!B655="","",IF(支部用データ貼り付けシート!N655="","",支部用データ貼り付けシート!N655))</f>
        <v/>
      </c>
      <c r="H666" s="37" t="str">
        <f t="shared" si="128"/>
        <v/>
      </c>
      <c r="I666" s="124" t="str">
        <f t="shared" si="129"/>
        <v/>
      </c>
      <c r="J666" s="38" t="str">
        <f t="shared" si="130"/>
        <v/>
      </c>
      <c r="K666" s="37" t="str">
        <f t="shared" si="131"/>
        <v/>
      </c>
      <c r="L666" s="124" t="str">
        <f t="shared" si="132"/>
        <v/>
      </c>
      <c r="M666" s="38" t="str">
        <f t="shared" si="133"/>
        <v/>
      </c>
      <c r="N666" s="93" t="str">
        <f>IF(支部用データ貼り付けシート!B655="","",支部用データ貼り付けシート!E655)</f>
        <v/>
      </c>
      <c r="O666" s="38" t="str">
        <f>IF(支部用データ貼り付けシート!B655="","",支部用データ貼り付けシート!F655)</f>
        <v/>
      </c>
      <c r="P666" s="37" t="str">
        <f>IF(支部用データ貼り付けシート!B655="","",支部用データ貼り付けシート!G655)</f>
        <v/>
      </c>
      <c r="Q666" s="38" t="str">
        <f>IF(支部用データ貼り付けシート!B655="","",支部用データ貼り付けシート!H655)</f>
        <v/>
      </c>
      <c r="R666" s="37" t="str">
        <f>IF(支部用データ貼り付けシート!B655="","",支部用データ貼り付けシート!I655)</f>
        <v/>
      </c>
      <c r="S666" s="38" t="str">
        <f>IF(支部用データ貼り付けシート!B655="","",支部用データ貼り付けシート!J655)</f>
        <v/>
      </c>
      <c r="T666" s="23" t="str">
        <f t="shared" si="134"/>
        <v/>
      </c>
      <c r="U666" s="24" t="str">
        <f t="shared" si="135"/>
        <v/>
      </c>
      <c r="W666" t="str">
        <f t="shared" si="124"/>
        <v/>
      </c>
      <c r="X666" t="str">
        <f t="shared" si="125"/>
        <v/>
      </c>
      <c r="Y666" t="str">
        <f t="shared" si="126"/>
        <v/>
      </c>
      <c r="Z666" t="str">
        <f t="shared" si="127"/>
        <v/>
      </c>
    </row>
    <row r="667" spans="1:26">
      <c r="A667" s="83">
        <v>637</v>
      </c>
      <c r="B667" s="189" t="str">
        <f>IF(支部用データ貼り付けシート!B656="","",支部用データ貼り付けシート!A656)</f>
        <v/>
      </c>
      <c r="C667" s="190" t="str">
        <f>IF(支部用データ貼り付けシート!B656="","",支部用データ貼り付けシート!B656)</f>
        <v/>
      </c>
      <c r="D667" s="191" t="str">
        <f>IF(支部用データ貼り付けシート!B656="","",支部用データ貼り付けシート!C656)</f>
        <v/>
      </c>
      <c r="E667" s="192" t="str">
        <f>IF(支部用データ貼り付けシート!B656="","",支部用データ貼り付けシート!D656)</f>
        <v/>
      </c>
      <c r="F667" s="193" t="str">
        <f>IF(支部用データ貼り付けシート!B656="","",IF(支部用データ貼り付けシート!M656="","",支部用データ貼り付けシート!M656))</f>
        <v/>
      </c>
      <c r="G667" s="194" t="str">
        <f>IF(支部用データ貼り付けシート!B656="","",IF(支部用データ貼り付けシート!N656="","",支部用データ貼り付けシート!N656))</f>
        <v/>
      </c>
      <c r="H667" s="37" t="str">
        <f t="shared" si="128"/>
        <v/>
      </c>
      <c r="I667" s="124" t="str">
        <f t="shared" si="129"/>
        <v/>
      </c>
      <c r="J667" s="38" t="str">
        <f t="shared" si="130"/>
        <v/>
      </c>
      <c r="K667" s="37" t="str">
        <f t="shared" si="131"/>
        <v/>
      </c>
      <c r="L667" s="124" t="str">
        <f t="shared" si="132"/>
        <v/>
      </c>
      <c r="M667" s="38" t="str">
        <f t="shared" si="133"/>
        <v/>
      </c>
      <c r="N667" s="93" t="str">
        <f>IF(支部用データ貼り付けシート!B656="","",支部用データ貼り付けシート!E656)</f>
        <v/>
      </c>
      <c r="O667" s="38" t="str">
        <f>IF(支部用データ貼り付けシート!B656="","",支部用データ貼り付けシート!F656)</f>
        <v/>
      </c>
      <c r="P667" s="37" t="str">
        <f>IF(支部用データ貼り付けシート!B656="","",支部用データ貼り付けシート!G656)</f>
        <v/>
      </c>
      <c r="Q667" s="38" t="str">
        <f>IF(支部用データ貼り付けシート!B656="","",支部用データ貼り付けシート!H656)</f>
        <v/>
      </c>
      <c r="R667" s="37" t="str">
        <f>IF(支部用データ貼り付けシート!B656="","",支部用データ貼り付けシート!I656)</f>
        <v/>
      </c>
      <c r="S667" s="38" t="str">
        <f>IF(支部用データ貼り付けシート!B656="","",支部用データ貼り付けシート!J656)</f>
        <v/>
      </c>
      <c r="T667" s="23" t="str">
        <f t="shared" si="134"/>
        <v/>
      </c>
      <c r="U667" s="24" t="str">
        <f t="shared" si="135"/>
        <v/>
      </c>
      <c r="W667" t="str">
        <f t="shared" si="124"/>
        <v/>
      </c>
      <c r="X667" t="str">
        <f t="shared" si="125"/>
        <v/>
      </c>
      <c r="Y667" t="str">
        <f t="shared" si="126"/>
        <v/>
      </c>
      <c r="Z667" t="str">
        <f t="shared" si="127"/>
        <v/>
      </c>
    </row>
    <row r="668" spans="1:26">
      <c r="A668" s="84">
        <v>638</v>
      </c>
      <c r="B668" s="189" t="str">
        <f>IF(支部用データ貼り付けシート!B657="","",支部用データ貼り付けシート!A657)</f>
        <v/>
      </c>
      <c r="C668" s="190" t="str">
        <f>IF(支部用データ貼り付けシート!B657="","",支部用データ貼り付けシート!B657)</f>
        <v/>
      </c>
      <c r="D668" s="191" t="str">
        <f>IF(支部用データ貼り付けシート!B657="","",支部用データ貼り付けシート!C657)</f>
        <v/>
      </c>
      <c r="E668" s="192" t="str">
        <f>IF(支部用データ貼り付けシート!B657="","",支部用データ貼り付けシート!D657)</f>
        <v/>
      </c>
      <c r="F668" s="193" t="str">
        <f>IF(支部用データ貼り付けシート!B657="","",IF(支部用データ貼り付けシート!M657="","",支部用データ貼り付けシート!M657))</f>
        <v/>
      </c>
      <c r="G668" s="194" t="str">
        <f>IF(支部用データ貼り付けシート!B657="","",IF(支部用データ貼り付けシート!N657="","",支部用データ貼り付けシート!N657))</f>
        <v/>
      </c>
      <c r="H668" s="37" t="str">
        <f t="shared" si="128"/>
        <v/>
      </c>
      <c r="I668" s="124" t="str">
        <f t="shared" si="129"/>
        <v/>
      </c>
      <c r="J668" s="38" t="str">
        <f t="shared" si="130"/>
        <v/>
      </c>
      <c r="K668" s="37" t="str">
        <f t="shared" si="131"/>
        <v/>
      </c>
      <c r="L668" s="124" t="str">
        <f t="shared" si="132"/>
        <v/>
      </c>
      <c r="M668" s="38" t="str">
        <f t="shared" si="133"/>
        <v/>
      </c>
      <c r="N668" s="93" t="str">
        <f>IF(支部用データ貼り付けシート!B657="","",支部用データ貼り付けシート!E657)</f>
        <v/>
      </c>
      <c r="O668" s="38" t="str">
        <f>IF(支部用データ貼り付けシート!B657="","",支部用データ貼り付けシート!F657)</f>
        <v/>
      </c>
      <c r="P668" s="37" t="str">
        <f>IF(支部用データ貼り付けシート!B657="","",支部用データ貼り付けシート!G657)</f>
        <v/>
      </c>
      <c r="Q668" s="38" t="str">
        <f>IF(支部用データ貼り付けシート!B657="","",支部用データ貼り付けシート!H657)</f>
        <v/>
      </c>
      <c r="R668" s="37" t="str">
        <f>IF(支部用データ貼り付けシート!B657="","",支部用データ貼り付けシート!I657)</f>
        <v/>
      </c>
      <c r="S668" s="38" t="str">
        <f>IF(支部用データ貼り付けシート!B657="","",支部用データ貼り付けシート!J657)</f>
        <v/>
      </c>
      <c r="T668" s="23" t="str">
        <f t="shared" si="134"/>
        <v/>
      </c>
      <c r="U668" s="24" t="str">
        <f t="shared" si="135"/>
        <v/>
      </c>
      <c r="W668" t="str">
        <f t="shared" si="124"/>
        <v/>
      </c>
      <c r="X668" t="str">
        <f t="shared" si="125"/>
        <v/>
      </c>
      <c r="Y668" t="str">
        <f t="shared" si="126"/>
        <v/>
      </c>
      <c r="Z668" t="str">
        <f t="shared" si="127"/>
        <v/>
      </c>
    </row>
    <row r="669" spans="1:26">
      <c r="A669" s="83">
        <v>639</v>
      </c>
      <c r="B669" s="189" t="str">
        <f>IF(支部用データ貼り付けシート!B658="","",支部用データ貼り付けシート!A658)</f>
        <v/>
      </c>
      <c r="C669" s="190" t="str">
        <f>IF(支部用データ貼り付けシート!B658="","",支部用データ貼り付けシート!B658)</f>
        <v/>
      </c>
      <c r="D669" s="191" t="str">
        <f>IF(支部用データ貼り付けシート!B658="","",支部用データ貼り付けシート!C658)</f>
        <v/>
      </c>
      <c r="E669" s="192" t="str">
        <f>IF(支部用データ貼り付けシート!B658="","",支部用データ貼り付けシート!D658)</f>
        <v/>
      </c>
      <c r="F669" s="193" t="str">
        <f>IF(支部用データ貼り付けシート!B658="","",IF(支部用データ貼り付けシート!M658="","",支部用データ貼り付けシート!M658))</f>
        <v/>
      </c>
      <c r="G669" s="194" t="str">
        <f>IF(支部用データ貼り付けシート!B658="","",IF(支部用データ貼り付けシート!N658="","",支部用データ貼り付けシート!N658))</f>
        <v/>
      </c>
      <c r="H669" s="37" t="str">
        <f t="shared" si="128"/>
        <v/>
      </c>
      <c r="I669" s="124" t="str">
        <f t="shared" si="129"/>
        <v/>
      </c>
      <c r="J669" s="38" t="str">
        <f t="shared" si="130"/>
        <v/>
      </c>
      <c r="K669" s="37" t="str">
        <f t="shared" si="131"/>
        <v/>
      </c>
      <c r="L669" s="124" t="str">
        <f t="shared" si="132"/>
        <v/>
      </c>
      <c r="M669" s="38" t="str">
        <f t="shared" si="133"/>
        <v/>
      </c>
      <c r="N669" s="93" t="str">
        <f>IF(支部用データ貼り付けシート!B658="","",支部用データ貼り付けシート!E658)</f>
        <v/>
      </c>
      <c r="O669" s="38" t="str">
        <f>IF(支部用データ貼り付けシート!B658="","",支部用データ貼り付けシート!F658)</f>
        <v/>
      </c>
      <c r="P669" s="37" t="str">
        <f>IF(支部用データ貼り付けシート!B658="","",支部用データ貼り付けシート!G658)</f>
        <v/>
      </c>
      <c r="Q669" s="38" t="str">
        <f>IF(支部用データ貼り付けシート!B658="","",支部用データ貼り付けシート!H658)</f>
        <v/>
      </c>
      <c r="R669" s="37" t="str">
        <f>IF(支部用データ貼り付けシート!B658="","",支部用データ貼り付けシート!I658)</f>
        <v/>
      </c>
      <c r="S669" s="38" t="str">
        <f>IF(支部用データ貼り付けシート!B658="","",支部用データ貼り付けシート!J658)</f>
        <v/>
      </c>
      <c r="T669" s="23" t="str">
        <f t="shared" si="134"/>
        <v/>
      </c>
      <c r="U669" s="24" t="str">
        <f t="shared" si="135"/>
        <v/>
      </c>
      <c r="W669" t="str">
        <f t="shared" si="124"/>
        <v/>
      </c>
      <c r="X669" t="str">
        <f t="shared" si="125"/>
        <v/>
      </c>
      <c r="Y669" t="str">
        <f t="shared" si="126"/>
        <v/>
      </c>
      <c r="Z669" t="str">
        <f t="shared" si="127"/>
        <v/>
      </c>
    </row>
    <row r="670" spans="1:26">
      <c r="A670" s="84">
        <v>640</v>
      </c>
      <c r="B670" s="189" t="str">
        <f>IF(支部用データ貼り付けシート!B659="","",支部用データ貼り付けシート!A659)</f>
        <v/>
      </c>
      <c r="C670" s="190" t="str">
        <f>IF(支部用データ貼り付けシート!B659="","",支部用データ貼り付けシート!B659)</f>
        <v/>
      </c>
      <c r="D670" s="191" t="str">
        <f>IF(支部用データ貼り付けシート!B659="","",支部用データ貼り付けシート!C659)</f>
        <v/>
      </c>
      <c r="E670" s="192" t="str">
        <f>IF(支部用データ貼り付けシート!B659="","",支部用データ貼り付けシート!D659)</f>
        <v/>
      </c>
      <c r="F670" s="193" t="str">
        <f>IF(支部用データ貼り付けシート!B659="","",IF(支部用データ貼り付けシート!M659="","",支部用データ貼り付けシート!M659))</f>
        <v/>
      </c>
      <c r="G670" s="194" t="str">
        <f>IF(支部用データ貼り付けシート!B659="","",IF(支部用データ貼り付けシート!N659="","",支部用データ貼り付けシート!N659))</f>
        <v/>
      </c>
      <c r="H670" s="37" t="str">
        <f t="shared" si="128"/>
        <v/>
      </c>
      <c r="I670" s="124" t="str">
        <f t="shared" si="129"/>
        <v/>
      </c>
      <c r="J670" s="38" t="str">
        <f t="shared" si="130"/>
        <v/>
      </c>
      <c r="K670" s="37" t="str">
        <f t="shared" si="131"/>
        <v/>
      </c>
      <c r="L670" s="124" t="str">
        <f t="shared" si="132"/>
        <v/>
      </c>
      <c r="M670" s="38" t="str">
        <f t="shared" si="133"/>
        <v/>
      </c>
      <c r="N670" s="93" t="str">
        <f>IF(支部用データ貼り付けシート!B659="","",支部用データ貼り付けシート!E659)</f>
        <v/>
      </c>
      <c r="O670" s="38" t="str">
        <f>IF(支部用データ貼り付けシート!B659="","",支部用データ貼り付けシート!F659)</f>
        <v/>
      </c>
      <c r="P670" s="37" t="str">
        <f>IF(支部用データ貼り付けシート!B659="","",支部用データ貼り付けシート!G659)</f>
        <v/>
      </c>
      <c r="Q670" s="38" t="str">
        <f>IF(支部用データ貼り付けシート!B659="","",支部用データ貼り付けシート!H659)</f>
        <v/>
      </c>
      <c r="R670" s="37" t="str">
        <f>IF(支部用データ貼り付けシート!B659="","",支部用データ貼り付けシート!I659)</f>
        <v/>
      </c>
      <c r="S670" s="38" t="str">
        <f>IF(支部用データ貼り付けシート!B659="","",支部用データ貼り付けシート!J659)</f>
        <v/>
      </c>
      <c r="T670" s="23" t="str">
        <f t="shared" si="134"/>
        <v/>
      </c>
      <c r="U670" s="24" t="str">
        <f t="shared" si="135"/>
        <v/>
      </c>
      <c r="W670" t="str">
        <f t="shared" si="124"/>
        <v/>
      </c>
      <c r="X670" t="str">
        <f t="shared" si="125"/>
        <v/>
      </c>
      <c r="Y670" t="str">
        <f t="shared" si="126"/>
        <v/>
      </c>
      <c r="Z670" t="str">
        <f t="shared" si="127"/>
        <v/>
      </c>
    </row>
    <row r="671" spans="1:26">
      <c r="A671" s="83">
        <v>641</v>
      </c>
      <c r="B671" s="189" t="str">
        <f>IF(支部用データ貼り付けシート!B660="","",支部用データ貼り付けシート!A660)</f>
        <v/>
      </c>
      <c r="C671" s="190" t="str">
        <f>IF(支部用データ貼り付けシート!B660="","",支部用データ貼り付けシート!B660)</f>
        <v/>
      </c>
      <c r="D671" s="191" t="str">
        <f>IF(支部用データ貼り付けシート!B660="","",支部用データ貼り付けシート!C660)</f>
        <v/>
      </c>
      <c r="E671" s="192" t="str">
        <f>IF(支部用データ貼り付けシート!B660="","",支部用データ貼り付けシート!D660)</f>
        <v/>
      </c>
      <c r="F671" s="193" t="str">
        <f>IF(支部用データ貼り付けシート!B660="","",IF(支部用データ貼り付けシート!M660="","",支部用データ貼り付けシート!M660))</f>
        <v/>
      </c>
      <c r="G671" s="194" t="str">
        <f>IF(支部用データ貼り付けシート!B660="","",IF(支部用データ貼り付けシート!N660="","",支部用データ貼り付けシート!N660))</f>
        <v/>
      </c>
      <c r="H671" s="37" t="str">
        <f t="shared" si="128"/>
        <v/>
      </c>
      <c r="I671" s="124" t="str">
        <f t="shared" si="129"/>
        <v/>
      </c>
      <c r="J671" s="38" t="str">
        <f t="shared" si="130"/>
        <v/>
      </c>
      <c r="K671" s="37" t="str">
        <f t="shared" si="131"/>
        <v/>
      </c>
      <c r="L671" s="124" t="str">
        <f t="shared" si="132"/>
        <v/>
      </c>
      <c r="M671" s="38" t="str">
        <f t="shared" si="133"/>
        <v/>
      </c>
      <c r="N671" s="93" t="str">
        <f>IF(支部用データ貼り付けシート!B660="","",支部用データ貼り付けシート!E660)</f>
        <v/>
      </c>
      <c r="O671" s="38" t="str">
        <f>IF(支部用データ貼り付けシート!B660="","",支部用データ貼り付けシート!F660)</f>
        <v/>
      </c>
      <c r="P671" s="37" t="str">
        <f>IF(支部用データ貼り付けシート!B660="","",支部用データ貼り付けシート!G660)</f>
        <v/>
      </c>
      <c r="Q671" s="38" t="str">
        <f>IF(支部用データ貼り付けシート!B660="","",支部用データ貼り付けシート!H660)</f>
        <v/>
      </c>
      <c r="R671" s="37" t="str">
        <f>IF(支部用データ貼り付けシート!B660="","",支部用データ貼り付けシート!I660)</f>
        <v/>
      </c>
      <c r="S671" s="38" t="str">
        <f>IF(支部用データ貼り付けシート!B660="","",支部用データ貼り付けシート!J660)</f>
        <v/>
      </c>
      <c r="T671" s="23" t="str">
        <f t="shared" si="134"/>
        <v/>
      </c>
      <c r="U671" s="24" t="str">
        <f t="shared" si="135"/>
        <v/>
      </c>
      <c r="W671" t="str">
        <f t="shared" si="124"/>
        <v/>
      </c>
      <c r="X671" t="str">
        <f t="shared" si="125"/>
        <v/>
      </c>
      <c r="Y671" t="str">
        <f t="shared" si="126"/>
        <v/>
      </c>
      <c r="Z671" t="str">
        <f t="shared" si="127"/>
        <v/>
      </c>
    </row>
    <row r="672" spans="1:26">
      <c r="A672" s="84">
        <v>642</v>
      </c>
      <c r="B672" s="189" t="str">
        <f>IF(支部用データ貼り付けシート!B661="","",支部用データ貼り付けシート!A661)</f>
        <v/>
      </c>
      <c r="C672" s="190" t="str">
        <f>IF(支部用データ貼り付けシート!B661="","",支部用データ貼り付けシート!B661)</f>
        <v/>
      </c>
      <c r="D672" s="191" t="str">
        <f>IF(支部用データ貼り付けシート!B661="","",支部用データ貼り付けシート!C661)</f>
        <v/>
      </c>
      <c r="E672" s="192" t="str">
        <f>IF(支部用データ貼り付けシート!B661="","",支部用データ貼り付けシート!D661)</f>
        <v/>
      </c>
      <c r="F672" s="193" t="str">
        <f>IF(支部用データ貼り付けシート!B661="","",IF(支部用データ貼り付けシート!M661="","",支部用データ貼り付けシート!M661))</f>
        <v/>
      </c>
      <c r="G672" s="194" t="str">
        <f>IF(支部用データ貼り付けシート!B661="","",IF(支部用データ貼り付けシート!N661="","",支部用データ貼り付けシート!N661))</f>
        <v/>
      </c>
      <c r="H672" s="37" t="str">
        <f t="shared" si="128"/>
        <v/>
      </c>
      <c r="I672" s="124" t="str">
        <f t="shared" si="129"/>
        <v/>
      </c>
      <c r="J672" s="38" t="str">
        <f t="shared" si="130"/>
        <v/>
      </c>
      <c r="K672" s="37" t="str">
        <f t="shared" si="131"/>
        <v/>
      </c>
      <c r="L672" s="124" t="str">
        <f t="shared" si="132"/>
        <v/>
      </c>
      <c r="M672" s="38" t="str">
        <f t="shared" si="133"/>
        <v/>
      </c>
      <c r="N672" s="93" t="str">
        <f>IF(支部用データ貼り付けシート!B661="","",支部用データ貼り付けシート!E661)</f>
        <v/>
      </c>
      <c r="O672" s="38" t="str">
        <f>IF(支部用データ貼り付けシート!B661="","",支部用データ貼り付けシート!F661)</f>
        <v/>
      </c>
      <c r="P672" s="37" t="str">
        <f>IF(支部用データ貼り付けシート!B661="","",支部用データ貼り付けシート!G661)</f>
        <v/>
      </c>
      <c r="Q672" s="38" t="str">
        <f>IF(支部用データ貼り付けシート!B661="","",支部用データ貼り付けシート!H661)</f>
        <v/>
      </c>
      <c r="R672" s="37" t="str">
        <f>IF(支部用データ貼り付けシート!B661="","",支部用データ貼り付けシート!I661)</f>
        <v/>
      </c>
      <c r="S672" s="38" t="str">
        <f>IF(支部用データ貼り付けシート!B661="","",支部用データ貼り付けシート!J661)</f>
        <v/>
      </c>
      <c r="T672" s="23" t="str">
        <f t="shared" si="134"/>
        <v/>
      </c>
      <c r="U672" s="24" t="str">
        <f t="shared" si="135"/>
        <v/>
      </c>
      <c r="W672" t="str">
        <f t="shared" si="124"/>
        <v/>
      </c>
      <c r="X672" t="str">
        <f t="shared" si="125"/>
        <v/>
      </c>
      <c r="Y672" t="str">
        <f t="shared" si="126"/>
        <v/>
      </c>
      <c r="Z672" t="str">
        <f t="shared" si="127"/>
        <v/>
      </c>
    </row>
    <row r="673" spans="1:26">
      <c r="A673" s="83">
        <v>643</v>
      </c>
      <c r="B673" s="189" t="str">
        <f>IF(支部用データ貼り付けシート!B662="","",支部用データ貼り付けシート!A662)</f>
        <v/>
      </c>
      <c r="C673" s="190" t="str">
        <f>IF(支部用データ貼り付けシート!B662="","",支部用データ貼り付けシート!B662)</f>
        <v/>
      </c>
      <c r="D673" s="191" t="str">
        <f>IF(支部用データ貼り付けシート!B662="","",支部用データ貼り付けシート!C662)</f>
        <v/>
      </c>
      <c r="E673" s="192" t="str">
        <f>IF(支部用データ貼り付けシート!B662="","",支部用データ貼り付けシート!D662)</f>
        <v/>
      </c>
      <c r="F673" s="193" t="str">
        <f>IF(支部用データ貼り付けシート!B662="","",IF(支部用データ貼り付けシート!M662="","",支部用データ貼り付けシート!M662))</f>
        <v/>
      </c>
      <c r="G673" s="194" t="str">
        <f>IF(支部用データ貼り付けシート!B662="","",IF(支部用データ貼り付けシート!N662="","",支部用データ貼り付けシート!N662))</f>
        <v/>
      </c>
      <c r="H673" s="37" t="str">
        <f t="shared" si="128"/>
        <v/>
      </c>
      <c r="I673" s="124" t="str">
        <f t="shared" si="129"/>
        <v/>
      </c>
      <c r="J673" s="38" t="str">
        <f t="shared" si="130"/>
        <v/>
      </c>
      <c r="K673" s="37" t="str">
        <f t="shared" si="131"/>
        <v/>
      </c>
      <c r="L673" s="124" t="str">
        <f t="shared" si="132"/>
        <v/>
      </c>
      <c r="M673" s="38" t="str">
        <f t="shared" si="133"/>
        <v/>
      </c>
      <c r="N673" s="93" t="str">
        <f>IF(支部用データ貼り付けシート!B662="","",支部用データ貼り付けシート!E662)</f>
        <v/>
      </c>
      <c r="O673" s="38" t="str">
        <f>IF(支部用データ貼り付けシート!B662="","",支部用データ貼り付けシート!F662)</f>
        <v/>
      </c>
      <c r="P673" s="37" t="str">
        <f>IF(支部用データ貼り付けシート!B662="","",支部用データ貼り付けシート!G662)</f>
        <v/>
      </c>
      <c r="Q673" s="38" t="str">
        <f>IF(支部用データ貼り付けシート!B662="","",支部用データ貼り付けシート!H662)</f>
        <v/>
      </c>
      <c r="R673" s="37" t="str">
        <f>IF(支部用データ貼り付けシート!B662="","",支部用データ貼り付けシート!I662)</f>
        <v/>
      </c>
      <c r="S673" s="38" t="str">
        <f>IF(支部用データ貼り付けシート!B662="","",支部用データ貼り付けシート!J662)</f>
        <v/>
      </c>
      <c r="T673" s="23" t="str">
        <f t="shared" si="134"/>
        <v/>
      </c>
      <c r="U673" s="24" t="str">
        <f t="shared" si="135"/>
        <v/>
      </c>
      <c r="W673" t="str">
        <f t="shared" si="124"/>
        <v/>
      </c>
      <c r="X673" t="str">
        <f t="shared" si="125"/>
        <v/>
      </c>
      <c r="Y673" t="str">
        <f t="shared" si="126"/>
        <v/>
      </c>
      <c r="Z673" t="str">
        <f t="shared" si="127"/>
        <v/>
      </c>
    </row>
    <row r="674" spans="1:26">
      <c r="A674" s="84">
        <v>644</v>
      </c>
      <c r="B674" s="189" t="str">
        <f>IF(支部用データ貼り付けシート!B663="","",支部用データ貼り付けシート!A663)</f>
        <v/>
      </c>
      <c r="C674" s="190" t="str">
        <f>IF(支部用データ貼り付けシート!B663="","",支部用データ貼り付けシート!B663)</f>
        <v/>
      </c>
      <c r="D674" s="191" t="str">
        <f>IF(支部用データ貼り付けシート!B663="","",支部用データ貼り付けシート!C663)</f>
        <v/>
      </c>
      <c r="E674" s="192" t="str">
        <f>IF(支部用データ貼り付けシート!B663="","",支部用データ貼り付けシート!D663)</f>
        <v/>
      </c>
      <c r="F674" s="193" t="str">
        <f>IF(支部用データ貼り付けシート!B663="","",IF(支部用データ貼り付けシート!M663="","",支部用データ貼り付けシート!M663))</f>
        <v/>
      </c>
      <c r="G674" s="194" t="str">
        <f>IF(支部用データ貼り付けシート!B663="","",IF(支部用データ貼り付けシート!N663="","",支部用データ貼り付けシート!N663))</f>
        <v/>
      </c>
      <c r="H674" s="37" t="str">
        <f t="shared" si="128"/>
        <v/>
      </c>
      <c r="I674" s="124" t="str">
        <f t="shared" si="129"/>
        <v/>
      </c>
      <c r="J674" s="38" t="str">
        <f t="shared" si="130"/>
        <v/>
      </c>
      <c r="K674" s="37" t="str">
        <f t="shared" si="131"/>
        <v/>
      </c>
      <c r="L674" s="124" t="str">
        <f t="shared" si="132"/>
        <v/>
      </c>
      <c r="M674" s="38" t="str">
        <f t="shared" si="133"/>
        <v/>
      </c>
      <c r="N674" s="93" t="str">
        <f>IF(支部用データ貼り付けシート!B663="","",支部用データ貼り付けシート!E663)</f>
        <v/>
      </c>
      <c r="O674" s="38" t="str">
        <f>IF(支部用データ貼り付けシート!B663="","",支部用データ貼り付けシート!F663)</f>
        <v/>
      </c>
      <c r="P674" s="37" t="str">
        <f>IF(支部用データ貼り付けシート!B663="","",支部用データ貼り付けシート!G663)</f>
        <v/>
      </c>
      <c r="Q674" s="38" t="str">
        <f>IF(支部用データ貼り付けシート!B663="","",支部用データ貼り付けシート!H663)</f>
        <v/>
      </c>
      <c r="R674" s="37" t="str">
        <f>IF(支部用データ貼り付けシート!B663="","",支部用データ貼り付けシート!I663)</f>
        <v/>
      </c>
      <c r="S674" s="38" t="str">
        <f>IF(支部用データ貼り付けシート!B663="","",支部用データ貼り付けシート!J663)</f>
        <v/>
      </c>
      <c r="T674" s="23" t="str">
        <f t="shared" si="134"/>
        <v/>
      </c>
      <c r="U674" s="24" t="str">
        <f t="shared" si="135"/>
        <v/>
      </c>
      <c r="W674" t="str">
        <f t="shared" ref="W674:W737" si="136">IFERROR(IF(C674="","",N674*60+O674),"")</f>
        <v/>
      </c>
      <c r="X674" t="str">
        <f t="shared" ref="X674:X737" si="137">IFERROR(IF(C674="","",P674*60+Q674),"")</f>
        <v/>
      </c>
      <c r="Y674" t="str">
        <f t="shared" ref="Y674:Y737" si="138">IFERROR(IF(C674="","",R674*60+S674),"")</f>
        <v/>
      </c>
      <c r="Z674" t="str">
        <f t="shared" ref="Z674:Z737" si="139">IFERROR(IF(C674="","",W674+X674+Y674),"")</f>
        <v/>
      </c>
    </row>
    <row r="675" spans="1:26">
      <c r="A675" s="83">
        <v>645</v>
      </c>
      <c r="B675" s="189" t="str">
        <f>IF(支部用データ貼り付けシート!B664="","",支部用データ貼り付けシート!A664)</f>
        <v/>
      </c>
      <c r="C675" s="190" t="str">
        <f>IF(支部用データ貼り付けシート!B664="","",支部用データ貼り付けシート!B664)</f>
        <v/>
      </c>
      <c r="D675" s="191" t="str">
        <f>IF(支部用データ貼り付けシート!B664="","",支部用データ貼り付けシート!C664)</f>
        <v/>
      </c>
      <c r="E675" s="192" t="str">
        <f>IF(支部用データ貼り付けシート!B664="","",支部用データ貼り付けシート!D664)</f>
        <v/>
      </c>
      <c r="F675" s="193" t="str">
        <f>IF(支部用データ貼り付けシート!B664="","",IF(支部用データ貼り付けシート!M664="","",支部用データ貼り付けシート!M664))</f>
        <v/>
      </c>
      <c r="G675" s="194" t="str">
        <f>IF(支部用データ貼り付けシート!B664="","",IF(支部用データ貼り付けシート!N664="","",支部用データ貼り付けシート!N664))</f>
        <v/>
      </c>
      <c r="H675" s="37" t="str">
        <f t="shared" si="128"/>
        <v/>
      </c>
      <c r="I675" s="124" t="str">
        <f t="shared" si="129"/>
        <v/>
      </c>
      <c r="J675" s="38" t="str">
        <f t="shared" si="130"/>
        <v/>
      </c>
      <c r="K675" s="37" t="str">
        <f t="shared" si="131"/>
        <v/>
      </c>
      <c r="L675" s="124" t="str">
        <f t="shared" si="132"/>
        <v/>
      </c>
      <c r="M675" s="38" t="str">
        <f t="shared" si="133"/>
        <v/>
      </c>
      <c r="N675" s="93" t="str">
        <f>IF(支部用データ貼り付けシート!B664="","",支部用データ貼り付けシート!E664)</f>
        <v/>
      </c>
      <c r="O675" s="38" t="str">
        <f>IF(支部用データ貼り付けシート!B664="","",支部用データ貼り付けシート!F664)</f>
        <v/>
      </c>
      <c r="P675" s="37" t="str">
        <f>IF(支部用データ貼り付けシート!B664="","",支部用データ貼り付けシート!G664)</f>
        <v/>
      </c>
      <c r="Q675" s="38" t="str">
        <f>IF(支部用データ貼り付けシート!B664="","",支部用データ貼り付けシート!H664)</f>
        <v/>
      </c>
      <c r="R675" s="37" t="str">
        <f>IF(支部用データ貼り付けシート!B664="","",支部用データ貼り付けシート!I664)</f>
        <v/>
      </c>
      <c r="S675" s="38" t="str">
        <f>IF(支部用データ貼り付けシート!B664="","",支部用データ貼り付けシート!J664)</f>
        <v/>
      </c>
      <c r="T675" s="23" t="str">
        <f t="shared" si="134"/>
        <v/>
      </c>
      <c r="U675" s="24" t="str">
        <f t="shared" si="135"/>
        <v/>
      </c>
      <c r="W675" t="str">
        <f t="shared" si="136"/>
        <v/>
      </c>
      <c r="X675" t="str">
        <f t="shared" si="137"/>
        <v/>
      </c>
      <c r="Y675" t="str">
        <f t="shared" si="138"/>
        <v/>
      </c>
      <c r="Z675" t="str">
        <f t="shared" si="139"/>
        <v/>
      </c>
    </row>
    <row r="676" spans="1:26">
      <c r="A676" s="84">
        <v>646</v>
      </c>
      <c r="B676" s="189" t="str">
        <f>IF(支部用データ貼り付けシート!B665="","",支部用データ貼り付けシート!A665)</f>
        <v/>
      </c>
      <c r="C676" s="190" t="str">
        <f>IF(支部用データ貼り付けシート!B665="","",支部用データ貼り付けシート!B665)</f>
        <v/>
      </c>
      <c r="D676" s="191" t="str">
        <f>IF(支部用データ貼り付けシート!B665="","",支部用データ貼り付けシート!C665)</f>
        <v/>
      </c>
      <c r="E676" s="192" t="str">
        <f>IF(支部用データ貼り付けシート!B665="","",支部用データ貼り付けシート!D665)</f>
        <v/>
      </c>
      <c r="F676" s="193" t="str">
        <f>IF(支部用データ貼り付けシート!B665="","",IF(支部用データ貼り付けシート!M665="","",支部用データ貼り付けシート!M665))</f>
        <v/>
      </c>
      <c r="G676" s="194" t="str">
        <f>IF(支部用データ貼り付けシート!B665="","",IF(支部用データ貼り付けシート!N665="","",支部用データ貼り付けシート!N665))</f>
        <v/>
      </c>
      <c r="H676" s="37" t="str">
        <f t="shared" si="128"/>
        <v/>
      </c>
      <c r="I676" s="124" t="str">
        <f t="shared" si="129"/>
        <v/>
      </c>
      <c r="J676" s="38" t="str">
        <f t="shared" si="130"/>
        <v/>
      </c>
      <c r="K676" s="37" t="str">
        <f t="shared" si="131"/>
        <v/>
      </c>
      <c r="L676" s="124" t="str">
        <f t="shared" si="132"/>
        <v/>
      </c>
      <c r="M676" s="38" t="str">
        <f t="shared" si="133"/>
        <v/>
      </c>
      <c r="N676" s="93" t="str">
        <f>IF(支部用データ貼り付けシート!B665="","",支部用データ貼り付けシート!E665)</f>
        <v/>
      </c>
      <c r="O676" s="38" t="str">
        <f>IF(支部用データ貼り付けシート!B665="","",支部用データ貼り付けシート!F665)</f>
        <v/>
      </c>
      <c r="P676" s="37" t="str">
        <f>IF(支部用データ貼り付けシート!B665="","",支部用データ貼り付けシート!G665)</f>
        <v/>
      </c>
      <c r="Q676" s="38" t="str">
        <f>IF(支部用データ貼り付けシート!B665="","",支部用データ貼り付けシート!H665)</f>
        <v/>
      </c>
      <c r="R676" s="37" t="str">
        <f>IF(支部用データ貼り付けシート!B665="","",支部用データ貼り付けシート!I665)</f>
        <v/>
      </c>
      <c r="S676" s="38" t="str">
        <f>IF(支部用データ貼り付けシート!B665="","",支部用データ貼り付けシート!J665)</f>
        <v/>
      </c>
      <c r="T676" s="23" t="str">
        <f t="shared" si="134"/>
        <v/>
      </c>
      <c r="U676" s="24" t="str">
        <f t="shared" si="135"/>
        <v/>
      </c>
      <c r="W676" t="str">
        <f t="shared" si="136"/>
        <v/>
      </c>
      <c r="X676" t="str">
        <f t="shared" si="137"/>
        <v/>
      </c>
      <c r="Y676" t="str">
        <f t="shared" si="138"/>
        <v/>
      </c>
      <c r="Z676" t="str">
        <f t="shared" si="139"/>
        <v/>
      </c>
    </row>
    <row r="677" spans="1:26">
      <c r="A677" s="83">
        <v>647</v>
      </c>
      <c r="B677" s="189" t="str">
        <f>IF(支部用データ貼り付けシート!B666="","",支部用データ貼り付けシート!A666)</f>
        <v/>
      </c>
      <c r="C677" s="190" t="str">
        <f>IF(支部用データ貼り付けシート!B666="","",支部用データ貼り付けシート!B666)</f>
        <v/>
      </c>
      <c r="D677" s="191" t="str">
        <f>IF(支部用データ貼り付けシート!B666="","",支部用データ貼り付けシート!C666)</f>
        <v/>
      </c>
      <c r="E677" s="192" t="str">
        <f>IF(支部用データ貼り付けシート!B666="","",支部用データ貼り付けシート!D666)</f>
        <v/>
      </c>
      <c r="F677" s="193" t="str">
        <f>IF(支部用データ貼り付けシート!B666="","",IF(支部用データ貼り付けシート!M666="","",支部用データ貼り付けシート!M666))</f>
        <v/>
      </c>
      <c r="G677" s="194" t="str">
        <f>IF(支部用データ貼り付けシート!B666="","",IF(支部用データ貼り付けシート!N666="","",支部用データ貼り付けシート!N666))</f>
        <v/>
      </c>
      <c r="H677" s="37" t="str">
        <f t="shared" si="128"/>
        <v/>
      </c>
      <c r="I677" s="124" t="str">
        <f t="shared" si="129"/>
        <v/>
      </c>
      <c r="J677" s="38" t="str">
        <f t="shared" si="130"/>
        <v/>
      </c>
      <c r="K677" s="37" t="str">
        <f t="shared" si="131"/>
        <v/>
      </c>
      <c r="L677" s="124" t="str">
        <f t="shared" si="132"/>
        <v/>
      </c>
      <c r="M677" s="38" t="str">
        <f t="shared" si="133"/>
        <v/>
      </c>
      <c r="N677" s="93" t="str">
        <f>IF(支部用データ貼り付けシート!B666="","",支部用データ貼り付けシート!E666)</f>
        <v/>
      </c>
      <c r="O677" s="38" t="str">
        <f>IF(支部用データ貼り付けシート!B666="","",支部用データ貼り付けシート!F666)</f>
        <v/>
      </c>
      <c r="P677" s="37" t="str">
        <f>IF(支部用データ貼り付けシート!B666="","",支部用データ貼り付けシート!G666)</f>
        <v/>
      </c>
      <c r="Q677" s="38" t="str">
        <f>IF(支部用データ貼り付けシート!B666="","",支部用データ貼り付けシート!H666)</f>
        <v/>
      </c>
      <c r="R677" s="37" t="str">
        <f>IF(支部用データ貼り付けシート!B666="","",支部用データ貼り付けシート!I666)</f>
        <v/>
      </c>
      <c r="S677" s="38" t="str">
        <f>IF(支部用データ貼り付けシート!B666="","",支部用データ貼り付けシート!J666)</f>
        <v/>
      </c>
      <c r="T677" s="23" t="str">
        <f t="shared" si="134"/>
        <v/>
      </c>
      <c r="U677" s="24" t="str">
        <f t="shared" si="135"/>
        <v/>
      </c>
      <c r="W677" t="str">
        <f t="shared" si="136"/>
        <v/>
      </c>
      <c r="X677" t="str">
        <f t="shared" si="137"/>
        <v/>
      </c>
      <c r="Y677" t="str">
        <f t="shared" si="138"/>
        <v/>
      </c>
      <c r="Z677" t="str">
        <f t="shared" si="139"/>
        <v/>
      </c>
    </row>
    <row r="678" spans="1:26">
      <c r="A678" s="84">
        <v>648</v>
      </c>
      <c r="B678" s="189" t="str">
        <f>IF(支部用データ貼り付けシート!B667="","",支部用データ貼り付けシート!A667)</f>
        <v/>
      </c>
      <c r="C678" s="190" t="str">
        <f>IF(支部用データ貼り付けシート!B667="","",支部用データ貼り付けシート!B667)</f>
        <v/>
      </c>
      <c r="D678" s="191" t="str">
        <f>IF(支部用データ貼り付けシート!B667="","",支部用データ貼り付けシート!C667)</f>
        <v/>
      </c>
      <c r="E678" s="192" t="str">
        <f>IF(支部用データ貼り付けシート!B667="","",支部用データ貼り付けシート!D667)</f>
        <v/>
      </c>
      <c r="F678" s="193" t="str">
        <f>IF(支部用データ貼り付けシート!B667="","",IF(支部用データ貼り付けシート!M667="","",支部用データ貼り付けシート!M667))</f>
        <v/>
      </c>
      <c r="G678" s="194" t="str">
        <f>IF(支部用データ貼り付けシート!B667="","",IF(支部用データ貼り付けシート!N667="","",支部用データ貼り付けシート!N667))</f>
        <v/>
      </c>
      <c r="H678" s="37" t="str">
        <f t="shared" si="128"/>
        <v/>
      </c>
      <c r="I678" s="124" t="str">
        <f t="shared" si="129"/>
        <v/>
      </c>
      <c r="J678" s="38" t="str">
        <f t="shared" si="130"/>
        <v/>
      </c>
      <c r="K678" s="37" t="str">
        <f t="shared" si="131"/>
        <v/>
      </c>
      <c r="L678" s="124" t="str">
        <f t="shared" si="132"/>
        <v/>
      </c>
      <c r="M678" s="38" t="str">
        <f t="shared" si="133"/>
        <v/>
      </c>
      <c r="N678" s="93" t="str">
        <f>IF(支部用データ貼り付けシート!B667="","",支部用データ貼り付けシート!E667)</f>
        <v/>
      </c>
      <c r="O678" s="38" t="str">
        <f>IF(支部用データ貼り付けシート!B667="","",支部用データ貼り付けシート!F667)</f>
        <v/>
      </c>
      <c r="P678" s="37" t="str">
        <f>IF(支部用データ貼り付けシート!B667="","",支部用データ貼り付けシート!G667)</f>
        <v/>
      </c>
      <c r="Q678" s="38" t="str">
        <f>IF(支部用データ貼り付けシート!B667="","",支部用データ貼り付けシート!H667)</f>
        <v/>
      </c>
      <c r="R678" s="37" t="str">
        <f>IF(支部用データ貼り付けシート!B667="","",支部用データ貼り付けシート!I667)</f>
        <v/>
      </c>
      <c r="S678" s="38" t="str">
        <f>IF(支部用データ貼り付けシート!B667="","",支部用データ貼り付けシート!J667)</f>
        <v/>
      </c>
      <c r="T678" s="23" t="str">
        <f t="shared" si="134"/>
        <v/>
      </c>
      <c r="U678" s="24" t="str">
        <f t="shared" si="135"/>
        <v/>
      </c>
      <c r="W678" t="str">
        <f t="shared" si="136"/>
        <v/>
      </c>
      <c r="X678" t="str">
        <f t="shared" si="137"/>
        <v/>
      </c>
      <c r="Y678" t="str">
        <f t="shared" si="138"/>
        <v/>
      </c>
      <c r="Z678" t="str">
        <f t="shared" si="139"/>
        <v/>
      </c>
    </row>
    <row r="679" spans="1:26">
      <c r="A679" s="83">
        <v>649</v>
      </c>
      <c r="B679" s="189" t="str">
        <f>IF(支部用データ貼り付けシート!B668="","",支部用データ貼り付けシート!A668)</f>
        <v/>
      </c>
      <c r="C679" s="190" t="str">
        <f>IF(支部用データ貼り付けシート!B668="","",支部用データ貼り付けシート!B668)</f>
        <v/>
      </c>
      <c r="D679" s="191" t="str">
        <f>IF(支部用データ貼り付けシート!B668="","",支部用データ貼り付けシート!C668)</f>
        <v/>
      </c>
      <c r="E679" s="192" t="str">
        <f>IF(支部用データ貼り付けシート!B668="","",支部用データ貼り付けシート!D668)</f>
        <v/>
      </c>
      <c r="F679" s="193" t="str">
        <f>IF(支部用データ貼り付けシート!B668="","",IF(支部用データ貼り付けシート!M668="","",支部用データ貼り付けシート!M668))</f>
        <v/>
      </c>
      <c r="G679" s="194" t="str">
        <f>IF(支部用データ貼り付けシート!B668="","",IF(支部用データ貼り付けシート!N668="","",支部用データ貼り付けシート!N668))</f>
        <v/>
      </c>
      <c r="H679" s="37" t="str">
        <f t="shared" si="128"/>
        <v/>
      </c>
      <c r="I679" s="124" t="str">
        <f t="shared" si="129"/>
        <v/>
      </c>
      <c r="J679" s="38" t="str">
        <f t="shared" si="130"/>
        <v/>
      </c>
      <c r="K679" s="37" t="str">
        <f t="shared" si="131"/>
        <v/>
      </c>
      <c r="L679" s="124" t="str">
        <f t="shared" si="132"/>
        <v/>
      </c>
      <c r="M679" s="38" t="str">
        <f t="shared" si="133"/>
        <v/>
      </c>
      <c r="N679" s="93" t="str">
        <f>IF(支部用データ貼り付けシート!B668="","",支部用データ貼り付けシート!E668)</f>
        <v/>
      </c>
      <c r="O679" s="38" t="str">
        <f>IF(支部用データ貼り付けシート!B668="","",支部用データ貼り付けシート!F668)</f>
        <v/>
      </c>
      <c r="P679" s="37" t="str">
        <f>IF(支部用データ貼り付けシート!B668="","",支部用データ貼り付けシート!G668)</f>
        <v/>
      </c>
      <c r="Q679" s="38" t="str">
        <f>IF(支部用データ貼り付けシート!B668="","",支部用データ貼り付けシート!H668)</f>
        <v/>
      </c>
      <c r="R679" s="37" t="str">
        <f>IF(支部用データ貼り付けシート!B668="","",支部用データ貼り付けシート!I668)</f>
        <v/>
      </c>
      <c r="S679" s="38" t="str">
        <f>IF(支部用データ貼り付けシート!B668="","",支部用データ貼り付けシート!J668)</f>
        <v/>
      </c>
      <c r="T679" s="23" t="str">
        <f t="shared" si="134"/>
        <v/>
      </c>
      <c r="U679" s="24" t="str">
        <f t="shared" si="135"/>
        <v/>
      </c>
      <c r="W679" t="str">
        <f t="shared" si="136"/>
        <v/>
      </c>
      <c r="X679" t="str">
        <f t="shared" si="137"/>
        <v/>
      </c>
      <c r="Y679" t="str">
        <f t="shared" si="138"/>
        <v/>
      </c>
      <c r="Z679" t="str">
        <f t="shared" si="139"/>
        <v/>
      </c>
    </row>
    <row r="680" spans="1:26">
      <c r="A680" s="84">
        <v>650</v>
      </c>
      <c r="B680" s="189" t="str">
        <f>IF(支部用データ貼り付けシート!B669="","",支部用データ貼り付けシート!A669)</f>
        <v/>
      </c>
      <c r="C680" s="190" t="str">
        <f>IF(支部用データ貼り付けシート!B669="","",支部用データ貼り付けシート!B669)</f>
        <v/>
      </c>
      <c r="D680" s="191" t="str">
        <f>IF(支部用データ貼り付けシート!B669="","",支部用データ貼り付けシート!C669)</f>
        <v/>
      </c>
      <c r="E680" s="192" t="str">
        <f>IF(支部用データ貼り付けシート!B669="","",支部用データ貼り付けシート!D669)</f>
        <v/>
      </c>
      <c r="F680" s="193" t="str">
        <f>IF(支部用データ貼り付けシート!B669="","",IF(支部用データ貼り付けシート!M669="","",支部用データ貼り付けシート!M669))</f>
        <v/>
      </c>
      <c r="G680" s="194" t="str">
        <f>IF(支部用データ貼り付けシート!B669="","",IF(支部用データ貼り付けシート!N669="","",支部用データ貼り付けシート!N669))</f>
        <v/>
      </c>
      <c r="H680" s="37" t="str">
        <f t="shared" si="128"/>
        <v/>
      </c>
      <c r="I680" s="124" t="str">
        <f t="shared" si="129"/>
        <v/>
      </c>
      <c r="J680" s="38" t="str">
        <f t="shared" si="130"/>
        <v/>
      </c>
      <c r="K680" s="37" t="str">
        <f t="shared" si="131"/>
        <v/>
      </c>
      <c r="L680" s="124" t="str">
        <f t="shared" si="132"/>
        <v/>
      </c>
      <c r="M680" s="38" t="str">
        <f t="shared" si="133"/>
        <v/>
      </c>
      <c r="N680" s="93" t="str">
        <f>IF(支部用データ貼り付けシート!B669="","",支部用データ貼り付けシート!E669)</f>
        <v/>
      </c>
      <c r="O680" s="38" t="str">
        <f>IF(支部用データ貼り付けシート!B669="","",支部用データ貼り付けシート!F669)</f>
        <v/>
      </c>
      <c r="P680" s="37" t="str">
        <f>IF(支部用データ貼り付けシート!B669="","",支部用データ貼り付けシート!G669)</f>
        <v/>
      </c>
      <c r="Q680" s="38" t="str">
        <f>IF(支部用データ貼り付けシート!B669="","",支部用データ貼り付けシート!H669)</f>
        <v/>
      </c>
      <c r="R680" s="37" t="str">
        <f>IF(支部用データ貼り付けシート!B669="","",支部用データ貼り付けシート!I669)</f>
        <v/>
      </c>
      <c r="S680" s="38" t="str">
        <f>IF(支部用データ貼り付けシート!B669="","",支部用データ貼り付けシート!J669)</f>
        <v/>
      </c>
      <c r="T680" s="23" t="str">
        <f t="shared" si="134"/>
        <v/>
      </c>
      <c r="U680" s="24" t="str">
        <f t="shared" si="135"/>
        <v/>
      </c>
      <c r="W680" t="str">
        <f t="shared" si="136"/>
        <v/>
      </c>
      <c r="X680" t="str">
        <f t="shared" si="137"/>
        <v/>
      </c>
      <c r="Y680" t="str">
        <f t="shared" si="138"/>
        <v/>
      </c>
      <c r="Z680" t="str">
        <f t="shared" si="139"/>
        <v/>
      </c>
    </row>
    <row r="681" spans="1:26">
      <c r="A681" s="83">
        <v>651</v>
      </c>
      <c r="B681" s="189" t="str">
        <f>IF(支部用データ貼り付けシート!B670="","",支部用データ貼り付けシート!A670)</f>
        <v/>
      </c>
      <c r="C681" s="190" t="str">
        <f>IF(支部用データ貼り付けシート!B670="","",支部用データ貼り付けシート!B670)</f>
        <v/>
      </c>
      <c r="D681" s="191" t="str">
        <f>IF(支部用データ貼り付けシート!B670="","",支部用データ貼り付けシート!C670)</f>
        <v/>
      </c>
      <c r="E681" s="192" t="str">
        <f>IF(支部用データ貼り付けシート!B670="","",支部用データ貼り付けシート!D670)</f>
        <v/>
      </c>
      <c r="F681" s="193" t="str">
        <f>IF(支部用データ貼り付けシート!B670="","",IF(支部用データ貼り付けシート!M670="","",支部用データ貼り付けシート!M670))</f>
        <v/>
      </c>
      <c r="G681" s="194" t="str">
        <f>IF(支部用データ貼り付けシート!B670="","",IF(支部用データ貼り付けシート!N670="","",支部用データ貼り付けシート!N670))</f>
        <v/>
      </c>
      <c r="H681" s="37" t="str">
        <f t="shared" si="128"/>
        <v/>
      </c>
      <c r="I681" s="124" t="str">
        <f t="shared" si="129"/>
        <v/>
      </c>
      <c r="J681" s="38" t="str">
        <f t="shared" si="130"/>
        <v/>
      </c>
      <c r="K681" s="37" t="str">
        <f t="shared" si="131"/>
        <v/>
      </c>
      <c r="L681" s="124" t="str">
        <f t="shared" si="132"/>
        <v/>
      </c>
      <c r="M681" s="38" t="str">
        <f t="shared" si="133"/>
        <v/>
      </c>
      <c r="N681" s="93" t="str">
        <f>IF(支部用データ貼り付けシート!B670="","",支部用データ貼り付けシート!E670)</f>
        <v/>
      </c>
      <c r="O681" s="38" t="str">
        <f>IF(支部用データ貼り付けシート!B670="","",支部用データ貼り付けシート!F670)</f>
        <v/>
      </c>
      <c r="P681" s="37" t="str">
        <f>IF(支部用データ貼り付けシート!B670="","",支部用データ貼り付けシート!G670)</f>
        <v/>
      </c>
      <c r="Q681" s="38" t="str">
        <f>IF(支部用データ貼り付けシート!B670="","",支部用データ貼り付けシート!H670)</f>
        <v/>
      </c>
      <c r="R681" s="37" t="str">
        <f>IF(支部用データ貼り付けシート!B670="","",支部用データ貼り付けシート!I670)</f>
        <v/>
      </c>
      <c r="S681" s="38" t="str">
        <f>IF(支部用データ貼り付けシート!B670="","",支部用データ貼り付けシート!J670)</f>
        <v/>
      </c>
      <c r="T681" s="23" t="str">
        <f t="shared" si="134"/>
        <v/>
      </c>
      <c r="U681" s="24" t="str">
        <f t="shared" si="135"/>
        <v/>
      </c>
      <c r="W681" t="str">
        <f t="shared" si="136"/>
        <v/>
      </c>
      <c r="X681" t="str">
        <f t="shared" si="137"/>
        <v/>
      </c>
      <c r="Y681" t="str">
        <f t="shared" si="138"/>
        <v/>
      </c>
      <c r="Z681" t="str">
        <f t="shared" si="139"/>
        <v/>
      </c>
    </row>
    <row r="682" spans="1:26">
      <c r="A682" s="84">
        <v>652</v>
      </c>
      <c r="B682" s="189" t="str">
        <f>IF(支部用データ貼り付けシート!B671="","",支部用データ貼り付けシート!A671)</f>
        <v/>
      </c>
      <c r="C682" s="190" t="str">
        <f>IF(支部用データ貼り付けシート!B671="","",支部用データ貼り付けシート!B671)</f>
        <v/>
      </c>
      <c r="D682" s="191" t="str">
        <f>IF(支部用データ貼り付けシート!B671="","",支部用データ貼り付けシート!C671)</f>
        <v/>
      </c>
      <c r="E682" s="192" t="str">
        <f>IF(支部用データ貼り付けシート!B671="","",支部用データ貼り付けシート!D671)</f>
        <v/>
      </c>
      <c r="F682" s="193" t="str">
        <f>IF(支部用データ貼り付けシート!B671="","",IF(支部用データ貼り付けシート!M671="","",支部用データ貼り付けシート!M671))</f>
        <v/>
      </c>
      <c r="G682" s="194" t="str">
        <f>IF(支部用データ貼り付けシート!B671="","",IF(支部用データ貼り付けシート!N671="","",支部用データ貼り付けシート!N671))</f>
        <v/>
      </c>
      <c r="H682" s="37" t="str">
        <f t="shared" si="128"/>
        <v/>
      </c>
      <c r="I682" s="124" t="str">
        <f t="shared" si="129"/>
        <v/>
      </c>
      <c r="J682" s="38" t="str">
        <f t="shared" si="130"/>
        <v/>
      </c>
      <c r="K682" s="37" t="str">
        <f t="shared" si="131"/>
        <v/>
      </c>
      <c r="L682" s="124" t="str">
        <f t="shared" si="132"/>
        <v/>
      </c>
      <c r="M682" s="38" t="str">
        <f t="shared" si="133"/>
        <v/>
      </c>
      <c r="N682" s="93" t="str">
        <f>IF(支部用データ貼り付けシート!B671="","",支部用データ貼り付けシート!E671)</f>
        <v/>
      </c>
      <c r="O682" s="38" t="str">
        <f>IF(支部用データ貼り付けシート!B671="","",支部用データ貼り付けシート!F671)</f>
        <v/>
      </c>
      <c r="P682" s="37" t="str">
        <f>IF(支部用データ貼り付けシート!B671="","",支部用データ貼り付けシート!G671)</f>
        <v/>
      </c>
      <c r="Q682" s="38" t="str">
        <f>IF(支部用データ貼り付けシート!B671="","",支部用データ貼り付けシート!H671)</f>
        <v/>
      </c>
      <c r="R682" s="37" t="str">
        <f>IF(支部用データ貼り付けシート!B671="","",支部用データ貼り付けシート!I671)</f>
        <v/>
      </c>
      <c r="S682" s="38" t="str">
        <f>IF(支部用データ貼り付けシート!B671="","",支部用データ貼り付けシート!J671)</f>
        <v/>
      </c>
      <c r="T682" s="23" t="str">
        <f t="shared" si="134"/>
        <v/>
      </c>
      <c r="U682" s="24" t="str">
        <f t="shared" si="135"/>
        <v/>
      </c>
      <c r="W682" t="str">
        <f t="shared" si="136"/>
        <v/>
      </c>
      <c r="X682" t="str">
        <f t="shared" si="137"/>
        <v/>
      </c>
      <c r="Y682" t="str">
        <f t="shared" si="138"/>
        <v/>
      </c>
      <c r="Z682" t="str">
        <f t="shared" si="139"/>
        <v/>
      </c>
    </row>
    <row r="683" spans="1:26">
      <c r="A683" s="83">
        <v>653</v>
      </c>
      <c r="B683" s="189" t="str">
        <f>IF(支部用データ貼り付けシート!B672="","",支部用データ貼り付けシート!A672)</f>
        <v/>
      </c>
      <c r="C683" s="190" t="str">
        <f>IF(支部用データ貼り付けシート!B672="","",支部用データ貼り付けシート!B672)</f>
        <v/>
      </c>
      <c r="D683" s="191" t="str">
        <f>IF(支部用データ貼り付けシート!B672="","",支部用データ貼り付けシート!C672)</f>
        <v/>
      </c>
      <c r="E683" s="192" t="str">
        <f>IF(支部用データ貼り付けシート!B672="","",支部用データ貼り付けシート!D672)</f>
        <v/>
      </c>
      <c r="F683" s="193" t="str">
        <f>IF(支部用データ貼り付けシート!B672="","",IF(支部用データ貼り付けシート!M672="","",支部用データ貼り付けシート!M672))</f>
        <v/>
      </c>
      <c r="G683" s="194" t="str">
        <f>IF(支部用データ貼り付けシート!B672="","",IF(支部用データ貼り付けシート!N672="","",支部用データ貼り付けシート!N672))</f>
        <v/>
      </c>
      <c r="H683" s="37" t="str">
        <f t="shared" si="128"/>
        <v/>
      </c>
      <c r="I683" s="124" t="str">
        <f t="shared" si="129"/>
        <v/>
      </c>
      <c r="J683" s="38" t="str">
        <f t="shared" si="130"/>
        <v/>
      </c>
      <c r="K683" s="37" t="str">
        <f t="shared" si="131"/>
        <v/>
      </c>
      <c r="L683" s="124" t="str">
        <f t="shared" si="132"/>
        <v/>
      </c>
      <c r="M683" s="38" t="str">
        <f t="shared" si="133"/>
        <v/>
      </c>
      <c r="N683" s="93" t="str">
        <f>IF(支部用データ貼り付けシート!B672="","",支部用データ貼り付けシート!E672)</f>
        <v/>
      </c>
      <c r="O683" s="38" t="str">
        <f>IF(支部用データ貼り付けシート!B672="","",支部用データ貼り付けシート!F672)</f>
        <v/>
      </c>
      <c r="P683" s="37" t="str">
        <f>IF(支部用データ貼り付けシート!B672="","",支部用データ貼り付けシート!G672)</f>
        <v/>
      </c>
      <c r="Q683" s="38" t="str">
        <f>IF(支部用データ貼り付けシート!B672="","",支部用データ貼り付けシート!H672)</f>
        <v/>
      </c>
      <c r="R683" s="37" t="str">
        <f>IF(支部用データ貼り付けシート!B672="","",支部用データ貼り付けシート!I672)</f>
        <v/>
      </c>
      <c r="S683" s="38" t="str">
        <f>IF(支部用データ貼り付けシート!B672="","",支部用データ貼り付けシート!J672)</f>
        <v/>
      </c>
      <c r="T683" s="23" t="str">
        <f t="shared" si="134"/>
        <v/>
      </c>
      <c r="U683" s="24" t="str">
        <f t="shared" si="135"/>
        <v/>
      </c>
      <c r="W683" t="str">
        <f t="shared" si="136"/>
        <v/>
      </c>
      <c r="X683" t="str">
        <f t="shared" si="137"/>
        <v/>
      </c>
      <c r="Y683" t="str">
        <f t="shared" si="138"/>
        <v/>
      </c>
      <c r="Z683" t="str">
        <f t="shared" si="139"/>
        <v/>
      </c>
    </row>
    <row r="684" spans="1:26">
      <c r="A684" s="84">
        <v>654</v>
      </c>
      <c r="B684" s="189" t="str">
        <f>IF(支部用データ貼り付けシート!B673="","",支部用データ貼り付けシート!A673)</f>
        <v/>
      </c>
      <c r="C684" s="190" t="str">
        <f>IF(支部用データ貼り付けシート!B673="","",支部用データ貼り付けシート!B673)</f>
        <v/>
      </c>
      <c r="D684" s="191" t="str">
        <f>IF(支部用データ貼り付けシート!B673="","",支部用データ貼り付けシート!C673)</f>
        <v/>
      </c>
      <c r="E684" s="192" t="str">
        <f>IF(支部用データ貼り付けシート!B673="","",支部用データ貼り付けシート!D673)</f>
        <v/>
      </c>
      <c r="F684" s="193" t="str">
        <f>IF(支部用データ貼り付けシート!B673="","",IF(支部用データ貼り付けシート!M673="","",支部用データ貼り付けシート!M673))</f>
        <v/>
      </c>
      <c r="G684" s="194" t="str">
        <f>IF(支部用データ貼り付けシート!B673="","",IF(支部用データ貼り付けシート!N673="","",支部用データ貼り付けシート!N673))</f>
        <v/>
      </c>
      <c r="H684" s="37" t="str">
        <f t="shared" si="128"/>
        <v/>
      </c>
      <c r="I684" s="124" t="str">
        <f t="shared" si="129"/>
        <v/>
      </c>
      <c r="J684" s="38" t="str">
        <f t="shared" si="130"/>
        <v/>
      </c>
      <c r="K684" s="37" t="str">
        <f t="shared" si="131"/>
        <v/>
      </c>
      <c r="L684" s="124" t="str">
        <f t="shared" si="132"/>
        <v/>
      </c>
      <c r="M684" s="38" t="str">
        <f t="shared" si="133"/>
        <v/>
      </c>
      <c r="N684" s="93" t="str">
        <f>IF(支部用データ貼り付けシート!B673="","",支部用データ貼り付けシート!E673)</f>
        <v/>
      </c>
      <c r="O684" s="38" t="str">
        <f>IF(支部用データ貼り付けシート!B673="","",支部用データ貼り付けシート!F673)</f>
        <v/>
      </c>
      <c r="P684" s="37" t="str">
        <f>IF(支部用データ貼り付けシート!B673="","",支部用データ貼り付けシート!G673)</f>
        <v/>
      </c>
      <c r="Q684" s="38" t="str">
        <f>IF(支部用データ貼り付けシート!B673="","",支部用データ貼り付けシート!H673)</f>
        <v/>
      </c>
      <c r="R684" s="37" t="str">
        <f>IF(支部用データ貼り付けシート!B673="","",支部用データ貼り付けシート!I673)</f>
        <v/>
      </c>
      <c r="S684" s="38" t="str">
        <f>IF(支部用データ貼り付けシート!B673="","",支部用データ貼り付けシート!J673)</f>
        <v/>
      </c>
      <c r="T684" s="23" t="str">
        <f t="shared" si="134"/>
        <v/>
      </c>
      <c r="U684" s="24" t="str">
        <f t="shared" si="135"/>
        <v/>
      </c>
      <c r="W684" t="str">
        <f t="shared" si="136"/>
        <v/>
      </c>
      <c r="X684" t="str">
        <f t="shared" si="137"/>
        <v/>
      </c>
      <c r="Y684" t="str">
        <f t="shared" si="138"/>
        <v/>
      </c>
      <c r="Z684" t="str">
        <f t="shared" si="139"/>
        <v/>
      </c>
    </row>
    <row r="685" spans="1:26">
      <c r="A685" s="83">
        <v>655</v>
      </c>
      <c r="B685" s="189" t="str">
        <f>IF(支部用データ貼り付けシート!B674="","",支部用データ貼り付けシート!A674)</f>
        <v/>
      </c>
      <c r="C685" s="190" t="str">
        <f>IF(支部用データ貼り付けシート!B674="","",支部用データ貼り付けシート!B674)</f>
        <v/>
      </c>
      <c r="D685" s="191" t="str">
        <f>IF(支部用データ貼り付けシート!B674="","",支部用データ貼り付けシート!C674)</f>
        <v/>
      </c>
      <c r="E685" s="192" t="str">
        <f>IF(支部用データ貼り付けシート!B674="","",支部用データ貼り付けシート!D674)</f>
        <v/>
      </c>
      <c r="F685" s="193" t="str">
        <f>IF(支部用データ貼り付けシート!B674="","",IF(支部用データ貼り付けシート!M674="","",支部用データ貼り付けシート!M674))</f>
        <v/>
      </c>
      <c r="G685" s="194" t="str">
        <f>IF(支部用データ貼り付けシート!B674="","",IF(支部用データ貼り付けシート!N674="","",支部用データ貼り付けシート!N674))</f>
        <v/>
      </c>
      <c r="H685" s="37" t="str">
        <f t="shared" si="128"/>
        <v/>
      </c>
      <c r="I685" s="124" t="str">
        <f t="shared" si="129"/>
        <v/>
      </c>
      <c r="J685" s="38" t="str">
        <f t="shared" si="130"/>
        <v/>
      </c>
      <c r="K685" s="37" t="str">
        <f t="shared" si="131"/>
        <v/>
      </c>
      <c r="L685" s="124" t="str">
        <f t="shared" si="132"/>
        <v/>
      </c>
      <c r="M685" s="38" t="str">
        <f t="shared" si="133"/>
        <v/>
      </c>
      <c r="N685" s="93" t="str">
        <f>IF(支部用データ貼り付けシート!B674="","",支部用データ貼り付けシート!E674)</f>
        <v/>
      </c>
      <c r="O685" s="38" t="str">
        <f>IF(支部用データ貼り付けシート!B674="","",支部用データ貼り付けシート!F674)</f>
        <v/>
      </c>
      <c r="P685" s="37" t="str">
        <f>IF(支部用データ貼り付けシート!B674="","",支部用データ貼り付けシート!G674)</f>
        <v/>
      </c>
      <c r="Q685" s="38" t="str">
        <f>IF(支部用データ貼り付けシート!B674="","",支部用データ貼り付けシート!H674)</f>
        <v/>
      </c>
      <c r="R685" s="37" t="str">
        <f>IF(支部用データ貼り付けシート!B674="","",支部用データ貼り付けシート!I674)</f>
        <v/>
      </c>
      <c r="S685" s="38" t="str">
        <f>IF(支部用データ貼り付けシート!B674="","",支部用データ貼り付けシート!J674)</f>
        <v/>
      </c>
      <c r="T685" s="23" t="str">
        <f t="shared" si="134"/>
        <v/>
      </c>
      <c r="U685" s="24" t="str">
        <f t="shared" si="135"/>
        <v/>
      </c>
      <c r="W685" t="str">
        <f t="shared" si="136"/>
        <v/>
      </c>
      <c r="X685" t="str">
        <f t="shared" si="137"/>
        <v/>
      </c>
      <c r="Y685" t="str">
        <f t="shared" si="138"/>
        <v/>
      </c>
      <c r="Z685" t="str">
        <f t="shared" si="139"/>
        <v/>
      </c>
    </row>
    <row r="686" spans="1:26">
      <c r="A686" s="84">
        <v>656</v>
      </c>
      <c r="B686" s="189" t="str">
        <f>IF(支部用データ貼り付けシート!B675="","",支部用データ貼り付けシート!A675)</f>
        <v/>
      </c>
      <c r="C686" s="190" t="str">
        <f>IF(支部用データ貼り付けシート!B675="","",支部用データ貼り付けシート!B675)</f>
        <v/>
      </c>
      <c r="D686" s="191" t="str">
        <f>IF(支部用データ貼り付けシート!B675="","",支部用データ貼り付けシート!C675)</f>
        <v/>
      </c>
      <c r="E686" s="192" t="str">
        <f>IF(支部用データ貼り付けシート!B675="","",支部用データ貼り付けシート!D675)</f>
        <v/>
      </c>
      <c r="F686" s="193" t="str">
        <f>IF(支部用データ貼り付けシート!B675="","",IF(支部用データ貼り付けシート!M675="","",支部用データ貼り付けシート!M675))</f>
        <v/>
      </c>
      <c r="G686" s="194" t="str">
        <f>IF(支部用データ貼り付けシート!B675="","",IF(支部用データ貼り付けシート!N675="","",支部用データ貼り付けシート!N675))</f>
        <v/>
      </c>
      <c r="H686" s="37" t="str">
        <f t="shared" si="128"/>
        <v/>
      </c>
      <c r="I686" s="124" t="str">
        <f t="shared" si="129"/>
        <v/>
      </c>
      <c r="J686" s="38" t="str">
        <f t="shared" si="130"/>
        <v/>
      </c>
      <c r="K686" s="37" t="str">
        <f t="shared" si="131"/>
        <v/>
      </c>
      <c r="L686" s="124" t="str">
        <f t="shared" si="132"/>
        <v/>
      </c>
      <c r="M686" s="38" t="str">
        <f t="shared" si="133"/>
        <v/>
      </c>
      <c r="N686" s="93" t="str">
        <f>IF(支部用データ貼り付けシート!B675="","",支部用データ貼り付けシート!E675)</f>
        <v/>
      </c>
      <c r="O686" s="38" t="str">
        <f>IF(支部用データ貼り付けシート!B675="","",支部用データ貼り付けシート!F675)</f>
        <v/>
      </c>
      <c r="P686" s="37" t="str">
        <f>IF(支部用データ貼り付けシート!B675="","",支部用データ貼り付けシート!G675)</f>
        <v/>
      </c>
      <c r="Q686" s="38" t="str">
        <f>IF(支部用データ貼り付けシート!B675="","",支部用データ貼り付けシート!H675)</f>
        <v/>
      </c>
      <c r="R686" s="37" t="str">
        <f>IF(支部用データ貼り付けシート!B675="","",支部用データ貼り付けシート!I675)</f>
        <v/>
      </c>
      <c r="S686" s="38" t="str">
        <f>IF(支部用データ貼り付けシート!B675="","",支部用データ貼り付けシート!J675)</f>
        <v/>
      </c>
      <c r="T686" s="23" t="str">
        <f t="shared" si="134"/>
        <v/>
      </c>
      <c r="U686" s="24" t="str">
        <f t="shared" si="135"/>
        <v/>
      </c>
      <c r="W686" t="str">
        <f t="shared" si="136"/>
        <v/>
      </c>
      <c r="X686" t="str">
        <f t="shared" si="137"/>
        <v/>
      </c>
      <c r="Y686" t="str">
        <f t="shared" si="138"/>
        <v/>
      </c>
      <c r="Z686" t="str">
        <f t="shared" si="139"/>
        <v/>
      </c>
    </row>
    <row r="687" spans="1:26">
      <c r="A687" s="83">
        <v>657</v>
      </c>
      <c r="B687" s="189" t="str">
        <f>IF(支部用データ貼り付けシート!B676="","",支部用データ貼り付けシート!A676)</f>
        <v/>
      </c>
      <c r="C687" s="190" t="str">
        <f>IF(支部用データ貼り付けシート!B676="","",支部用データ貼り付けシート!B676)</f>
        <v/>
      </c>
      <c r="D687" s="191" t="str">
        <f>IF(支部用データ貼り付けシート!B676="","",支部用データ貼り付けシート!C676)</f>
        <v/>
      </c>
      <c r="E687" s="192" t="str">
        <f>IF(支部用データ貼り付けシート!B676="","",支部用データ貼り付けシート!D676)</f>
        <v/>
      </c>
      <c r="F687" s="193" t="str">
        <f>IF(支部用データ貼り付けシート!B676="","",IF(支部用データ貼り付けシート!M676="","",支部用データ貼り付けシート!M676))</f>
        <v/>
      </c>
      <c r="G687" s="194" t="str">
        <f>IF(支部用データ貼り付けシート!B676="","",IF(支部用データ貼り付けシート!N676="","",支部用データ貼り付けシート!N676))</f>
        <v/>
      </c>
      <c r="H687" s="37" t="str">
        <f t="shared" si="128"/>
        <v/>
      </c>
      <c r="I687" s="124" t="str">
        <f t="shared" si="129"/>
        <v/>
      </c>
      <c r="J687" s="38" t="str">
        <f t="shared" si="130"/>
        <v/>
      </c>
      <c r="K687" s="37" t="str">
        <f t="shared" si="131"/>
        <v/>
      </c>
      <c r="L687" s="124" t="str">
        <f t="shared" si="132"/>
        <v/>
      </c>
      <c r="M687" s="38" t="str">
        <f t="shared" si="133"/>
        <v/>
      </c>
      <c r="N687" s="93" t="str">
        <f>IF(支部用データ貼り付けシート!B676="","",支部用データ貼り付けシート!E676)</f>
        <v/>
      </c>
      <c r="O687" s="38" t="str">
        <f>IF(支部用データ貼り付けシート!B676="","",支部用データ貼り付けシート!F676)</f>
        <v/>
      </c>
      <c r="P687" s="37" t="str">
        <f>IF(支部用データ貼り付けシート!B676="","",支部用データ貼り付けシート!G676)</f>
        <v/>
      </c>
      <c r="Q687" s="38" t="str">
        <f>IF(支部用データ貼り付けシート!B676="","",支部用データ貼り付けシート!H676)</f>
        <v/>
      </c>
      <c r="R687" s="37" t="str">
        <f>IF(支部用データ貼り付けシート!B676="","",支部用データ貼り付けシート!I676)</f>
        <v/>
      </c>
      <c r="S687" s="38" t="str">
        <f>IF(支部用データ貼り付けシート!B676="","",支部用データ貼り付けシート!J676)</f>
        <v/>
      </c>
      <c r="T687" s="23" t="str">
        <f t="shared" si="134"/>
        <v/>
      </c>
      <c r="U687" s="24" t="str">
        <f t="shared" si="135"/>
        <v/>
      </c>
      <c r="W687" t="str">
        <f t="shared" si="136"/>
        <v/>
      </c>
      <c r="X687" t="str">
        <f t="shared" si="137"/>
        <v/>
      </c>
      <c r="Y687" t="str">
        <f t="shared" si="138"/>
        <v/>
      </c>
      <c r="Z687" t="str">
        <f t="shared" si="139"/>
        <v/>
      </c>
    </row>
    <row r="688" spans="1:26">
      <c r="A688" s="84">
        <v>658</v>
      </c>
      <c r="B688" s="189" t="str">
        <f>IF(支部用データ貼り付けシート!B677="","",支部用データ貼り付けシート!A677)</f>
        <v/>
      </c>
      <c r="C688" s="190" t="str">
        <f>IF(支部用データ貼り付けシート!B677="","",支部用データ貼り付けシート!B677)</f>
        <v/>
      </c>
      <c r="D688" s="191" t="str">
        <f>IF(支部用データ貼り付けシート!B677="","",支部用データ貼り付けシート!C677)</f>
        <v/>
      </c>
      <c r="E688" s="192" t="str">
        <f>IF(支部用データ貼り付けシート!B677="","",支部用データ貼り付けシート!D677)</f>
        <v/>
      </c>
      <c r="F688" s="193" t="str">
        <f>IF(支部用データ貼り付けシート!B677="","",IF(支部用データ貼り付けシート!M677="","",支部用データ貼り付けシート!M677))</f>
        <v/>
      </c>
      <c r="G688" s="194" t="str">
        <f>IF(支部用データ貼り付けシート!B677="","",IF(支部用データ貼り付けシート!N677="","",支部用データ貼り付けシート!N677))</f>
        <v/>
      </c>
      <c r="H688" s="37" t="str">
        <f t="shared" si="128"/>
        <v/>
      </c>
      <c r="I688" s="124" t="str">
        <f t="shared" si="129"/>
        <v/>
      </c>
      <c r="J688" s="38" t="str">
        <f t="shared" si="130"/>
        <v/>
      </c>
      <c r="K688" s="37" t="str">
        <f t="shared" si="131"/>
        <v/>
      </c>
      <c r="L688" s="124" t="str">
        <f t="shared" si="132"/>
        <v/>
      </c>
      <c r="M688" s="38" t="str">
        <f t="shared" si="133"/>
        <v/>
      </c>
      <c r="N688" s="93" t="str">
        <f>IF(支部用データ貼り付けシート!B677="","",支部用データ貼り付けシート!E677)</f>
        <v/>
      </c>
      <c r="O688" s="38" t="str">
        <f>IF(支部用データ貼り付けシート!B677="","",支部用データ貼り付けシート!F677)</f>
        <v/>
      </c>
      <c r="P688" s="37" t="str">
        <f>IF(支部用データ貼り付けシート!B677="","",支部用データ貼り付けシート!G677)</f>
        <v/>
      </c>
      <c r="Q688" s="38" t="str">
        <f>IF(支部用データ貼り付けシート!B677="","",支部用データ貼り付けシート!H677)</f>
        <v/>
      </c>
      <c r="R688" s="37" t="str">
        <f>IF(支部用データ貼り付けシート!B677="","",支部用データ貼り付けシート!I677)</f>
        <v/>
      </c>
      <c r="S688" s="38" t="str">
        <f>IF(支部用データ貼り付けシート!B677="","",支部用データ貼り付けシート!J677)</f>
        <v/>
      </c>
      <c r="T688" s="23" t="str">
        <f t="shared" si="134"/>
        <v/>
      </c>
      <c r="U688" s="24" t="str">
        <f t="shared" si="135"/>
        <v/>
      </c>
      <c r="W688" t="str">
        <f t="shared" si="136"/>
        <v/>
      </c>
      <c r="X688" t="str">
        <f t="shared" si="137"/>
        <v/>
      </c>
      <c r="Y688" t="str">
        <f t="shared" si="138"/>
        <v/>
      </c>
      <c r="Z688" t="str">
        <f t="shared" si="139"/>
        <v/>
      </c>
    </row>
    <row r="689" spans="1:26">
      <c r="A689" s="83">
        <v>659</v>
      </c>
      <c r="B689" s="189" t="str">
        <f>IF(支部用データ貼り付けシート!B678="","",支部用データ貼り付けシート!A678)</f>
        <v/>
      </c>
      <c r="C689" s="190" t="str">
        <f>IF(支部用データ貼り付けシート!B678="","",支部用データ貼り付けシート!B678)</f>
        <v/>
      </c>
      <c r="D689" s="191" t="str">
        <f>IF(支部用データ貼り付けシート!B678="","",支部用データ貼り付けシート!C678)</f>
        <v/>
      </c>
      <c r="E689" s="192" t="str">
        <f>IF(支部用データ貼り付けシート!B678="","",支部用データ貼り付けシート!D678)</f>
        <v/>
      </c>
      <c r="F689" s="193" t="str">
        <f>IF(支部用データ貼り付けシート!B678="","",IF(支部用データ貼り付けシート!M678="","",支部用データ貼り付けシート!M678))</f>
        <v/>
      </c>
      <c r="G689" s="194" t="str">
        <f>IF(支部用データ貼り付けシート!B678="","",IF(支部用データ貼り付けシート!N678="","",支部用データ貼り付けシート!N678))</f>
        <v/>
      </c>
      <c r="H689" s="37" t="str">
        <f t="shared" si="128"/>
        <v/>
      </c>
      <c r="I689" s="124" t="str">
        <f t="shared" si="129"/>
        <v/>
      </c>
      <c r="J689" s="38" t="str">
        <f t="shared" si="130"/>
        <v/>
      </c>
      <c r="K689" s="37" t="str">
        <f t="shared" si="131"/>
        <v/>
      </c>
      <c r="L689" s="124" t="str">
        <f t="shared" si="132"/>
        <v/>
      </c>
      <c r="M689" s="38" t="str">
        <f t="shared" si="133"/>
        <v/>
      </c>
      <c r="N689" s="93" t="str">
        <f>IF(支部用データ貼り付けシート!B678="","",支部用データ貼り付けシート!E678)</f>
        <v/>
      </c>
      <c r="O689" s="38" t="str">
        <f>IF(支部用データ貼り付けシート!B678="","",支部用データ貼り付けシート!F678)</f>
        <v/>
      </c>
      <c r="P689" s="37" t="str">
        <f>IF(支部用データ貼り付けシート!B678="","",支部用データ貼り付けシート!G678)</f>
        <v/>
      </c>
      <c r="Q689" s="38" t="str">
        <f>IF(支部用データ貼り付けシート!B678="","",支部用データ貼り付けシート!H678)</f>
        <v/>
      </c>
      <c r="R689" s="37" t="str">
        <f>IF(支部用データ貼り付けシート!B678="","",支部用データ貼り付けシート!I678)</f>
        <v/>
      </c>
      <c r="S689" s="38" t="str">
        <f>IF(支部用データ貼り付けシート!B678="","",支部用データ貼り付けシート!J678)</f>
        <v/>
      </c>
      <c r="T689" s="23" t="str">
        <f t="shared" si="134"/>
        <v/>
      </c>
      <c r="U689" s="24" t="str">
        <f t="shared" si="135"/>
        <v/>
      </c>
      <c r="W689" t="str">
        <f t="shared" si="136"/>
        <v/>
      </c>
      <c r="X689" t="str">
        <f t="shared" si="137"/>
        <v/>
      </c>
      <c r="Y689" t="str">
        <f t="shared" si="138"/>
        <v/>
      </c>
      <c r="Z689" t="str">
        <f t="shared" si="139"/>
        <v/>
      </c>
    </row>
    <row r="690" spans="1:26">
      <c r="A690" s="84">
        <v>660</v>
      </c>
      <c r="B690" s="189" t="str">
        <f>IF(支部用データ貼り付けシート!B679="","",支部用データ貼り付けシート!A679)</f>
        <v/>
      </c>
      <c r="C690" s="190" t="str">
        <f>IF(支部用データ貼り付けシート!B679="","",支部用データ貼り付けシート!B679)</f>
        <v/>
      </c>
      <c r="D690" s="191" t="str">
        <f>IF(支部用データ貼り付けシート!B679="","",支部用データ貼り付けシート!C679)</f>
        <v/>
      </c>
      <c r="E690" s="192" t="str">
        <f>IF(支部用データ貼り付けシート!B679="","",支部用データ貼り付けシート!D679)</f>
        <v/>
      </c>
      <c r="F690" s="193" t="str">
        <f>IF(支部用データ貼り付けシート!B679="","",IF(支部用データ貼り付けシート!M679="","",支部用データ貼り付けシート!M679))</f>
        <v/>
      </c>
      <c r="G690" s="194" t="str">
        <f>IF(支部用データ貼り付けシート!B679="","",IF(支部用データ貼り付けシート!N679="","",支部用データ貼り付けシート!N679))</f>
        <v/>
      </c>
      <c r="H690" s="37" t="str">
        <f t="shared" si="128"/>
        <v/>
      </c>
      <c r="I690" s="124" t="str">
        <f t="shared" si="129"/>
        <v/>
      </c>
      <c r="J690" s="38" t="str">
        <f t="shared" si="130"/>
        <v/>
      </c>
      <c r="K690" s="37" t="str">
        <f t="shared" si="131"/>
        <v/>
      </c>
      <c r="L690" s="124" t="str">
        <f t="shared" si="132"/>
        <v/>
      </c>
      <c r="M690" s="38" t="str">
        <f t="shared" si="133"/>
        <v/>
      </c>
      <c r="N690" s="93" t="str">
        <f>IF(支部用データ貼り付けシート!B679="","",支部用データ貼り付けシート!E679)</f>
        <v/>
      </c>
      <c r="O690" s="38" t="str">
        <f>IF(支部用データ貼り付けシート!B679="","",支部用データ貼り付けシート!F679)</f>
        <v/>
      </c>
      <c r="P690" s="37" t="str">
        <f>IF(支部用データ貼り付けシート!B679="","",支部用データ貼り付けシート!G679)</f>
        <v/>
      </c>
      <c r="Q690" s="38" t="str">
        <f>IF(支部用データ貼り付けシート!B679="","",支部用データ貼り付けシート!H679)</f>
        <v/>
      </c>
      <c r="R690" s="37" t="str">
        <f>IF(支部用データ貼り付けシート!B679="","",支部用データ貼り付けシート!I679)</f>
        <v/>
      </c>
      <c r="S690" s="38" t="str">
        <f>IF(支部用データ貼り付けシート!B679="","",支部用データ貼り付けシート!J679)</f>
        <v/>
      </c>
      <c r="T690" s="23" t="str">
        <f t="shared" si="134"/>
        <v/>
      </c>
      <c r="U690" s="24" t="str">
        <f t="shared" si="135"/>
        <v/>
      </c>
      <c r="W690" t="str">
        <f t="shared" si="136"/>
        <v/>
      </c>
      <c r="X690" t="str">
        <f t="shared" si="137"/>
        <v/>
      </c>
      <c r="Y690" t="str">
        <f t="shared" si="138"/>
        <v/>
      </c>
      <c r="Z690" t="str">
        <f t="shared" si="139"/>
        <v/>
      </c>
    </row>
    <row r="691" spans="1:26">
      <c r="A691" s="83">
        <v>661</v>
      </c>
      <c r="B691" s="189" t="str">
        <f>IF(支部用データ貼り付けシート!B680="","",支部用データ貼り付けシート!A680)</f>
        <v/>
      </c>
      <c r="C691" s="190" t="str">
        <f>IF(支部用データ貼り付けシート!B680="","",支部用データ貼り付けシート!B680)</f>
        <v/>
      </c>
      <c r="D691" s="191" t="str">
        <f>IF(支部用データ貼り付けシート!B680="","",支部用データ貼り付けシート!C680)</f>
        <v/>
      </c>
      <c r="E691" s="192" t="str">
        <f>IF(支部用データ貼り付けシート!B680="","",支部用データ貼り付けシート!D680)</f>
        <v/>
      </c>
      <c r="F691" s="193" t="str">
        <f>IF(支部用データ貼り付けシート!B680="","",IF(支部用データ貼り付けシート!M680="","",支部用データ貼り付けシート!M680))</f>
        <v/>
      </c>
      <c r="G691" s="194" t="str">
        <f>IF(支部用データ貼り付けシート!B680="","",IF(支部用データ貼り付けシート!N680="","",支部用データ貼り付けシート!N680))</f>
        <v/>
      </c>
      <c r="H691" s="37" t="str">
        <f t="shared" si="128"/>
        <v/>
      </c>
      <c r="I691" s="124" t="str">
        <f t="shared" si="129"/>
        <v/>
      </c>
      <c r="J691" s="38" t="str">
        <f t="shared" si="130"/>
        <v/>
      </c>
      <c r="K691" s="37" t="str">
        <f t="shared" si="131"/>
        <v/>
      </c>
      <c r="L691" s="124" t="str">
        <f t="shared" si="132"/>
        <v/>
      </c>
      <c r="M691" s="38" t="str">
        <f t="shared" si="133"/>
        <v/>
      </c>
      <c r="N691" s="93" t="str">
        <f>IF(支部用データ貼り付けシート!B680="","",支部用データ貼り付けシート!E680)</f>
        <v/>
      </c>
      <c r="O691" s="38" t="str">
        <f>IF(支部用データ貼り付けシート!B680="","",支部用データ貼り付けシート!F680)</f>
        <v/>
      </c>
      <c r="P691" s="37" t="str">
        <f>IF(支部用データ貼り付けシート!B680="","",支部用データ貼り付けシート!G680)</f>
        <v/>
      </c>
      <c r="Q691" s="38" t="str">
        <f>IF(支部用データ貼り付けシート!B680="","",支部用データ貼り付けシート!H680)</f>
        <v/>
      </c>
      <c r="R691" s="37" t="str">
        <f>IF(支部用データ貼り付けシート!B680="","",支部用データ貼り付けシート!I680)</f>
        <v/>
      </c>
      <c r="S691" s="38" t="str">
        <f>IF(支部用データ貼り付けシート!B680="","",支部用データ貼り付けシート!J680)</f>
        <v/>
      </c>
      <c r="T691" s="23" t="str">
        <f t="shared" si="134"/>
        <v/>
      </c>
      <c r="U691" s="24" t="str">
        <f t="shared" si="135"/>
        <v/>
      </c>
      <c r="W691" t="str">
        <f t="shared" si="136"/>
        <v/>
      </c>
      <c r="X691" t="str">
        <f t="shared" si="137"/>
        <v/>
      </c>
      <c r="Y691" t="str">
        <f t="shared" si="138"/>
        <v/>
      </c>
      <c r="Z691" t="str">
        <f t="shared" si="139"/>
        <v/>
      </c>
    </row>
    <row r="692" spans="1:26">
      <c r="A692" s="84">
        <v>662</v>
      </c>
      <c r="B692" s="189" t="str">
        <f>IF(支部用データ貼り付けシート!B681="","",支部用データ貼り付けシート!A681)</f>
        <v/>
      </c>
      <c r="C692" s="190" t="str">
        <f>IF(支部用データ貼り付けシート!B681="","",支部用データ貼り付けシート!B681)</f>
        <v/>
      </c>
      <c r="D692" s="191" t="str">
        <f>IF(支部用データ貼り付けシート!B681="","",支部用データ貼り付けシート!C681)</f>
        <v/>
      </c>
      <c r="E692" s="192" t="str">
        <f>IF(支部用データ貼り付けシート!B681="","",支部用データ貼り付けシート!D681)</f>
        <v/>
      </c>
      <c r="F692" s="193" t="str">
        <f>IF(支部用データ貼り付けシート!B681="","",IF(支部用データ貼り付けシート!M681="","",支部用データ貼り付けシート!M681))</f>
        <v/>
      </c>
      <c r="G692" s="194" t="str">
        <f>IF(支部用データ貼り付けシート!B681="","",IF(支部用データ貼り付けシート!N681="","",支部用データ貼り付けシート!N681))</f>
        <v/>
      </c>
      <c r="H692" s="37" t="str">
        <f t="shared" si="128"/>
        <v/>
      </c>
      <c r="I692" s="124" t="str">
        <f t="shared" si="129"/>
        <v/>
      </c>
      <c r="J692" s="38" t="str">
        <f t="shared" si="130"/>
        <v/>
      </c>
      <c r="K692" s="37" t="str">
        <f t="shared" si="131"/>
        <v/>
      </c>
      <c r="L692" s="124" t="str">
        <f t="shared" si="132"/>
        <v/>
      </c>
      <c r="M692" s="38" t="str">
        <f t="shared" si="133"/>
        <v/>
      </c>
      <c r="N692" s="93" t="str">
        <f>IF(支部用データ貼り付けシート!B681="","",支部用データ貼り付けシート!E681)</f>
        <v/>
      </c>
      <c r="O692" s="38" t="str">
        <f>IF(支部用データ貼り付けシート!B681="","",支部用データ貼り付けシート!F681)</f>
        <v/>
      </c>
      <c r="P692" s="37" t="str">
        <f>IF(支部用データ貼り付けシート!B681="","",支部用データ貼り付けシート!G681)</f>
        <v/>
      </c>
      <c r="Q692" s="38" t="str">
        <f>IF(支部用データ貼り付けシート!B681="","",支部用データ貼り付けシート!H681)</f>
        <v/>
      </c>
      <c r="R692" s="37" t="str">
        <f>IF(支部用データ貼り付けシート!B681="","",支部用データ貼り付けシート!I681)</f>
        <v/>
      </c>
      <c r="S692" s="38" t="str">
        <f>IF(支部用データ貼り付けシート!B681="","",支部用データ貼り付けシート!J681)</f>
        <v/>
      </c>
      <c r="T692" s="23" t="str">
        <f t="shared" si="134"/>
        <v/>
      </c>
      <c r="U692" s="24" t="str">
        <f t="shared" si="135"/>
        <v/>
      </c>
      <c r="W692" t="str">
        <f t="shared" si="136"/>
        <v/>
      </c>
      <c r="X692" t="str">
        <f t="shared" si="137"/>
        <v/>
      </c>
      <c r="Y692" t="str">
        <f t="shared" si="138"/>
        <v/>
      </c>
      <c r="Z692" t="str">
        <f t="shared" si="139"/>
        <v/>
      </c>
    </row>
    <row r="693" spans="1:26">
      <c r="A693" s="83">
        <v>663</v>
      </c>
      <c r="B693" s="189" t="str">
        <f>IF(支部用データ貼り付けシート!B682="","",支部用データ貼り付けシート!A682)</f>
        <v/>
      </c>
      <c r="C693" s="190" t="str">
        <f>IF(支部用データ貼り付けシート!B682="","",支部用データ貼り付けシート!B682)</f>
        <v/>
      </c>
      <c r="D693" s="191" t="str">
        <f>IF(支部用データ貼り付けシート!B682="","",支部用データ貼り付けシート!C682)</f>
        <v/>
      </c>
      <c r="E693" s="192" t="str">
        <f>IF(支部用データ貼り付けシート!B682="","",支部用データ貼り付けシート!D682)</f>
        <v/>
      </c>
      <c r="F693" s="193" t="str">
        <f>IF(支部用データ貼り付けシート!B682="","",IF(支部用データ貼り付けシート!M682="","",支部用データ貼り付けシート!M682))</f>
        <v/>
      </c>
      <c r="G693" s="194" t="str">
        <f>IF(支部用データ貼り付けシート!B682="","",IF(支部用データ貼り付けシート!N682="","",支部用データ貼り付けシート!N682))</f>
        <v/>
      </c>
      <c r="H693" s="37" t="str">
        <f t="shared" si="128"/>
        <v/>
      </c>
      <c r="I693" s="124" t="str">
        <f t="shared" si="129"/>
        <v/>
      </c>
      <c r="J693" s="38" t="str">
        <f t="shared" si="130"/>
        <v/>
      </c>
      <c r="K693" s="37" t="str">
        <f t="shared" si="131"/>
        <v/>
      </c>
      <c r="L693" s="124" t="str">
        <f t="shared" si="132"/>
        <v/>
      </c>
      <c r="M693" s="38" t="str">
        <f t="shared" si="133"/>
        <v/>
      </c>
      <c r="N693" s="93" t="str">
        <f>IF(支部用データ貼り付けシート!B682="","",支部用データ貼り付けシート!E682)</f>
        <v/>
      </c>
      <c r="O693" s="38" t="str">
        <f>IF(支部用データ貼り付けシート!B682="","",支部用データ貼り付けシート!F682)</f>
        <v/>
      </c>
      <c r="P693" s="37" t="str">
        <f>IF(支部用データ貼り付けシート!B682="","",支部用データ貼り付けシート!G682)</f>
        <v/>
      </c>
      <c r="Q693" s="38" t="str">
        <f>IF(支部用データ貼り付けシート!B682="","",支部用データ貼り付けシート!H682)</f>
        <v/>
      </c>
      <c r="R693" s="37" t="str">
        <f>IF(支部用データ貼り付けシート!B682="","",支部用データ貼り付けシート!I682)</f>
        <v/>
      </c>
      <c r="S693" s="38" t="str">
        <f>IF(支部用データ貼り付けシート!B682="","",支部用データ貼り付けシート!J682)</f>
        <v/>
      </c>
      <c r="T693" s="23" t="str">
        <f t="shared" si="134"/>
        <v/>
      </c>
      <c r="U693" s="24" t="str">
        <f t="shared" si="135"/>
        <v/>
      </c>
      <c r="W693" t="str">
        <f t="shared" si="136"/>
        <v/>
      </c>
      <c r="X693" t="str">
        <f t="shared" si="137"/>
        <v/>
      </c>
      <c r="Y693" t="str">
        <f t="shared" si="138"/>
        <v/>
      </c>
      <c r="Z693" t="str">
        <f t="shared" si="139"/>
        <v/>
      </c>
    </row>
    <row r="694" spans="1:26">
      <c r="A694" s="84">
        <v>664</v>
      </c>
      <c r="B694" s="189" t="str">
        <f>IF(支部用データ貼り付けシート!B683="","",支部用データ貼り付けシート!A683)</f>
        <v/>
      </c>
      <c r="C694" s="190" t="str">
        <f>IF(支部用データ貼り付けシート!B683="","",支部用データ貼り付けシート!B683)</f>
        <v/>
      </c>
      <c r="D694" s="191" t="str">
        <f>IF(支部用データ貼り付けシート!B683="","",支部用データ貼り付けシート!C683)</f>
        <v/>
      </c>
      <c r="E694" s="192" t="str">
        <f>IF(支部用データ貼り付けシート!B683="","",支部用データ貼り付けシート!D683)</f>
        <v/>
      </c>
      <c r="F694" s="193" t="str">
        <f>IF(支部用データ貼り付けシート!B683="","",IF(支部用データ貼り付けシート!M683="","",支部用データ貼り付けシート!M683))</f>
        <v/>
      </c>
      <c r="G694" s="194" t="str">
        <f>IF(支部用データ貼り付けシート!B683="","",IF(支部用データ貼り付けシート!N683="","",支部用データ貼り付けシート!N683))</f>
        <v/>
      </c>
      <c r="H694" s="37" t="str">
        <f t="shared" si="128"/>
        <v/>
      </c>
      <c r="I694" s="124" t="str">
        <f t="shared" si="129"/>
        <v/>
      </c>
      <c r="J694" s="38" t="str">
        <f t="shared" si="130"/>
        <v/>
      </c>
      <c r="K694" s="37" t="str">
        <f t="shared" si="131"/>
        <v/>
      </c>
      <c r="L694" s="124" t="str">
        <f t="shared" si="132"/>
        <v/>
      </c>
      <c r="M694" s="38" t="str">
        <f t="shared" si="133"/>
        <v/>
      </c>
      <c r="N694" s="93" t="str">
        <f>IF(支部用データ貼り付けシート!B683="","",支部用データ貼り付けシート!E683)</f>
        <v/>
      </c>
      <c r="O694" s="38" t="str">
        <f>IF(支部用データ貼り付けシート!B683="","",支部用データ貼り付けシート!F683)</f>
        <v/>
      </c>
      <c r="P694" s="37" t="str">
        <f>IF(支部用データ貼り付けシート!B683="","",支部用データ貼り付けシート!G683)</f>
        <v/>
      </c>
      <c r="Q694" s="38" t="str">
        <f>IF(支部用データ貼り付けシート!B683="","",支部用データ貼り付けシート!H683)</f>
        <v/>
      </c>
      <c r="R694" s="37" t="str">
        <f>IF(支部用データ貼り付けシート!B683="","",支部用データ貼り付けシート!I683)</f>
        <v/>
      </c>
      <c r="S694" s="38" t="str">
        <f>IF(支部用データ貼り付けシート!B683="","",支部用データ貼り付けシート!J683)</f>
        <v/>
      </c>
      <c r="T694" s="23" t="str">
        <f t="shared" si="134"/>
        <v/>
      </c>
      <c r="U694" s="24" t="str">
        <f t="shared" si="135"/>
        <v/>
      </c>
      <c r="W694" t="str">
        <f t="shared" si="136"/>
        <v/>
      </c>
      <c r="X694" t="str">
        <f t="shared" si="137"/>
        <v/>
      </c>
      <c r="Y694" t="str">
        <f t="shared" si="138"/>
        <v/>
      </c>
      <c r="Z694" t="str">
        <f t="shared" si="139"/>
        <v/>
      </c>
    </row>
    <row r="695" spans="1:26">
      <c r="A695" s="83">
        <v>665</v>
      </c>
      <c r="B695" s="189" t="str">
        <f>IF(支部用データ貼り付けシート!B684="","",支部用データ貼り付けシート!A684)</f>
        <v/>
      </c>
      <c r="C695" s="190" t="str">
        <f>IF(支部用データ貼り付けシート!B684="","",支部用データ貼り付けシート!B684)</f>
        <v/>
      </c>
      <c r="D695" s="191" t="str">
        <f>IF(支部用データ貼り付けシート!B684="","",支部用データ貼り付けシート!C684)</f>
        <v/>
      </c>
      <c r="E695" s="192" t="str">
        <f>IF(支部用データ貼り付けシート!B684="","",支部用データ貼り付けシート!D684)</f>
        <v/>
      </c>
      <c r="F695" s="193" t="str">
        <f>IF(支部用データ貼り付けシート!B684="","",IF(支部用データ貼り付けシート!M684="","",支部用データ貼り付けシート!M684))</f>
        <v/>
      </c>
      <c r="G695" s="194" t="str">
        <f>IF(支部用データ貼り付けシート!B684="","",IF(支部用データ貼り付けシート!N684="","",支部用データ貼り付けシート!N684))</f>
        <v/>
      </c>
      <c r="H695" s="37" t="str">
        <f t="shared" ref="H695:H758" si="140">IF(C695="","",IF(Z695&gt;2700,1,0))</f>
        <v/>
      </c>
      <c r="I695" s="124" t="str">
        <f t="shared" ref="I695:I758" si="141">IF(C695="","",IF(Z695&gt;4800,1,0))</f>
        <v/>
      </c>
      <c r="J695" s="38" t="str">
        <f t="shared" ref="J695:J758" si="142">IF(C695="","",IF(Z695&gt;6000,1,0))</f>
        <v/>
      </c>
      <c r="K695" s="37" t="str">
        <f t="shared" ref="K695:K758" si="143">IF(C695="","",IF((W695+X695)&gt;2700,1,0))</f>
        <v/>
      </c>
      <c r="L695" s="124" t="str">
        <f t="shared" ref="L695:L758" si="144">IF(C695="","",IF((W695+X695)&gt;4800,1,0))</f>
        <v/>
      </c>
      <c r="M695" s="38" t="str">
        <f t="shared" ref="M695:M758" si="145">IF(C695="","",IF((W695+X695)&gt;6000,1,0))</f>
        <v/>
      </c>
      <c r="N695" s="93" t="str">
        <f>IF(支部用データ貼り付けシート!B684="","",支部用データ貼り付けシート!E684)</f>
        <v/>
      </c>
      <c r="O695" s="38" t="str">
        <f>IF(支部用データ貼り付けシート!B684="","",支部用データ貼り付けシート!F684)</f>
        <v/>
      </c>
      <c r="P695" s="37" t="str">
        <f>IF(支部用データ貼り付けシート!B684="","",支部用データ貼り付けシート!G684)</f>
        <v/>
      </c>
      <c r="Q695" s="38" t="str">
        <f>IF(支部用データ貼り付けシート!B684="","",支部用データ貼り付けシート!H684)</f>
        <v/>
      </c>
      <c r="R695" s="37" t="str">
        <f>IF(支部用データ貼り付けシート!B684="","",支部用データ貼り付けシート!I684)</f>
        <v/>
      </c>
      <c r="S695" s="38" t="str">
        <f>IF(支部用データ貼り付けシート!B684="","",支部用データ貼り付けシート!J684)</f>
        <v/>
      </c>
      <c r="T695" s="23" t="str">
        <f t="shared" ref="T695:T758" si="146">IFERROR(IF(C695="","",INT(Z695/60)),"")</f>
        <v/>
      </c>
      <c r="U695" s="24" t="str">
        <f t="shared" ref="U695:U758" si="147">IFERROR(IF(C695="","",MOD(Z695,60)),"")</f>
        <v/>
      </c>
      <c r="W695" t="str">
        <f t="shared" si="136"/>
        <v/>
      </c>
      <c r="X695" t="str">
        <f t="shared" si="137"/>
        <v/>
      </c>
      <c r="Y695" t="str">
        <f t="shared" si="138"/>
        <v/>
      </c>
      <c r="Z695" t="str">
        <f t="shared" si="139"/>
        <v/>
      </c>
    </row>
    <row r="696" spans="1:26">
      <c r="A696" s="84">
        <v>666</v>
      </c>
      <c r="B696" s="189" t="str">
        <f>IF(支部用データ貼り付けシート!B685="","",支部用データ貼り付けシート!A685)</f>
        <v/>
      </c>
      <c r="C696" s="190" t="str">
        <f>IF(支部用データ貼り付けシート!B685="","",支部用データ貼り付けシート!B685)</f>
        <v/>
      </c>
      <c r="D696" s="191" t="str">
        <f>IF(支部用データ貼り付けシート!B685="","",支部用データ貼り付けシート!C685)</f>
        <v/>
      </c>
      <c r="E696" s="192" t="str">
        <f>IF(支部用データ貼り付けシート!B685="","",支部用データ貼り付けシート!D685)</f>
        <v/>
      </c>
      <c r="F696" s="193" t="str">
        <f>IF(支部用データ貼り付けシート!B685="","",IF(支部用データ貼り付けシート!M685="","",支部用データ貼り付けシート!M685))</f>
        <v/>
      </c>
      <c r="G696" s="194" t="str">
        <f>IF(支部用データ貼り付けシート!B685="","",IF(支部用データ貼り付けシート!N685="","",支部用データ貼り付けシート!N685))</f>
        <v/>
      </c>
      <c r="H696" s="37" t="str">
        <f t="shared" si="140"/>
        <v/>
      </c>
      <c r="I696" s="124" t="str">
        <f t="shared" si="141"/>
        <v/>
      </c>
      <c r="J696" s="38" t="str">
        <f t="shared" si="142"/>
        <v/>
      </c>
      <c r="K696" s="37" t="str">
        <f t="shared" si="143"/>
        <v/>
      </c>
      <c r="L696" s="124" t="str">
        <f t="shared" si="144"/>
        <v/>
      </c>
      <c r="M696" s="38" t="str">
        <f t="shared" si="145"/>
        <v/>
      </c>
      <c r="N696" s="93" t="str">
        <f>IF(支部用データ貼り付けシート!B685="","",支部用データ貼り付けシート!E685)</f>
        <v/>
      </c>
      <c r="O696" s="38" t="str">
        <f>IF(支部用データ貼り付けシート!B685="","",支部用データ貼り付けシート!F685)</f>
        <v/>
      </c>
      <c r="P696" s="37" t="str">
        <f>IF(支部用データ貼り付けシート!B685="","",支部用データ貼り付けシート!G685)</f>
        <v/>
      </c>
      <c r="Q696" s="38" t="str">
        <f>IF(支部用データ貼り付けシート!B685="","",支部用データ貼り付けシート!H685)</f>
        <v/>
      </c>
      <c r="R696" s="37" t="str">
        <f>IF(支部用データ貼り付けシート!B685="","",支部用データ貼り付けシート!I685)</f>
        <v/>
      </c>
      <c r="S696" s="38" t="str">
        <f>IF(支部用データ貼り付けシート!B685="","",支部用データ貼り付けシート!J685)</f>
        <v/>
      </c>
      <c r="T696" s="23" t="str">
        <f t="shared" si="146"/>
        <v/>
      </c>
      <c r="U696" s="24" t="str">
        <f t="shared" si="147"/>
        <v/>
      </c>
      <c r="W696" t="str">
        <f t="shared" si="136"/>
        <v/>
      </c>
      <c r="X696" t="str">
        <f t="shared" si="137"/>
        <v/>
      </c>
      <c r="Y696" t="str">
        <f t="shared" si="138"/>
        <v/>
      </c>
      <c r="Z696" t="str">
        <f t="shared" si="139"/>
        <v/>
      </c>
    </row>
    <row r="697" spans="1:26">
      <c r="A697" s="83">
        <v>667</v>
      </c>
      <c r="B697" s="189" t="str">
        <f>IF(支部用データ貼り付けシート!B686="","",支部用データ貼り付けシート!A686)</f>
        <v/>
      </c>
      <c r="C697" s="190" t="str">
        <f>IF(支部用データ貼り付けシート!B686="","",支部用データ貼り付けシート!B686)</f>
        <v/>
      </c>
      <c r="D697" s="191" t="str">
        <f>IF(支部用データ貼り付けシート!B686="","",支部用データ貼り付けシート!C686)</f>
        <v/>
      </c>
      <c r="E697" s="192" t="str">
        <f>IF(支部用データ貼り付けシート!B686="","",支部用データ貼り付けシート!D686)</f>
        <v/>
      </c>
      <c r="F697" s="193" t="str">
        <f>IF(支部用データ貼り付けシート!B686="","",IF(支部用データ貼り付けシート!M686="","",支部用データ貼り付けシート!M686))</f>
        <v/>
      </c>
      <c r="G697" s="194" t="str">
        <f>IF(支部用データ貼り付けシート!B686="","",IF(支部用データ貼り付けシート!N686="","",支部用データ貼り付けシート!N686))</f>
        <v/>
      </c>
      <c r="H697" s="37" t="str">
        <f t="shared" si="140"/>
        <v/>
      </c>
      <c r="I697" s="124" t="str">
        <f t="shared" si="141"/>
        <v/>
      </c>
      <c r="J697" s="38" t="str">
        <f t="shared" si="142"/>
        <v/>
      </c>
      <c r="K697" s="37" t="str">
        <f t="shared" si="143"/>
        <v/>
      </c>
      <c r="L697" s="124" t="str">
        <f t="shared" si="144"/>
        <v/>
      </c>
      <c r="M697" s="38" t="str">
        <f t="shared" si="145"/>
        <v/>
      </c>
      <c r="N697" s="93" t="str">
        <f>IF(支部用データ貼り付けシート!B686="","",支部用データ貼り付けシート!E686)</f>
        <v/>
      </c>
      <c r="O697" s="38" t="str">
        <f>IF(支部用データ貼り付けシート!B686="","",支部用データ貼り付けシート!F686)</f>
        <v/>
      </c>
      <c r="P697" s="37" t="str">
        <f>IF(支部用データ貼り付けシート!B686="","",支部用データ貼り付けシート!G686)</f>
        <v/>
      </c>
      <c r="Q697" s="38" t="str">
        <f>IF(支部用データ貼り付けシート!B686="","",支部用データ貼り付けシート!H686)</f>
        <v/>
      </c>
      <c r="R697" s="37" t="str">
        <f>IF(支部用データ貼り付けシート!B686="","",支部用データ貼り付けシート!I686)</f>
        <v/>
      </c>
      <c r="S697" s="38" t="str">
        <f>IF(支部用データ貼り付けシート!B686="","",支部用データ貼り付けシート!J686)</f>
        <v/>
      </c>
      <c r="T697" s="23" t="str">
        <f t="shared" si="146"/>
        <v/>
      </c>
      <c r="U697" s="24" t="str">
        <f t="shared" si="147"/>
        <v/>
      </c>
      <c r="W697" t="str">
        <f t="shared" si="136"/>
        <v/>
      </c>
      <c r="X697" t="str">
        <f t="shared" si="137"/>
        <v/>
      </c>
      <c r="Y697" t="str">
        <f t="shared" si="138"/>
        <v/>
      </c>
      <c r="Z697" t="str">
        <f t="shared" si="139"/>
        <v/>
      </c>
    </row>
    <row r="698" spans="1:26">
      <c r="A698" s="84">
        <v>668</v>
      </c>
      <c r="B698" s="189" t="str">
        <f>IF(支部用データ貼り付けシート!B687="","",支部用データ貼り付けシート!A687)</f>
        <v/>
      </c>
      <c r="C698" s="190" t="str">
        <f>IF(支部用データ貼り付けシート!B687="","",支部用データ貼り付けシート!B687)</f>
        <v/>
      </c>
      <c r="D698" s="191" t="str">
        <f>IF(支部用データ貼り付けシート!B687="","",支部用データ貼り付けシート!C687)</f>
        <v/>
      </c>
      <c r="E698" s="192" t="str">
        <f>IF(支部用データ貼り付けシート!B687="","",支部用データ貼り付けシート!D687)</f>
        <v/>
      </c>
      <c r="F698" s="193" t="str">
        <f>IF(支部用データ貼り付けシート!B687="","",IF(支部用データ貼り付けシート!M687="","",支部用データ貼り付けシート!M687))</f>
        <v/>
      </c>
      <c r="G698" s="194" t="str">
        <f>IF(支部用データ貼り付けシート!B687="","",IF(支部用データ貼り付けシート!N687="","",支部用データ貼り付けシート!N687))</f>
        <v/>
      </c>
      <c r="H698" s="37" t="str">
        <f t="shared" si="140"/>
        <v/>
      </c>
      <c r="I698" s="124" t="str">
        <f t="shared" si="141"/>
        <v/>
      </c>
      <c r="J698" s="38" t="str">
        <f t="shared" si="142"/>
        <v/>
      </c>
      <c r="K698" s="37" t="str">
        <f t="shared" si="143"/>
        <v/>
      </c>
      <c r="L698" s="124" t="str">
        <f t="shared" si="144"/>
        <v/>
      </c>
      <c r="M698" s="38" t="str">
        <f t="shared" si="145"/>
        <v/>
      </c>
      <c r="N698" s="93" t="str">
        <f>IF(支部用データ貼り付けシート!B687="","",支部用データ貼り付けシート!E687)</f>
        <v/>
      </c>
      <c r="O698" s="38" t="str">
        <f>IF(支部用データ貼り付けシート!B687="","",支部用データ貼り付けシート!F687)</f>
        <v/>
      </c>
      <c r="P698" s="37" t="str">
        <f>IF(支部用データ貼り付けシート!B687="","",支部用データ貼り付けシート!G687)</f>
        <v/>
      </c>
      <c r="Q698" s="38" t="str">
        <f>IF(支部用データ貼り付けシート!B687="","",支部用データ貼り付けシート!H687)</f>
        <v/>
      </c>
      <c r="R698" s="37" t="str">
        <f>IF(支部用データ貼り付けシート!B687="","",支部用データ貼り付けシート!I687)</f>
        <v/>
      </c>
      <c r="S698" s="38" t="str">
        <f>IF(支部用データ貼り付けシート!B687="","",支部用データ貼り付けシート!J687)</f>
        <v/>
      </c>
      <c r="T698" s="23" t="str">
        <f t="shared" si="146"/>
        <v/>
      </c>
      <c r="U698" s="24" t="str">
        <f t="shared" si="147"/>
        <v/>
      </c>
      <c r="W698" t="str">
        <f t="shared" si="136"/>
        <v/>
      </c>
      <c r="X698" t="str">
        <f t="shared" si="137"/>
        <v/>
      </c>
      <c r="Y698" t="str">
        <f t="shared" si="138"/>
        <v/>
      </c>
      <c r="Z698" t="str">
        <f t="shared" si="139"/>
        <v/>
      </c>
    </row>
    <row r="699" spans="1:26">
      <c r="A699" s="83">
        <v>669</v>
      </c>
      <c r="B699" s="189" t="str">
        <f>IF(支部用データ貼り付けシート!B688="","",支部用データ貼り付けシート!A688)</f>
        <v/>
      </c>
      <c r="C699" s="190" t="str">
        <f>IF(支部用データ貼り付けシート!B688="","",支部用データ貼り付けシート!B688)</f>
        <v/>
      </c>
      <c r="D699" s="191" t="str">
        <f>IF(支部用データ貼り付けシート!B688="","",支部用データ貼り付けシート!C688)</f>
        <v/>
      </c>
      <c r="E699" s="192" t="str">
        <f>IF(支部用データ貼り付けシート!B688="","",支部用データ貼り付けシート!D688)</f>
        <v/>
      </c>
      <c r="F699" s="193" t="str">
        <f>IF(支部用データ貼り付けシート!B688="","",IF(支部用データ貼り付けシート!M688="","",支部用データ貼り付けシート!M688))</f>
        <v/>
      </c>
      <c r="G699" s="194" t="str">
        <f>IF(支部用データ貼り付けシート!B688="","",IF(支部用データ貼り付けシート!N688="","",支部用データ貼り付けシート!N688))</f>
        <v/>
      </c>
      <c r="H699" s="37" t="str">
        <f t="shared" si="140"/>
        <v/>
      </c>
      <c r="I699" s="124" t="str">
        <f t="shared" si="141"/>
        <v/>
      </c>
      <c r="J699" s="38" t="str">
        <f t="shared" si="142"/>
        <v/>
      </c>
      <c r="K699" s="37" t="str">
        <f t="shared" si="143"/>
        <v/>
      </c>
      <c r="L699" s="124" t="str">
        <f t="shared" si="144"/>
        <v/>
      </c>
      <c r="M699" s="38" t="str">
        <f t="shared" si="145"/>
        <v/>
      </c>
      <c r="N699" s="93" t="str">
        <f>IF(支部用データ貼り付けシート!B688="","",支部用データ貼り付けシート!E688)</f>
        <v/>
      </c>
      <c r="O699" s="38" t="str">
        <f>IF(支部用データ貼り付けシート!B688="","",支部用データ貼り付けシート!F688)</f>
        <v/>
      </c>
      <c r="P699" s="37" t="str">
        <f>IF(支部用データ貼り付けシート!B688="","",支部用データ貼り付けシート!G688)</f>
        <v/>
      </c>
      <c r="Q699" s="38" t="str">
        <f>IF(支部用データ貼り付けシート!B688="","",支部用データ貼り付けシート!H688)</f>
        <v/>
      </c>
      <c r="R699" s="37" t="str">
        <f>IF(支部用データ貼り付けシート!B688="","",支部用データ貼り付けシート!I688)</f>
        <v/>
      </c>
      <c r="S699" s="38" t="str">
        <f>IF(支部用データ貼り付けシート!B688="","",支部用データ貼り付けシート!J688)</f>
        <v/>
      </c>
      <c r="T699" s="23" t="str">
        <f t="shared" si="146"/>
        <v/>
      </c>
      <c r="U699" s="24" t="str">
        <f t="shared" si="147"/>
        <v/>
      </c>
      <c r="W699" t="str">
        <f t="shared" si="136"/>
        <v/>
      </c>
      <c r="X699" t="str">
        <f t="shared" si="137"/>
        <v/>
      </c>
      <c r="Y699" t="str">
        <f t="shared" si="138"/>
        <v/>
      </c>
      <c r="Z699" t="str">
        <f t="shared" si="139"/>
        <v/>
      </c>
    </row>
    <row r="700" spans="1:26">
      <c r="A700" s="84">
        <v>670</v>
      </c>
      <c r="B700" s="189" t="str">
        <f>IF(支部用データ貼り付けシート!B689="","",支部用データ貼り付けシート!A689)</f>
        <v/>
      </c>
      <c r="C700" s="190" t="str">
        <f>IF(支部用データ貼り付けシート!B689="","",支部用データ貼り付けシート!B689)</f>
        <v/>
      </c>
      <c r="D700" s="191" t="str">
        <f>IF(支部用データ貼り付けシート!B689="","",支部用データ貼り付けシート!C689)</f>
        <v/>
      </c>
      <c r="E700" s="192" t="str">
        <f>IF(支部用データ貼り付けシート!B689="","",支部用データ貼り付けシート!D689)</f>
        <v/>
      </c>
      <c r="F700" s="193" t="str">
        <f>IF(支部用データ貼り付けシート!B689="","",IF(支部用データ貼り付けシート!M689="","",支部用データ貼り付けシート!M689))</f>
        <v/>
      </c>
      <c r="G700" s="194" t="str">
        <f>IF(支部用データ貼り付けシート!B689="","",IF(支部用データ貼り付けシート!N689="","",支部用データ貼り付けシート!N689))</f>
        <v/>
      </c>
      <c r="H700" s="37" t="str">
        <f t="shared" si="140"/>
        <v/>
      </c>
      <c r="I700" s="124" t="str">
        <f t="shared" si="141"/>
        <v/>
      </c>
      <c r="J700" s="38" t="str">
        <f t="shared" si="142"/>
        <v/>
      </c>
      <c r="K700" s="37" t="str">
        <f t="shared" si="143"/>
        <v/>
      </c>
      <c r="L700" s="124" t="str">
        <f t="shared" si="144"/>
        <v/>
      </c>
      <c r="M700" s="38" t="str">
        <f t="shared" si="145"/>
        <v/>
      </c>
      <c r="N700" s="93" t="str">
        <f>IF(支部用データ貼り付けシート!B689="","",支部用データ貼り付けシート!E689)</f>
        <v/>
      </c>
      <c r="O700" s="38" t="str">
        <f>IF(支部用データ貼り付けシート!B689="","",支部用データ貼り付けシート!F689)</f>
        <v/>
      </c>
      <c r="P700" s="37" t="str">
        <f>IF(支部用データ貼り付けシート!B689="","",支部用データ貼り付けシート!G689)</f>
        <v/>
      </c>
      <c r="Q700" s="38" t="str">
        <f>IF(支部用データ貼り付けシート!B689="","",支部用データ貼り付けシート!H689)</f>
        <v/>
      </c>
      <c r="R700" s="37" t="str">
        <f>IF(支部用データ貼り付けシート!B689="","",支部用データ貼り付けシート!I689)</f>
        <v/>
      </c>
      <c r="S700" s="38" t="str">
        <f>IF(支部用データ貼り付けシート!B689="","",支部用データ貼り付けシート!J689)</f>
        <v/>
      </c>
      <c r="T700" s="23" t="str">
        <f t="shared" si="146"/>
        <v/>
      </c>
      <c r="U700" s="24" t="str">
        <f t="shared" si="147"/>
        <v/>
      </c>
      <c r="W700" t="str">
        <f t="shared" si="136"/>
        <v/>
      </c>
      <c r="X700" t="str">
        <f t="shared" si="137"/>
        <v/>
      </c>
      <c r="Y700" t="str">
        <f t="shared" si="138"/>
        <v/>
      </c>
      <c r="Z700" t="str">
        <f t="shared" si="139"/>
        <v/>
      </c>
    </row>
    <row r="701" spans="1:26">
      <c r="A701" s="83">
        <v>671</v>
      </c>
      <c r="B701" s="189" t="str">
        <f>IF(支部用データ貼り付けシート!B690="","",支部用データ貼り付けシート!A690)</f>
        <v/>
      </c>
      <c r="C701" s="190" t="str">
        <f>IF(支部用データ貼り付けシート!B690="","",支部用データ貼り付けシート!B690)</f>
        <v/>
      </c>
      <c r="D701" s="191" t="str">
        <f>IF(支部用データ貼り付けシート!B690="","",支部用データ貼り付けシート!C690)</f>
        <v/>
      </c>
      <c r="E701" s="192" t="str">
        <f>IF(支部用データ貼り付けシート!B690="","",支部用データ貼り付けシート!D690)</f>
        <v/>
      </c>
      <c r="F701" s="193" t="str">
        <f>IF(支部用データ貼り付けシート!B690="","",IF(支部用データ貼り付けシート!M690="","",支部用データ貼り付けシート!M690))</f>
        <v/>
      </c>
      <c r="G701" s="194" t="str">
        <f>IF(支部用データ貼り付けシート!B690="","",IF(支部用データ貼り付けシート!N690="","",支部用データ貼り付けシート!N690))</f>
        <v/>
      </c>
      <c r="H701" s="37" t="str">
        <f t="shared" si="140"/>
        <v/>
      </c>
      <c r="I701" s="124" t="str">
        <f t="shared" si="141"/>
        <v/>
      </c>
      <c r="J701" s="38" t="str">
        <f t="shared" si="142"/>
        <v/>
      </c>
      <c r="K701" s="37" t="str">
        <f t="shared" si="143"/>
        <v/>
      </c>
      <c r="L701" s="124" t="str">
        <f t="shared" si="144"/>
        <v/>
      </c>
      <c r="M701" s="38" t="str">
        <f t="shared" si="145"/>
        <v/>
      </c>
      <c r="N701" s="93" t="str">
        <f>IF(支部用データ貼り付けシート!B690="","",支部用データ貼り付けシート!E690)</f>
        <v/>
      </c>
      <c r="O701" s="38" t="str">
        <f>IF(支部用データ貼り付けシート!B690="","",支部用データ貼り付けシート!F690)</f>
        <v/>
      </c>
      <c r="P701" s="37" t="str">
        <f>IF(支部用データ貼り付けシート!B690="","",支部用データ貼り付けシート!G690)</f>
        <v/>
      </c>
      <c r="Q701" s="38" t="str">
        <f>IF(支部用データ貼り付けシート!B690="","",支部用データ貼り付けシート!H690)</f>
        <v/>
      </c>
      <c r="R701" s="37" t="str">
        <f>IF(支部用データ貼り付けシート!B690="","",支部用データ貼り付けシート!I690)</f>
        <v/>
      </c>
      <c r="S701" s="38" t="str">
        <f>IF(支部用データ貼り付けシート!B690="","",支部用データ貼り付けシート!J690)</f>
        <v/>
      </c>
      <c r="T701" s="23" t="str">
        <f t="shared" si="146"/>
        <v/>
      </c>
      <c r="U701" s="24" t="str">
        <f t="shared" si="147"/>
        <v/>
      </c>
      <c r="W701" t="str">
        <f t="shared" si="136"/>
        <v/>
      </c>
      <c r="X701" t="str">
        <f t="shared" si="137"/>
        <v/>
      </c>
      <c r="Y701" t="str">
        <f t="shared" si="138"/>
        <v/>
      </c>
      <c r="Z701" t="str">
        <f t="shared" si="139"/>
        <v/>
      </c>
    </row>
    <row r="702" spans="1:26">
      <c r="A702" s="84">
        <v>672</v>
      </c>
      <c r="B702" s="189" t="str">
        <f>IF(支部用データ貼り付けシート!B691="","",支部用データ貼り付けシート!A691)</f>
        <v/>
      </c>
      <c r="C702" s="190" t="str">
        <f>IF(支部用データ貼り付けシート!B691="","",支部用データ貼り付けシート!B691)</f>
        <v/>
      </c>
      <c r="D702" s="191" t="str">
        <f>IF(支部用データ貼り付けシート!B691="","",支部用データ貼り付けシート!C691)</f>
        <v/>
      </c>
      <c r="E702" s="192" t="str">
        <f>IF(支部用データ貼り付けシート!B691="","",支部用データ貼り付けシート!D691)</f>
        <v/>
      </c>
      <c r="F702" s="193" t="str">
        <f>IF(支部用データ貼り付けシート!B691="","",IF(支部用データ貼り付けシート!M691="","",支部用データ貼り付けシート!M691))</f>
        <v/>
      </c>
      <c r="G702" s="194" t="str">
        <f>IF(支部用データ貼り付けシート!B691="","",IF(支部用データ貼り付けシート!N691="","",支部用データ貼り付けシート!N691))</f>
        <v/>
      </c>
      <c r="H702" s="37" t="str">
        <f t="shared" si="140"/>
        <v/>
      </c>
      <c r="I702" s="124" t="str">
        <f t="shared" si="141"/>
        <v/>
      </c>
      <c r="J702" s="38" t="str">
        <f t="shared" si="142"/>
        <v/>
      </c>
      <c r="K702" s="37" t="str">
        <f t="shared" si="143"/>
        <v/>
      </c>
      <c r="L702" s="124" t="str">
        <f t="shared" si="144"/>
        <v/>
      </c>
      <c r="M702" s="38" t="str">
        <f t="shared" si="145"/>
        <v/>
      </c>
      <c r="N702" s="93" t="str">
        <f>IF(支部用データ貼り付けシート!B691="","",支部用データ貼り付けシート!E691)</f>
        <v/>
      </c>
      <c r="O702" s="38" t="str">
        <f>IF(支部用データ貼り付けシート!B691="","",支部用データ貼り付けシート!F691)</f>
        <v/>
      </c>
      <c r="P702" s="37" t="str">
        <f>IF(支部用データ貼り付けシート!B691="","",支部用データ貼り付けシート!G691)</f>
        <v/>
      </c>
      <c r="Q702" s="38" t="str">
        <f>IF(支部用データ貼り付けシート!B691="","",支部用データ貼り付けシート!H691)</f>
        <v/>
      </c>
      <c r="R702" s="37" t="str">
        <f>IF(支部用データ貼り付けシート!B691="","",支部用データ貼り付けシート!I691)</f>
        <v/>
      </c>
      <c r="S702" s="38" t="str">
        <f>IF(支部用データ貼り付けシート!B691="","",支部用データ貼り付けシート!J691)</f>
        <v/>
      </c>
      <c r="T702" s="23" t="str">
        <f t="shared" si="146"/>
        <v/>
      </c>
      <c r="U702" s="24" t="str">
        <f t="shared" si="147"/>
        <v/>
      </c>
      <c r="W702" t="str">
        <f t="shared" si="136"/>
        <v/>
      </c>
      <c r="X702" t="str">
        <f t="shared" si="137"/>
        <v/>
      </c>
      <c r="Y702" t="str">
        <f t="shared" si="138"/>
        <v/>
      </c>
      <c r="Z702" t="str">
        <f t="shared" si="139"/>
        <v/>
      </c>
    </row>
    <row r="703" spans="1:26">
      <c r="A703" s="83">
        <v>673</v>
      </c>
      <c r="B703" s="189" t="str">
        <f>IF(支部用データ貼り付けシート!B692="","",支部用データ貼り付けシート!A692)</f>
        <v/>
      </c>
      <c r="C703" s="190" t="str">
        <f>IF(支部用データ貼り付けシート!B692="","",支部用データ貼り付けシート!B692)</f>
        <v/>
      </c>
      <c r="D703" s="191" t="str">
        <f>IF(支部用データ貼り付けシート!B692="","",支部用データ貼り付けシート!C692)</f>
        <v/>
      </c>
      <c r="E703" s="192" t="str">
        <f>IF(支部用データ貼り付けシート!B692="","",支部用データ貼り付けシート!D692)</f>
        <v/>
      </c>
      <c r="F703" s="193" t="str">
        <f>IF(支部用データ貼り付けシート!B692="","",IF(支部用データ貼り付けシート!M692="","",支部用データ貼り付けシート!M692))</f>
        <v/>
      </c>
      <c r="G703" s="194" t="str">
        <f>IF(支部用データ貼り付けシート!B692="","",IF(支部用データ貼り付けシート!N692="","",支部用データ貼り付けシート!N692))</f>
        <v/>
      </c>
      <c r="H703" s="37" t="str">
        <f t="shared" si="140"/>
        <v/>
      </c>
      <c r="I703" s="124" t="str">
        <f t="shared" si="141"/>
        <v/>
      </c>
      <c r="J703" s="38" t="str">
        <f t="shared" si="142"/>
        <v/>
      </c>
      <c r="K703" s="37" t="str">
        <f t="shared" si="143"/>
        <v/>
      </c>
      <c r="L703" s="124" t="str">
        <f t="shared" si="144"/>
        <v/>
      </c>
      <c r="M703" s="38" t="str">
        <f t="shared" si="145"/>
        <v/>
      </c>
      <c r="N703" s="93" t="str">
        <f>IF(支部用データ貼り付けシート!B692="","",支部用データ貼り付けシート!E692)</f>
        <v/>
      </c>
      <c r="O703" s="38" t="str">
        <f>IF(支部用データ貼り付けシート!B692="","",支部用データ貼り付けシート!F692)</f>
        <v/>
      </c>
      <c r="P703" s="37" t="str">
        <f>IF(支部用データ貼り付けシート!B692="","",支部用データ貼り付けシート!G692)</f>
        <v/>
      </c>
      <c r="Q703" s="38" t="str">
        <f>IF(支部用データ貼り付けシート!B692="","",支部用データ貼り付けシート!H692)</f>
        <v/>
      </c>
      <c r="R703" s="37" t="str">
        <f>IF(支部用データ貼り付けシート!B692="","",支部用データ貼り付けシート!I692)</f>
        <v/>
      </c>
      <c r="S703" s="38" t="str">
        <f>IF(支部用データ貼り付けシート!B692="","",支部用データ貼り付けシート!J692)</f>
        <v/>
      </c>
      <c r="T703" s="23" t="str">
        <f t="shared" si="146"/>
        <v/>
      </c>
      <c r="U703" s="24" t="str">
        <f t="shared" si="147"/>
        <v/>
      </c>
      <c r="W703" t="str">
        <f t="shared" si="136"/>
        <v/>
      </c>
      <c r="X703" t="str">
        <f t="shared" si="137"/>
        <v/>
      </c>
      <c r="Y703" t="str">
        <f t="shared" si="138"/>
        <v/>
      </c>
      <c r="Z703" t="str">
        <f t="shared" si="139"/>
        <v/>
      </c>
    </row>
    <row r="704" spans="1:26">
      <c r="A704" s="84">
        <v>674</v>
      </c>
      <c r="B704" s="189" t="str">
        <f>IF(支部用データ貼り付けシート!B693="","",支部用データ貼り付けシート!A693)</f>
        <v/>
      </c>
      <c r="C704" s="190" t="str">
        <f>IF(支部用データ貼り付けシート!B693="","",支部用データ貼り付けシート!B693)</f>
        <v/>
      </c>
      <c r="D704" s="191" t="str">
        <f>IF(支部用データ貼り付けシート!B693="","",支部用データ貼り付けシート!C693)</f>
        <v/>
      </c>
      <c r="E704" s="192" t="str">
        <f>IF(支部用データ貼り付けシート!B693="","",支部用データ貼り付けシート!D693)</f>
        <v/>
      </c>
      <c r="F704" s="193" t="str">
        <f>IF(支部用データ貼り付けシート!B693="","",IF(支部用データ貼り付けシート!M693="","",支部用データ貼り付けシート!M693))</f>
        <v/>
      </c>
      <c r="G704" s="194" t="str">
        <f>IF(支部用データ貼り付けシート!B693="","",IF(支部用データ貼り付けシート!N693="","",支部用データ貼り付けシート!N693))</f>
        <v/>
      </c>
      <c r="H704" s="37" t="str">
        <f t="shared" si="140"/>
        <v/>
      </c>
      <c r="I704" s="124" t="str">
        <f t="shared" si="141"/>
        <v/>
      </c>
      <c r="J704" s="38" t="str">
        <f t="shared" si="142"/>
        <v/>
      </c>
      <c r="K704" s="37" t="str">
        <f t="shared" si="143"/>
        <v/>
      </c>
      <c r="L704" s="124" t="str">
        <f t="shared" si="144"/>
        <v/>
      </c>
      <c r="M704" s="38" t="str">
        <f t="shared" si="145"/>
        <v/>
      </c>
      <c r="N704" s="93" t="str">
        <f>IF(支部用データ貼り付けシート!B693="","",支部用データ貼り付けシート!E693)</f>
        <v/>
      </c>
      <c r="O704" s="38" t="str">
        <f>IF(支部用データ貼り付けシート!B693="","",支部用データ貼り付けシート!F693)</f>
        <v/>
      </c>
      <c r="P704" s="37" t="str">
        <f>IF(支部用データ貼り付けシート!B693="","",支部用データ貼り付けシート!G693)</f>
        <v/>
      </c>
      <c r="Q704" s="38" t="str">
        <f>IF(支部用データ貼り付けシート!B693="","",支部用データ貼り付けシート!H693)</f>
        <v/>
      </c>
      <c r="R704" s="37" t="str">
        <f>IF(支部用データ貼り付けシート!B693="","",支部用データ貼り付けシート!I693)</f>
        <v/>
      </c>
      <c r="S704" s="38" t="str">
        <f>IF(支部用データ貼り付けシート!B693="","",支部用データ貼り付けシート!J693)</f>
        <v/>
      </c>
      <c r="T704" s="23" t="str">
        <f t="shared" si="146"/>
        <v/>
      </c>
      <c r="U704" s="24" t="str">
        <f t="shared" si="147"/>
        <v/>
      </c>
      <c r="W704" t="str">
        <f t="shared" si="136"/>
        <v/>
      </c>
      <c r="X704" t="str">
        <f t="shared" si="137"/>
        <v/>
      </c>
      <c r="Y704" t="str">
        <f t="shared" si="138"/>
        <v/>
      </c>
      <c r="Z704" t="str">
        <f t="shared" si="139"/>
        <v/>
      </c>
    </row>
    <row r="705" spans="1:26">
      <c r="A705" s="83">
        <v>675</v>
      </c>
      <c r="B705" s="189" t="str">
        <f>IF(支部用データ貼り付けシート!B694="","",支部用データ貼り付けシート!A694)</f>
        <v/>
      </c>
      <c r="C705" s="190" t="str">
        <f>IF(支部用データ貼り付けシート!B694="","",支部用データ貼り付けシート!B694)</f>
        <v/>
      </c>
      <c r="D705" s="191" t="str">
        <f>IF(支部用データ貼り付けシート!B694="","",支部用データ貼り付けシート!C694)</f>
        <v/>
      </c>
      <c r="E705" s="192" t="str">
        <f>IF(支部用データ貼り付けシート!B694="","",支部用データ貼り付けシート!D694)</f>
        <v/>
      </c>
      <c r="F705" s="193" t="str">
        <f>IF(支部用データ貼り付けシート!B694="","",IF(支部用データ貼り付けシート!M694="","",支部用データ貼り付けシート!M694))</f>
        <v/>
      </c>
      <c r="G705" s="194" t="str">
        <f>IF(支部用データ貼り付けシート!B694="","",IF(支部用データ貼り付けシート!N694="","",支部用データ貼り付けシート!N694))</f>
        <v/>
      </c>
      <c r="H705" s="37" t="str">
        <f t="shared" si="140"/>
        <v/>
      </c>
      <c r="I705" s="124" t="str">
        <f t="shared" si="141"/>
        <v/>
      </c>
      <c r="J705" s="38" t="str">
        <f t="shared" si="142"/>
        <v/>
      </c>
      <c r="K705" s="37" t="str">
        <f t="shared" si="143"/>
        <v/>
      </c>
      <c r="L705" s="124" t="str">
        <f t="shared" si="144"/>
        <v/>
      </c>
      <c r="M705" s="38" t="str">
        <f t="shared" si="145"/>
        <v/>
      </c>
      <c r="N705" s="93" t="str">
        <f>IF(支部用データ貼り付けシート!B694="","",支部用データ貼り付けシート!E694)</f>
        <v/>
      </c>
      <c r="O705" s="38" t="str">
        <f>IF(支部用データ貼り付けシート!B694="","",支部用データ貼り付けシート!F694)</f>
        <v/>
      </c>
      <c r="P705" s="37" t="str">
        <f>IF(支部用データ貼り付けシート!B694="","",支部用データ貼り付けシート!G694)</f>
        <v/>
      </c>
      <c r="Q705" s="38" t="str">
        <f>IF(支部用データ貼り付けシート!B694="","",支部用データ貼り付けシート!H694)</f>
        <v/>
      </c>
      <c r="R705" s="37" t="str">
        <f>IF(支部用データ貼り付けシート!B694="","",支部用データ貼り付けシート!I694)</f>
        <v/>
      </c>
      <c r="S705" s="38" t="str">
        <f>IF(支部用データ貼り付けシート!B694="","",支部用データ貼り付けシート!J694)</f>
        <v/>
      </c>
      <c r="T705" s="23" t="str">
        <f t="shared" si="146"/>
        <v/>
      </c>
      <c r="U705" s="24" t="str">
        <f t="shared" si="147"/>
        <v/>
      </c>
      <c r="W705" t="str">
        <f t="shared" si="136"/>
        <v/>
      </c>
      <c r="X705" t="str">
        <f t="shared" si="137"/>
        <v/>
      </c>
      <c r="Y705" t="str">
        <f t="shared" si="138"/>
        <v/>
      </c>
      <c r="Z705" t="str">
        <f t="shared" si="139"/>
        <v/>
      </c>
    </row>
    <row r="706" spans="1:26">
      <c r="A706" s="84">
        <v>676</v>
      </c>
      <c r="B706" s="189" t="str">
        <f>IF(支部用データ貼り付けシート!B695="","",支部用データ貼り付けシート!A695)</f>
        <v/>
      </c>
      <c r="C706" s="190" t="str">
        <f>IF(支部用データ貼り付けシート!B695="","",支部用データ貼り付けシート!B695)</f>
        <v/>
      </c>
      <c r="D706" s="191" t="str">
        <f>IF(支部用データ貼り付けシート!B695="","",支部用データ貼り付けシート!C695)</f>
        <v/>
      </c>
      <c r="E706" s="192" t="str">
        <f>IF(支部用データ貼り付けシート!B695="","",支部用データ貼り付けシート!D695)</f>
        <v/>
      </c>
      <c r="F706" s="193" t="str">
        <f>IF(支部用データ貼り付けシート!B695="","",IF(支部用データ貼り付けシート!M695="","",支部用データ貼り付けシート!M695))</f>
        <v/>
      </c>
      <c r="G706" s="194" t="str">
        <f>IF(支部用データ貼り付けシート!B695="","",IF(支部用データ貼り付けシート!N695="","",支部用データ貼り付けシート!N695))</f>
        <v/>
      </c>
      <c r="H706" s="37" t="str">
        <f t="shared" si="140"/>
        <v/>
      </c>
      <c r="I706" s="124" t="str">
        <f t="shared" si="141"/>
        <v/>
      </c>
      <c r="J706" s="38" t="str">
        <f t="shared" si="142"/>
        <v/>
      </c>
      <c r="K706" s="37" t="str">
        <f t="shared" si="143"/>
        <v/>
      </c>
      <c r="L706" s="124" t="str">
        <f t="shared" si="144"/>
        <v/>
      </c>
      <c r="M706" s="38" t="str">
        <f t="shared" si="145"/>
        <v/>
      </c>
      <c r="N706" s="93" t="str">
        <f>IF(支部用データ貼り付けシート!B695="","",支部用データ貼り付けシート!E695)</f>
        <v/>
      </c>
      <c r="O706" s="38" t="str">
        <f>IF(支部用データ貼り付けシート!B695="","",支部用データ貼り付けシート!F695)</f>
        <v/>
      </c>
      <c r="P706" s="37" t="str">
        <f>IF(支部用データ貼り付けシート!B695="","",支部用データ貼り付けシート!G695)</f>
        <v/>
      </c>
      <c r="Q706" s="38" t="str">
        <f>IF(支部用データ貼り付けシート!B695="","",支部用データ貼り付けシート!H695)</f>
        <v/>
      </c>
      <c r="R706" s="37" t="str">
        <f>IF(支部用データ貼り付けシート!B695="","",支部用データ貼り付けシート!I695)</f>
        <v/>
      </c>
      <c r="S706" s="38" t="str">
        <f>IF(支部用データ貼り付けシート!B695="","",支部用データ貼り付けシート!J695)</f>
        <v/>
      </c>
      <c r="T706" s="23" t="str">
        <f t="shared" si="146"/>
        <v/>
      </c>
      <c r="U706" s="24" t="str">
        <f t="shared" si="147"/>
        <v/>
      </c>
      <c r="W706" t="str">
        <f t="shared" si="136"/>
        <v/>
      </c>
      <c r="X706" t="str">
        <f t="shared" si="137"/>
        <v/>
      </c>
      <c r="Y706" t="str">
        <f t="shared" si="138"/>
        <v/>
      </c>
      <c r="Z706" t="str">
        <f t="shared" si="139"/>
        <v/>
      </c>
    </row>
    <row r="707" spans="1:26">
      <c r="A707" s="83">
        <v>677</v>
      </c>
      <c r="B707" s="189" t="str">
        <f>IF(支部用データ貼り付けシート!B696="","",支部用データ貼り付けシート!A696)</f>
        <v/>
      </c>
      <c r="C707" s="190" t="str">
        <f>IF(支部用データ貼り付けシート!B696="","",支部用データ貼り付けシート!B696)</f>
        <v/>
      </c>
      <c r="D707" s="191" t="str">
        <f>IF(支部用データ貼り付けシート!B696="","",支部用データ貼り付けシート!C696)</f>
        <v/>
      </c>
      <c r="E707" s="192" t="str">
        <f>IF(支部用データ貼り付けシート!B696="","",支部用データ貼り付けシート!D696)</f>
        <v/>
      </c>
      <c r="F707" s="193" t="str">
        <f>IF(支部用データ貼り付けシート!B696="","",IF(支部用データ貼り付けシート!M696="","",支部用データ貼り付けシート!M696))</f>
        <v/>
      </c>
      <c r="G707" s="194" t="str">
        <f>IF(支部用データ貼り付けシート!B696="","",IF(支部用データ貼り付けシート!N696="","",支部用データ貼り付けシート!N696))</f>
        <v/>
      </c>
      <c r="H707" s="37" t="str">
        <f t="shared" si="140"/>
        <v/>
      </c>
      <c r="I707" s="124" t="str">
        <f t="shared" si="141"/>
        <v/>
      </c>
      <c r="J707" s="38" t="str">
        <f t="shared" si="142"/>
        <v/>
      </c>
      <c r="K707" s="37" t="str">
        <f t="shared" si="143"/>
        <v/>
      </c>
      <c r="L707" s="124" t="str">
        <f t="shared" si="144"/>
        <v/>
      </c>
      <c r="M707" s="38" t="str">
        <f t="shared" si="145"/>
        <v/>
      </c>
      <c r="N707" s="93" t="str">
        <f>IF(支部用データ貼り付けシート!B696="","",支部用データ貼り付けシート!E696)</f>
        <v/>
      </c>
      <c r="O707" s="38" t="str">
        <f>IF(支部用データ貼り付けシート!B696="","",支部用データ貼り付けシート!F696)</f>
        <v/>
      </c>
      <c r="P707" s="37" t="str">
        <f>IF(支部用データ貼り付けシート!B696="","",支部用データ貼り付けシート!G696)</f>
        <v/>
      </c>
      <c r="Q707" s="38" t="str">
        <f>IF(支部用データ貼り付けシート!B696="","",支部用データ貼り付けシート!H696)</f>
        <v/>
      </c>
      <c r="R707" s="37" t="str">
        <f>IF(支部用データ貼り付けシート!B696="","",支部用データ貼り付けシート!I696)</f>
        <v/>
      </c>
      <c r="S707" s="38" t="str">
        <f>IF(支部用データ貼り付けシート!B696="","",支部用データ貼り付けシート!J696)</f>
        <v/>
      </c>
      <c r="T707" s="23" t="str">
        <f t="shared" si="146"/>
        <v/>
      </c>
      <c r="U707" s="24" t="str">
        <f t="shared" si="147"/>
        <v/>
      </c>
      <c r="W707" t="str">
        <f t="shared" si="136"/>
        <v/>
      </c>
      <c r="X707" t="str">
        <f t="shared" si="137"/>
        <v/>
      </c>
      <c r="Y707" t="str">
        <f t="shared" si="138"/>
        <v/>
      </c>
      <c r="Z707" t="str">
        <f t="shared" si="139"/>
        <v/>
      </c>
    </row>
    <row r="708" spans="1:26">
      <c r="A708" s="84">
        <v>678</v>
      </c>
      <c r="B708" s="189" t="str">
        <f>IF(支部用データ貼り付けシート!B697="","",支部用データ貼り付けシート!A697)</f>
        <v/>
      </c>
      <c r="C708" s="190" t="str">
        <f>IF(支部用データ貼り付けシート!B697="","",支部用データ貼り付けシート!B697)</f>
        <v/>
      </c>
      <c r="D708" s="191" t="str">
        <f>IF(支部用データ貼り付けシート!B697="","",支部用データ貼り付けシート!C697)</f>
        <v/>
      </c>
      <c r="E708" s="192" t="str">
        <f>IF(支部用データ貼り付けシート!B697="","",支部用データ貼り付けシート!D697)</f>
        <v/>
      </c>
      <c r="F708" s="193" t="str">
        <f>IF(支部用データ貼り付けシート!B697="","",IF(支部用データ貼り付けシート!M697="","",支部用データ貼り付けシート!M697))</f>
        <v/>
      </c>
      <c r="G708" s="194" t="str">
        <f>IF(支部用データ貼り付けシート!B697="","",IF(支部用データ貼り付けシート!N697="","",支部用データ貼り付けシート!N697))</f>
        <v/>
      </c>
      <c r="H708" s="37" t="str">
        <f t="shared" si="140"/>
        <v/>
      </c>
      <c r="I708" s="124" t="str">
        <f t="shared" si="141"/>
        <v/>
      </c>
      <c r="J708" s="38" t="str">
        <f t="shared" si="142"/>
        <v/>
      </c>
      <c r="K708" s="37" t="str">
        <f t="shared" si="143"/>
        <v/>
      </c>
      <c r="L708" s="124" t="str">
        <f t="shared" si="144"/>
        <v/>
      </c>
      <c r="M708" s="38" t="str">
        <f t="shared" si="145"/>
        <v/>
      </c>
      <c r="N708" s="93" t="str">
        <f>IF(支部用データ貼り付けシート!B697="","",支部用データ貼り付けシート!E697)</f>
        <v/>
      </c>
      <c r="O708" s="38" t="str">
        <f>IF(支部用データ貼り付けシート!B697="","",支部用データ貼り付けシート!F697)</f>
        <v/>
      </c>
      <c r="P708" s="37" t="str">
        <f>IF(支部用データ貼り付けシート!B697="","",支部用データ貼り付けシート!G697)</f>
        <v/>
      </c>
      <c r="Q708" s="38" t="str">
        <f>IF(支部用データ貼り付けシート!B697="","",支部用データ貼り付けシート!H697)</f>
        <v/>
      </c>
      <c r="R708" s="37" t="str">
        <f>IF(支部用データ貼り付けシート!B697="","",支部用データ貼り付けシート!I697)</f>
        <v/>
      </c>
      <c r="S708" s="38" t="str">
        <f>IF(支部用データ貼り付けシート!B697="","",支部用データ貼り付けシート!J697)</f>
        <v/>
      </c>
      <c r="T708" s="23" t="str">
        <f t="shared" si="146"/>
        <v/>
      </c>
      <c r="U708" s="24" t="str">
        <f t="shared" si="147"/>
        <v/>
      </c>
      <c r="W708" t="str">
        <f t="shared" si="136"/>
        <v/>
      </c>
      <c r="X708" t="str">
        <f t="shared" si="137"/>
        <v/>
      </c>
      <c r="Y708" t="str">
        <f t="shared" si="138"/>
        <v/>
      </c>
      <c r="Z708" t="str">
        <f t="shared" si="139"/>
        <v/>
      </c>
    </row>
    <row r="709" spans="1:26">
      <c r="A709" s="83">
        <v>679</v>
      </c>
      <c r="B709" s="189" t="str">
        <f>IF(支部用データ貼り付けシート!B698="","",支部用データ貼り付けシート!A698)</f>
        <v/>
      </c>
      <c r="C709" s="190" t="str">
        <f>IF(支部用データ貼り付けシート!B698="","",支部用データ貼り付けシート!B698)</f>
        <v/>
      </c>
      <c r="D709" s="191" t="str">
        <f>IF(支部用データ貼り付けシート!B698="","",支部用データ貼り付けシート!C698)</f>
        <v/>
      </c>
      <c r="E709" s="192" t="str">
        <f>IF(支部用データ貼り付けシート!B698="","",支部用データ貼り付けシート!D698)</f>
        <v/>
      </c>
      <c r="F709" s="193" t="str">
        <f>IF(支部用データ貼り付けシート!B698="","",IF(支部用データ貼り付けシート!M698="","",支部用データ貼り付けシート!M698))</f>
        <v/>
      </c>
      <c r="G709" s="194" t="str">
        <f>IF(支部用データ貼り付けシート!B698="","",IF(支部用データ貼り付けシート!N698="","",支部用データ貼り付けシート!N698))</f>
        <v/>
      </c>
      <c r="H709" s="37" t="str">
        <f t="shared" si="140"/>
        <v/>
      </c>
      <c r="I709" s="124" t="str">
        <f t="shared" si="141"/>
        <v/>
      </c>
      <c r="J709" s="38" t="str">
        <f t="shared" si="142"/>
        <v/>
      </c>
      <c r="K709" s="37" t="str">
        <f t="shared" si="143"/>
        <v/>
      </c>
      <c r="L709" s="124" t="str">
        <f t="shared" si="144"/>
        <v/>
      </c>
      <c r="M709" s="38" t="str">
        <f t="shared" si="145"/>
        <v/>
      </c>
      <c r="N709" s="93" t="str">
        <f>IF(支部用データ貼り付けシート!B698="","",支部用データ貼り付けシート!E698)</f>
        <v/>
      </c>
      <c r="O709" s="38" t="str">
        <f>IF(支部用データ貼り付けシート!B698="","",支部用データ貼り付けシート!F698)</f>
        <v/>
      </c>
      <c r="P709" s="37" t="str">
        <f>IF(支部用データ貼り付けシート!B698="","",支部用データ貼り付けシート!G698)</f>
        <v/>
      </c>
      <c r="Q709" s="38" t="str">
        <f>IF(支部用データ貼り付けシート!B698="","",支部用データ貼り付けシート!H698)</f>
        <v/>
      </c>
      <c r="R709" s="37" t="str">
        <f>IF(支部用データ貼り付けシート!B698="","",支部用データ貼り付けシート!I698)</f>
        <v/>
      </c>
      <c r="S709" s="38" t="str">
        <f>IF(支部用データ貼り付けシート!B698="","",支部用データ貼り付けシート!J698)</f>
        <v/>
      </c>
      <c r="T709" s="23" t="str">
        <f t="shared" si="146"/>
        <v/>
      </c>
      <c r="U709" s="24" t="str">
        <f t="shared" si="147"/>
        <v/>
      </c>
      <c r="W709" t="str">
        <f t="shared" si="136"/>
        <v/>
      </c>
      <c r="X709" t="str">
        <f t="shared" si="137"/>
        <v/>
      </c>
      <c r="Y709" t="str">
        <f t="shared" si="138"/>
        <v/>
      </c>
      <c r="Z709" t="str">
        <f t="shared" si="139"/>
        <v/>
      </c>
    </row>
    <row r="710" spans="1:26">
      <c r="A710" s="84">
        <v>680</v>
      </c>
      <c r="B710" s="189" t="str">
        <f>IF(支部用データ貼り付けシート!B699="","",支部用データ貼り付けシート!A699)</f>
        <v/>
      </c>
      <c r="C710" s="190" t="str">
        <f>IF(支部用データ貼り付けシート!B699="","",支部用データ貼り付けシート!B699)</f>
        <v/>
      </c>
      <c r="D710" s="191" t="str">
        <f>IF(支部用データ貼り付けシート!B699="","",支部用データ貼り付けシート!C699)</f>
        <v/>
      </c>
      <c r="E710" s="192" t="str">
        <f>IF(支部用データ貼り付けシート!B699="","",支部用データ貼り付けシート!D699)</f>
        <v/>
      </c>
      <c r="F710" s="193" t="str">
        <f>IF(支部用データ貼り付けシート!B699="","",IF(支部用データ貼り付けシート!M699="","",支部用データ貼り付けシート!M699))</f>
        <v/>
      </c>
      <c r="G710" s="194" t="str">
        <f>IF(支部用データ貼り付けシート!B699="","",IF(支部用データ貼り付けシート!N699="","",支部用データ貼り付けシート!N699))</f>
        <v/>
      </c>
      <c r="H710" s="37" t="str">
        <f t="shared" si="140"/>
        <v/>
      </c>
      <c r="I710" s="124" t="str">
        <f t="shared" si="141"/>
        <v/>
      </c>
      <c r="J710" s="38" t="str">
        <f t="shared" si="142"/>
        <v/>
      </c>
      <c r="K710" s="37" t="str">
        <f t="shared" si="143"/>
        <v/>
      </c>
      <c r="L710" s="124" t="str">
        <f t="shared" si="144"/>
        <v/>
      </c>
      <c r="M710" s="38" t="str">
        <f t="shared" si="145"/>
        <v/>
      </c>
      <c r="N710" s="93" t="str">
        <f>IF(支部用データ貼り付けシート!B699="","",支部用データ貼り付けシート!E699)</f>
        <v/>
      </c>
      <c r="O710" s="38" t="str">
        <f>IF(支部用データ貼り付けシート!B699="","",支部用データ貼り付けシート!F699)</f>
        <v/>
      </c>
      <c r="P710" s="37" t="str">
        <f>IF(支部用データ貼り付けシート!B699="","",支部用データ貼り付けシート!G699)</f>
        <v/>
      </c>
      <c r="Q710" s="38" t="str">
        <f>IF(支部用データ貼り付けシート!B699="","",支部用データ貼り付けシート!H699)</f>
        <v/>
      </c>
      <c r="R710" s="37" t="str">
        <f>IF(支部用データ貼り付けシート!B699="","",支部用データ貼り付けシート!I699)</f>
        <v/>
      </c>
      <c r="S710" s="38" t="str">
        <f>IF(支部用データ貼り付けシート!B699="","",支部用データ貼り付けシート!J699)</f>
        <v/>
      </c>
      <c r="T710" s="23" t="str">
        <f t="shared" si="146"/>
        <v/>
      </c>
      <c r="U710" s="24" t="str">
        <f t="shared" si="147"/>
        <v/>
      </c>
      <c r="W710" t="str">
        <f t="shared" si="136"/>
        <v/>
      </c>
      <c r="X710" t="str">
        <f t="shared" si="137"/>
        <v/>
      </c>
      <c r="Y710" t="str">
        <f t="shared" si="138"/>
        <v/>
      </c>
      <c r="Z710" t="str">
        <f t="shared" si="139"/>
        <v/>
      </c>
    </row>
    <row r="711" spans="1:26">
      <c r="A711" s="83">
        <v>681</v>
      </c>
      <c r="B711" s="189" t="str">
        <f>IF(支部用データ貼り付けシート!B700="","",支部用データ貼り付けシート!A700)</f>
        <v/>
      </c>
      <c r="C711" s="190" t="str">
        <f>IF(支部用データ貼り付けシート!B700="","",支部用データ貼り付けシート!B700)</f>
        <v/>
      </c>
      <c r="D711" s="191" t="str">
        <f>IF(支部用データ貼り付けシート!B700="","",支部用データ貼り付けシート!C700)</f>
        <v/>
      </c>
      <c r="E711" s="192" t="str">
        <f>IF(支部用データ貼り付けシート!B700="","",支部用データ貼り付けシート!D700)</f>
        <v/>
      </c>
      <c r="F711" s="193" t="str">
        <f>IF(支部用データ貼り付けシート!B700="","",IF(支部用データ貼り付けシート!M700="","",支部用データ貼り付けシート!M700))</f>
        <v/>
      </c>
      <c r="G711" s="194" t="str">
        <f>IF(支部用データ貼り付けシート!B700="","",IF(支部用データ貼り付けシート!N700="","",支部用データ貼り付けシート!N700))</f>
        <v/>
      </c>
      <c r="H711" s="37" t="str">
        <f t="shared" si="140"/>
        <v/>
      </c>
      <c r="I711" s="124" t="str">
        <f t="shared" si="141"/>
        <v/>
      </c>
      <c r="J711" s="38" t="str">
        <f t="shared" si="142"/>
        <v/>
      </c>
      <c r="K711" s="37" t="str">
        <f t="shared" si="143"/>
        <v/>
      </c>
      <c r="L711" s="124" t="str">
        <f t="shared" si="144"/>
        <v/>
      </c>
      <c r="M711" s="38" t="str">
        <f t="shared" si="145"/>
        <v/>
      </c>
      <c r="N711" s="93" t="str">
        <f>IF(支部用データ貼り付けシート!B700="","",支部用データ貼り付けシート!E700)</f>
        <v/>
      </c>
      <c r="O711" s="38" t="str">
        <f>IF(支部用データ貼り付けシート!B700="","",支部用データ貼り付けシート!F700)</f>
        <v/>
      </c>
      <c r="P711" s="37" t="str">
        <f>IF(支部用データ貼り付けシート!B700="","",支部用データ貼り付けシート!G700)</f>
        <v/>
      </c>
      <c r="Q711" s="38" t="str">
        <f>IF(支部用データ貼り付けシート!B700="","",支部用データ貼り付けシート!H700)</f>
        <v/>
      </c>
      <c r="R711" s="37" t="str">
        <f>IF(支部用データ貼り付けシート!B700="","",支部用データ貼り付けシート!I700)</f>
        <v/>
      </c>
      <c r="S711" s="38" t="str">
        <f>IF(支部用データ貼り付けシート!B700="","",支部用データ貼り付けシート!J700)</f>
        <v/>
      </c>
      <c r="T711" s="23" t="str">
        <f t="shared" si="146"/>
        <v/>
      </c>
      <c r="U711" s="24" t="str">
        <f t="shared" si="147"/>
        <v/>
      </c>
      <c r="W711" t="str">
        <f t="shared" si="136"/>
        <v/>
      </c>
      <c r="X711" t="str">
        <f t="shared" si="137"/>
        <v/>
      </c>
      <c r="Y711" t="str">
        <f t="shared" si="138"/>
        <v/>
      </c>
      <c r="Z711" t="str">
        <f t="shared" si="139"/>
        <v/>
      </c>
    </row>
    <row r="712" spans="1:26">
      <c r="A712" s="84">
        <v>682</v>
      </c>
      <c r="B712" s="189" t="str">
        <f>IF(支部用データ貼り付けシート!B701="","",支部用データ貼り付けシート!A701)</f>
        <v/>
      </c>
      <c r="C712" s="190" t="str">
        <f>IF(支部用データ貼り付けシート!B701="","",支部用データ貼り付けシート!B701)</f>
        <v/>
      </c>
      <c r="D712" s="191" t="str">
        <f>IF(支部用データ貼り付けシート!B701="","",支部用データ貼り付けシート!C701)</f>
        <v/>
      </c>
      <c r="E712" s="192" t="str">
        <f>IF(支部用データ貼り付けシート!B701="","",支部用データ貼り付けシート!D701)</f>
        <v/>
      </c>
      <c r="F712" s="193" t="str">
        <f>IF(支部用データ貼り付けシート!B701="","",IF(支部用データ貼り付けシート!M701="","",支部用データ貼り付けシート!M701))</f>
        <v/>
      </c>
      <c r="G712" s="194" t="str">
        <f>IF(支部用データ貼り付けシート!B701="","",IF(支部用データ貼り付けシート!N701="","",支部用データ貼り付けシート!N701))</f>
        <v/>
      </c>
      <c r="H712" s="37" t="str">
        <f t="shared" si="140"/>
        <v/>
      </c>
      <c r="I712" s="124" t="str">
        <f t="shared" si="141"/>
        <v/>
      </c>
      <c r="J712" s="38" t="str">
        <f t="shared" si="142"/>
        <v/>
      </c>
      <c r="K712" s="37" t="str">
        <f t="shared" si="143"/>
        <v/>
      </c>
      <c r="L712" s="124" t="str">
        <f t="shared" si="144"/>
        <v/>
      </c>
      <c r="M712" s="38" t="str">
        <f t="shared" si="145"/>
        <v/>
      </c>
      <c r="N712" s="93" t="str">
        <f>IF(支部用データ貼り付けシート!B701="","",支部用データ貼り付けシート!E701)</f>
        <v/>
      </c>
      <c r="O712" s="38" t="str">
        <f>IF(支部用データ貼り付けシート!B701="","",支部用データ貼り付けシート!F701)</f>
        <v/>
      </c>
      <c r="P712" s="37" t="str">
        <f>IF(支部用データ貼り付けシート!B701="","",支部用データ貼り付けシート!G701)</f>
        <v/>
      </c>
      <c r="Q712" s="38" t="str">
        <f>IF(支部用データ貼り付けシート!B701="","",支部用データ貼り付けシート!H701)</f>
        <v/>
      </c>
      <c r="R712" s="37" t="str">
        <f>IF(支部用データ貼り付けシート!B701="","",支部用データ貼り付けシート!I701)</f>
        <v/>
      </c>
      <c r="S712" s="38" t="str">
        <f>IF(支部用データ貼り付けシート!B701="","",支部用データ貼り付けシート!J701)</f>
        <v/>
      </c>
      <c r="T712" s="23" t="str">
        <f t="shared" si="146"/>
        <v/>
      </c>
      <c r="U712" s="24" t="str">
        <f t="shared" si="147"/>
        <v/>
      </c>
      <c r="W712" t="str">
        <f t="shared" si="136"/>
        <v/>
      </c>
      <c r="X712" t="str">
        <f t="shared" si="137"/>
        <v/>
      </c>
      <c r="Y712" t="str">
        <f t="shared" si="138"/>
        <v/>
      </c>
      <c r="Z712" t="str">
        <f t="shared" si="139"/>
        <v/>
      </c>
    </row>
    <row r="713" spans="1:26">
      <c r="A713" s="83">
        <v>683</v>
      </c>
      <c r="B713" s="189" t="str">
        <f>IF(支部用データ貼り付けシート!B702="","",支部用データ貼り付けシート!A702)</f>
        <v/>
      </c>
      <c r="C713" s="190" t="str">
        <f>IF(支部用データ貼り付けシート!B702="","",支部用データ貼り付けシート!B702)</f>
        <v/>
      </c>
      <c r="D713" s="191" t="str">
        <f>IF(支部用データ貼り付けシート!B702="","",支部用データ貼り付けシート!C702)</f>
        <v/>
      </c>
      <c r="E713" s="192" t="str">
        <f>IF(支部用データ貼り付けシート!B702="","",支部用データ貼り付けシート!D702)</f>
        <v/>
      </c>
      <c r="F713" s="193" t="str">
        <f>IF(支部用データ貼り付けシート!B702="","",IF(支部用データ貼り付けシート!M702="","",支部用データ貼り付けシート!M702))</f>
        <v/>
      </c>
      <c r="G713" s="194" t="str">
        <f>IF(支部用データ貼り付けシート!B702="","",IF(支部用データ貼り付けシート!N702="","",支部用データ貼り付けシート!N702))</f>
        <v/>
      </c>
      <c r="H713" s="37" t="str">
        <f t="shared" si="140"/>
        <v/>
      </c>
      <c r="I713" s="124" t="str">
        <f t="shared" si="141"/>
        <v/>
      </c>
      <c r="J713" s="38" t="str">
        <f t="shared" si="142"/>
        <v/>
      </c>
      <c r="K713" s="37" t="str">
        <f t="shared" si="143"/>
        <v/>
      </c>
      <c r="L713" s="124" t="str">
        <f t="shared" si="144"/>
        <v/>
      </c>
      <c r="M713" s="38" t="str">
        <f t="shared" si="145"/>
        <v/>
      </c>
      <c r="N713" s="93" t="str">
        <f>IF(支部用データ貼り付けシート!B702="","",支部用データ貼り付けシート!E702)</f>
        <v/>
      </c>
      <c r="O713" s="38" t="str">
        <f>IF(支部用データ貼り付けシート!B702="","",支部用データ貼り付けシート!F702)</f>
        <v/>
      </c>
      <c r="P713" s="37" t="str">
        <f>IF(支部用データ貼り付けシート!B702="","",支部用データ貼り付けシート!G702)</f>
        <v/>
      </c>
      <c r="Q713" s="38" t="str">
        <f>IF(支部用データ貼り付けシート!B702="","",支部用データ貼り付けシート!H702)</f>
        <v/>
      </c>
      <c r="R713" s="37" t="str">
        <f>IF(支部用データ貼り付けシート!B702="","",支部用データ貼り付けシート!I702)</f>
        <v/>
      </c>
      <c r="S713" s="38" t="str">
        <f>IF(支部用データ貼り付けシート!B702="","",支部用データ貼り付けシート!J702)</f>
        <v/>
      </c>
      <c r="T713" s="23" t="str">
        <f t="shared" si="146"/>
        <v/>
      </c>
      <c r="U713" s="24" t="str">
        <f t="shared" si="147"/>
        <v/>
      </c>
      <c r="W713" t="str">
        <f t="shared" si="136"/>
        <v/>
      </c>
      <c r="X713" t="str">
        <f t="shared" si="137"/>
        <v/>
      </c>
      <c r="Y713" t="str">
        <f t="shared" si="138"/>
        <v/>
      </c>
      <c r="Z713" t="str">
        <f t="shared" si="139"/>
        <v/>
      </c>
    </row>
    <row r="714" spans="1:26">
      <c r="A714" s="84">
        <v>684</v>
      </c>
      <c r="B714" s="189" t="str">
        <f>IF(支部用データ貼り付けシート!B703="","",支部用データ貼り付けシート!A703)</f>
        <v/>
      </c>
      <c r="C714" s="190" t="str">
        <f>IF(支部用データ貼り付けシート!B703="","",支部用データ貼り付けシート!B703)</f>
        <v/>
      </c>
      <c r="D714" s="191" t="str">
        <f>IF(支部用データ貼り付けシート!B703="","",支部用データ貼り付けシート!C703)</f>
        <v/>
      </c>
      <c r="E714" s="192" t="str">
        <f>IF(支部用データ貼り付けシート!B703="","",支部用データ貼り付けシート!D703)</f>
        <v/>
      </c>
      <c r="F714" s="193" t="str">
        <f>IF(支部用データ貼り付けシート!B703="","",IF(支部用データ貼り付けシート!M703="","",支部用データ貼り付けシート!M703))</f>
        <v/>
      </c>
      <c r="G714" s="194" t="str">
        <f>IF(支部用データ貼り付けシート!B703="","",IF(支部用データ貼り付けシート!N703="","",支部用データ貼り付けシート!N703))</f>
        <v/>
      </c>
      <c r="H714" s="37" t="str">
        <f t="shared" si="140"/>
        <v/>
      </c>
      <c r="I714" s="124" t="str">
        <f t="shared" si="141"/>
        <v/>
      </c>
      <c r="J714" s="38" t="str">
        <f t="shared" si="142"/>
        <v/>
      </c>
      <c r="K714" s="37" t="str">
        <f t="shared" si="143"/>
        <v/>
      </c>
      <c r="L714" s="124" t="str">
        <f t="shared" si="144"/>
        <v/>
      </c>
      <c r="M714" s="38" t="str">
        <f t="shared" si="145"/>
        <v/>
      </c>
      <c r="N714" s="93" t="str">
        <f>IF(支部用データ貼り付けシート!B703="","",支部用データ貼り付けシート!E703)</f>
        <v/>
      </c>
      <c r="O714" s="38" t="str">
        <f>IF(支部用データ貼り付けシート!B703="","",支部用データ貼り付けシート!F703)</f>
        <v/>
      </c>
      <c r="P714" s="37" t="str">
        <f>IF(支部用データ貼り付けシート!B703="","",支部用データ貼り付けシート!G703)</f>
        <v/>
      </c>
      <c r="Q714" s="38" t="str">
        <f>IF(支部用データ貼り付けシート!B703="","",支部用データ貼り付けシート!H703)</f>
        <v/>
      </c>
      <c r="R714" s="37" t="str">
        <f>IF(支部用データ貼り付けシート!B703="","",支部用データ貼り付けシート!I703)</f>
        <v/>
      </c>
      <c r="S714" s="38" t="str">
        <f>IF(支部用データ貼り付けシート!B703="","",支部用データ貼り付けシート!J703)</f>
        <v/>
      </c>
      <c r="T714" s="23" t="str">
        <f t="shared" si="146"/>
        <v/>
      </c>
      <c r="U714" s="24" t="str">
        <f t="shared" si="147"/>
        <v/>
      </c>
      <c r="W714" t="str">
        <f t="shared" si="136"/>
        <v/>
      </c>
      <c r="X714" t="str">
        <f t="shared" si="137"/>
        <v/>
      </c>
      <c r="Y714" t="str">
        <f t="shared" si="138"/>
        <v/>
      </c>
      <c r="Z714" t="str">
        <f t="shared" si="139"/>
        <v/>
      </c>
    </row>
    <row r="715" spans="1:26">
      <c r="A715" s="83">
        <v>685</v>
      </c>
      <c r="B715" s="189" t="str">
        <f>IF(支部用データ貼り付けシート!B704="","",支部用データ貼り付けシート!A704)</f>
        <v/>
      </c>
      <c r="C715" s="190" t="str">
        <f>IF(支部用データ貼り付けシート!B704="","",支部用データ貼り付けシート!B704)</f>
        <v/>
      </c>
      <c r="D715" s="191" t="str">
        <f>IF(支部用データ貼り付けシート!B704="","",支部用データ貼り付けシート!C704)</f>
        <v/>
      </c>
      <c r="E715" s="192" t="str">
        <f>IF(支部用データ貼り付けシート!B704="","",支部用データ貼り付けシート!D704)</f>
        <v/>
      </c>
      <c r="F715" s="193" t="str">
        <f>IF(支部用データ貼り付けシート!B704="","",IF(支部用データ貼り付けシート!M704="","",支部用データ貼り付けシート!M704))</f>
        <v/>
      </c>
      <c r="G715" s="194" t="str">
        <f>IF(支部用データ貼り付けシート!B704="","",IF(支部用データ貼り付けシート!N704="","",支部用データ貼り付けシート!N704))</f>
        <v/>
      </c>
      <c r="H715" s="37" t="str">
        <f t="shared" si="140"/>
        <v/>
      </c>
      <c r="I715" s="124" t="str">
        <f t="shared" si="141"/>
        <v/>
      </c>
      <c r="J715" s="38" t="str">
        <f t="shared" si="142"/>
        <v/>
      </c>
      <c r="K715" s="37" t="str">
        <f t="shared" si="143"/>
        <v/>
      </c>
      <c r="L715" s="124" t="str">
        <f t="shared" si="144"/>
        <v/>
      </c>
      <c r="M715" s="38" t="str">
        <f t="shared" si="145"/>
        <v/>
      </c>
      <c r="N715" s="93" t="str">
        <f>IF(支部用データ貼り付けシート!B704="","",支部用データ貼り付けシート!E704)</f>
        <v/>
      </c>
      <c r="O715" s="38" t="str">
        <f>IF(支部用データ貼り付けシート!B704="","",支部用データ貼り付けシート!F704)</f>
        <v/>
      </c>
      <c r="P715" s="37" t="str">
        <f>IF(支部用データ貼り付けシート!B704="","",支部用データ貼り付けシート!G704)</f>
        <v/>
      </c>
      <c r="Q715" s="38" t="str">
        <f>IF(支部用データ貼り付けシート!B704="","",支部用データ貼り付けシート!H704)</f>
        <v/>
      </c>
      <c r="R715" s="37" t="str">
        <f>IF(支部用データ貼り付けシート!B704="","",支部用データ貼り付けシート!I704)</f>
        <v/>
      </c>
      <c r="S715" s="38" t="str">
        <f>IF(支部用データ貼り付けシート!B704="","",支部用データ貼り付けシート!J704)</f>
        <v/>
      </c>
      <c r="T715" s="23" t="str">
        <f t="shared" si="146"/>
        <v/>
      </c>
      <c r="U715" s="24" t="str">
        <f t="shared" si="147"/>
        <v/>
      </c>
      <c r="W715" t="str">
        <f t="shared" si="136"/>
        <v/>
      </c>
      <c r="X715" t="str">
        <f t="shared" si="137"/>
        <v/>
      </c>
      <c r="Y715" t="str">
        <f t="shared" si="138"/>
        <v/>
      </c>
      <c r="Z715" t="str">
        <f t="shared" si="139"/>
        <v/>
      </c>
    </row>
    <row r="716" spans="1:26">
      <c r="A716" s="84">
        <v>686</v>
      </c>
      <c r="B716" s="189" t="str">
        <f>IF(支部用データ貼り付けシート!B705="","",支部用データ貼り付けシート!A705)</f>
        <v/>
      </c>
      <c r="C716" s="190" t="str">
        <f>IF(支部用データ貼り付けシート!B705="","",支部用データ貼り付けシート!B705)</f>
        <v/>
      </c>
      <c r="D716" s="191" t="str">
        <f>IF(支部用データ貼り付けシート!B705="","",支部用データ貼り付けシート!C705)</f>
        <v/>
      </c>
      <c r="E716" s="192" t="str">
        <f>IF(支部用データ貼り付けシート!B705="","",支部用データ貼り付けシート!D705)</f>
        <v/>
      </c>
      <c r="F716" s="193" t="str">
        <f>IF(支部用データ貼り付けシート!B705="","",IF(支部用データ貼り付けシート!M705="","",支部用データ貼り付けシート!M705))</f>
        <v/>
      </c>
      <c r="G716" s="194" t="str">
        <f>IF(支部用データ貼り付けシート!B705="","",IF(支部用データ貼り付けシート!N705="","",支部用データ貼り付けシート!N705))</f>
        <v/>
      </c>
      <c r="H716" s="37" t="str">
        <f t="shared" si="140"/>
        <v/>
      </c>
      <c r="I716" s="124" t="str">
        <f t="shared" si="141"/>
        <v/>
      </c>
      <c r="J716" s="38" t="str">
        <f t="shared" si="142"/>
        <v/>
      </c>
      <c r="K716" s="37" t="str">
        <f t="shared" si="143"/>
        <v/>
      </c>
      <c r="L716" s="124" t="str">
        <f t="shared" si="144"/>
        <v/>
      </c>
      <c r="M716" s="38" t="str">
        <f t="shared" si="145"/>
        <v/>
      </c>
      <c r="N716" s="93" t="str">
        <f>IF(支部用データ貼り付けシート!B705="","",支部用データ貼り付けシート!E705)</f>
        <v/>
      </c>
      <c r="O716" s="38" t="str">
        <f>IF(支部用データ貼り付けシート!B705="","",支部用データ貼り付けシート!F705)</f>
        <v/>
      </c>
      <c r="P716" s="37" t="str">
        <f>IF(支部用データ貼り付けシート!B705="","",支部用データ貼り付けシート!G705)</f>
        <v/>
      </c>
      <c r="Q716" s="38" t="str">
        <f>IF(支部用データ貼り付けシート!B705="","",支部用データ貼り付けシート!H705)</f>
        <v/>
      </c>
      <c r="R716" s="37" t="str">
        <f>IF(支部用データ貼り付けシート!B705="","",支部用データ貼り付けシート!I705)</f>
        <v/>
      </c>
      <c r="S716" s="38" t="str">
        <f>IF(支部用データ貼り付けシート!B705="","",支部用データ貼り付けシート!J705)</f>
        <v/>
      </c>
      <c r="T716" s="23" t="str">
        <f t="shared" si="146"/>
        <v/>
      </c>
      <c r="U716" s="24" t="str">
        <f t="shared" si="147"/>
        <v/>
      </c>
      <c r="W716" t="str">
        <f t="shared" si="136"/>
        <v/>
      </c>
      <c r="X716" t="str">
        <f t="shared" si="137"/>
        <v/>
      </c>
      <c r="Y716" t="str">
        <f t="shared" si="138"/>
        <v/>
      </c>
      <c r="Z716" t="str">
        <f t="shared" si="139"/>
        <v/>
      </c>
    </row>
    <row r="717" spans="1:26">
      <c r="A717" s="83">
        <v>687</v>
      </c>
      <c r="B717" s="189" t="str">
        <f>IF(支部用データ貼り付けシート!B706="","",支部用データ貼り付けシート!A706)</f>
        <v/>
      </c>
      <c r="C717" s="190" t="str">
        <f>IF(支部用データ貼り付けシート!B706="","",支部用データ貼り付けシート!B706)</f>
        <v/>
      </c>
      <c r="D717" s="191" t="str">
        <f>IF(支部用データ貼り付けシート!B706="","",支部用データ貼り付けシート!C706)</f>
        <v/>
      </c>
      <c r="E717" s="192" t="str">
        <f>IF(支部用データ貼り付けシート!B706="","",支部用データ貼り付けシート!D706)</f>
        <v/>
      </c>
      <c r="F717" s="193" t="str">
        <f>IF(支部用データ貼り付けシート!B706="","",IF(支部用データ貼り付けシート!M706="","",支部用データ貼り付けシート!M706))</f>
        <v/>
      </c>
      <c r="G717" s="194" t="str">
        <f>IF(支部用データ貼り付けシート!B706="","",IF(支部用データ貼り付けシート!N706="","",支部用データ貼り付けシート!N706))</f>
        <v/>
      </c>
      <c r="H717" s="37" t="str">
        <f t="shared" si="140"/>
        <v/>
      </c>
      <c r="I717" s="124" t="str">
        <f t="shared" si="141"/>
        <v/>
      </c>
      <c r="J717" s="38" t="str">
        <f t="shared" si="142"/>
        <v/>
      </c>
      <c r="K717" s="37" t="str">
        <f t="shared" si="143"/>
        <v/>
      </c>
      <c r="L717" s="124" t="str">
        <f t="shared" si="144"/>
        <v/>
      </c>
      <c r="M717" s="38" t="str">
        <f t="shared" si="145"/>
        <v/>
      </c>
      <c r="N717" s="93" t="str">
        <f>IF(支部用データ貼り付けシート!B706="","",支部用データ貼り付けシート!E706)</f>
        <v/>
      </c>
      <c r="O717" s="38" t="str">
        <f>IF(支部用データ貼り付けシート!B706="","",支部用データ貼り付けシート!F706)</f>
        <v/>
      </c>
      <c r="P717" s="37" t="str">
        <f>IF(支部用データ貼り付けシート!B706="","",支部用データ貼り付けシート!G706)</f>
        <v/>
      </c>
      <c r="Q717" s="38" t="str">
        <f>IF(支部用データ貼り付けシート!B706="","",支部用データ貼り付けシート!H706)</f>
        <v/>
      </c>
      <c r="R717" s="37" t="str">
        <f>IF(支部用データ貼り付けシート!B706="","",支部用データ貼り付けシート!I706)</f>
        <v/>
      </c>
      <c r="S717" s="38" t="str">
        <f>IF(支部用データ貼り付けシート!B706="","",支部用データ貼り付けシート!J706)</f>
        <v/>
      </c>
      <c r="T717" s="23" t="str">
        <f t="shared" si="146"/>
        <v/>
      </c>
      <c r="U717" s="24" t="str">
        <f t="shared" si="147"/>
        <v/>
      </c>
      <c r="W717" t="str">
        <f t="shared" si="136"/>
        <v/>
      </c>
      <c r="X717" t="str">
        <f t="shared" si="137"/>
        <v/>
      </c>
      <c r="Y717" t="str">
        <f t="shared" si="138"/>
        <v/>
      </c>
      <c r="Z717" t="str">
        <f t="shared" si="139"/>
        <v/>
      </c>
    </row>
    <row r="718" spans="1:26">
      <c r="A718" s="84">
        <v>688</v>
      </c>
      <c r="B718" s="189" t="str">
        <f>IF(支部用データ貼り付けシート!B707="","",支部用データ貼り付けシート!A707)</f>
        <v/>
      </c>
      <c r="C718" s="190" t="str">
        <f>IF(支部用データ貼り付けシート!B707="","",支部用データ貼り付けシート!B707)</f>
        <v/>
      </c>
      <c r="D718" s="191" t="str">
        <f>IF(支部用データ貼り付けシート!B707="","",支部用データ貼り付けシート!C707)</f>
        <v/>
      </c>
      <c r="E718" s="192" t="str">
        <f>IF(支部用データ貼り付けシート!B707="","",支部用データ貼り付けシート!D707)</f>
        <v/>
      </c>
      <c r="F718" s="193" t="str">
        <f>IF(支部用データ貼り付けシート!B707="","",IF(支部用データ貼り付けシート!M707="","",支部用データ貼り付けシート!M707))</f>
        <v/>
      </c>
      <c r="G718" s="194" t="str">
        <f>IF(支部用データ貼り付けシート!B707="","",IF(支部用データ貼り付けシート!N707="","",支部用データ貼り付けシート!N707))</f>
        <v/>
      </c>
      <c r="H718" s="37" t="str">
        <f t="shared" si="140"/>
        <v/>
      </c>
      <c r="I718" s="124" t="str">
        <f t="shared" si="141"/>
        <v/>
      </c>
      <c r="J718" s="38" t="str">
        <f t="shared" si="142"/>
        <v/>
      </c>
      <c r="K718" s="37" t="str">
        <f t="shared" si="143"/>
        <v/>
      </c>
      <c r="L718" s="124" t="str">
        <f t="shared" si="144"/>
        <v/>
      </c>
      <c r="M718" s="38" t="str">
        <f t="shared" si="145"/>
        <v/>
      </c>
      <c r="N718" s="93" t="str">
        <f>IF(支部用データ貼り付けシート!B707="","",支部用データ貼り付けシート!E707)</f>
        <v/>
      </c>
      <c r="O718" s="38" t="str">
        <f>IF(支部用データ貼り付けシート!B707="","",支部用データ貼り付けシート!F707)</f>
        <v/>
      </c>
      <c r="P718" s="37" t="str">
        <f>IF(支部用データ貼り付けシート!B707="","",支部用データ貼り付けシート!G707)</f>
        <v/>
      </c>
      <c r="Q718" s="38" t="str">
        <f>IF(支部用データ貼り付けシート!B707="","",支部用データ貼り付けシート!H707)</f>
        <v/>
      </c>
      <c r="R718" s="37" t="str">
        <f>IF(支部用データ貼り付けシート!B707="","",支部用データ貼り付けシート!I707)</f>
        <v/>
      </c>
      <c r="S718" s="38" t="str">
        <f>IF(支部用データ貼り付けシート!B707="","",支部用データ貼り付けシート!J707)</f>
        <v/>
      </c>
      <c r="T718" s="23" t="str">
        <f t="shared" si="146"/>
        <v/>
      </c>
      <c r="U718" s="24" t="str">
        <f t="shared" si="147"/>
        <v/>
      </c>
      <c r="W718" t="str">
        <f t="shared" si="136"/>
        <v/>
      </c>
      <c r="X718" t="str">
        <f t="shared" si="137"/>
        <v/>
      </c>
      <c r="Y718" t="str">
        <f t="shared" si="138"/>
        <v/>
      </c>
      <c r="Z718" t="str">
        <f t="shared" si="139"/>
        <v/>
      </c>
    </row>
    <row r="719" spans="1:26">
      <c r="A719" s="83">
        <v>689</v>
      </c>
      <c r="B719" s="189" t="str">
        <f>IF(支部用データ貼り付けシート!B708="","",支部用データ貼り付けシート!A708)</f>
        <v/>
      </c>
      <c r="C719" s="190" t="str">
        <f>IF(支部用データ貼り付けシート!B708="","",支部用データ貼り付けシート!B708)</f>
        <v/>
      </c>
      <c r="D719" s="191" t="str">
        <f>IF(支部用データ貼り付けシート!B708="","",支部用データ貼り付けシート!C708)</f>
        <v/>
      </c>
      <c r="E719" s="192" t="str">
        <f>IF(支部用データ貼り付けシート!B708="","",支部用データ貼り付けシート!D708)</f>
        <v/>
      </c>
      <c r="F719" s="193" t="str">
        <f>IF(支部用データ貼り付けシート!B708="","",IF(支部用データ貼り付けシート!M708="","",支部用データ貼り付けシート!M708))</f>
        <v/>
      </c>
      <c r="G719" s="194" t="str">
        <f>IF(支部用データ貼り付けシート!B708="","",IF(支部用データ貼り付けシート!N708="","",支部用データ貼り付けシート!N708))</f>
        <v/>
      </c>
      <c r="H719" s="37" t="str">
        <f t="shared" si="140"/>
        <v/>
      </c>
      <c r="I719" s="124" t="str">
        <f t="shared" si="141"/>
        <v/>
      </c>
      <c r="J719" s="38" t="str">
        <f t="shared" si="142"/>
        <v/>
      </c>
      <c r="K719" s="37" t="str">
        <f t="shared" si="143"/>
        <v/>
      </c>
      <c r="L719" s="124" t="str">
        <f t="shared" si="144"/>
        <v/>
      </c>
      <c r="M719" s="38" t="str">
        <f t="shared" si="145"/>
        <v/>
      </c>
      <c r="N719" s="93" t="str">
        <f>IF(支部用データ貼り付けシート!B708="","",支部用データ貼り付けシート!E708)</f>
        <v/>
      </c>
      <c r="O719" s="38" t="str">
        <f>IF(支部用データ貼り付けシート!B708="","",支部用データ貼り付けシート!F708)</f>
        <v/>
      </c>
      <c r="P719" s="37" t="str">
        <f>IF(支部用データ貼り付けシート!B708="","",支部用データ貼り付けシート!G708)</f>
        <v/>
      </c>
      <c r="Q719" s="38" t="str">
        <f>IF(支部用データ貼り付けシート!B708="","",支部用データ貼り付けシート!H708)</f>
        <v/>
      </c>
      <c r="R719" s="37" t="str">
        <f>IF(支部用データ貼り付けシート!B708="","",支部用データ貼り付けシート!I708)</f>
        <v/>
      </c>
      <c r="S719" s="38" t="str">
        <f>IF(支部用データ貼り付けシート!B708="","",支部用データ貼り付けシート!J708)</f>
        <v/>
      </c>
      <c r="T719" s="23" t="str">
        <f t="shared" si="146"/>
        <v/>
      </c>
      <c r="U719" s="24" t="str">
        <f t="shared" si="147"/>
        <v/>
      </c>
      <c r="W719" t="str">
        <f t="shared" si="136"/>
        <v/>
      </c>
      <c r="X719" t="str">
        <f t="shared" si="137"/>
        <v/>
      </c>
      <c r="Y719" t="str">
        <f t="shared" si="138"/>
        <v/>
      </c>
      <c r="Z719" t="str">
        <f t="shared" si="139"/>
        <v/>
      </c>
    </row>
    <row r="720" spans="1:26">
      <c r="A720" s="84">
        <v>690</v>
      </c>
      <c r="B720" s="189" t="str">
        <f>IF(支部用データ貼り付けシート!B709="","",支部用データ貼り付けシート!A709)</f>
        <v/>
      </c>
      <c r="C720" s="190" t="str">
        <f>IF(支部用データ貼り付けシート!B709="","",支部用データ貼り付けシート!B709)</f>
        <v/>
      </c>
      <c r="D720" s="191" t="str">
        <f>IF(支部用データ貼り付けシート!B709="","",支部用データ貼り付けシート!C709)</f>
        <v/>
      </c>
      <c r="E720" s="192" t="str">
        <f>IF(支部用データ貼り付けシート!B709="","",支部用データ貼り付けシート!D709)</f>
        <v/>
      </c>
      <c r="F720" s="193" t="str">
        <f>IF(支部用データ貼り付けシート!B709="","",IF(支部用データ貼り付けシート!M709="","",支部用データ貼り付けシート!M709))</f>
        <v/>
      </c>
      <c r="G720" s="194" t="str">
        <f>IF(支部用データ貼り付けシート!B709="","",IF(支部用データ貼り付けシート!N709="","",支部用データ貼り付けシート!N709))</f>
        <v/>
      </c>
      <c r="H720" s="37" t="str">
        <f t="shared" si="140"/>
        <v/>
      </c>
      <c r="I720" s="124" t="str">
        <f t="shared" si="141"/>
        <v/>
      </c>
      <c r="J720" s="38" t="str">
        <f t="shared" si="142"/>
        <v/>
      </c>
      <c r="K720" s="37" t="str">
        <f t="shared" si="143"/>
        <v/>
      </c>
      <c r="L720" s="124" t="str">
        <f t="shared" si="144"/>
        <v/>
      </c>
      <c r="M720" s="38" t="str">
        <f t="shared" si="145"/>
        <v/>
      </c>
      <c r="N720" s="93" t="str">
        <f>IF(支部用データ貼り付けシート!B709="","",支部用データ貼り付けシート!E709)</f>
        <v/>
      </c>
      <c r="O720" s="38" t="str">
        <f>IF(支部用データ貼り付けシート!B709="","",支部用データ貼り付けシート!F709)</f>
        <v/>
      </c>
      <c r="P720" s="37" t="str">
        <f>IF(支部用データ貼り付けシート!B709="","",支部用データ貼り付けシート!G709)</f>
        <v/>
      </c>
      <c r="Q720" s="38" t="str">
        <f>IF(支部用データ貼り付けシート!B709="","",支部用データ貼り付けシート!H709)</f>
        <v/>
      </c>
      <c r="R720" s="37" t="str">
        <f>IF(支部用データ貼り付けシート!B709="","",支部用データ貼り付けシート!I709)</f>
        <v/>
      </c>
      <c r="S720" s="38" t="str">
        <f>IF(支部用データ貼り付けシート!B709="","",支部用データ貼り付けシート!J709)</f>
        <v/>
      </c>
      <c r="T720" s="23" t="str">
        <f t="shared" si="146"/>
        <v/>
      </c>
      <c r="U720" s="24" t="str">
        <f t="shared" si="147"/>
        <v/>
      </c>
      <c r="W720" t="str">
        <f t="shared" si="136"/>
        <v/>
      </c>
      <c r="X720" t="str">
        <f t="shared" si="137"/>
        <v/>
      </c>
      <c r="Y720" t="str">
        <f t="shared" si="138"/>
        <v/>
      </c>
      <c r="Z720" t="str">
        <f t="shared" si="139"/>
        <v/>
      </c>
    </row>
    <row r="721" spans="1:26">
      <c r="A721" s="83">
        <v>691</v>
      </c>
      <c r="B721" s="189" t="str">
        <f>IF(支部用データ貼り付けシート!B710="","",支部用データ貼り付けシート!A710)</f>
        <v/>
      </c>
      <c r="C721" s="190" t="str">
        <f>IF(支部用データ貼り付けシート!B710="","",支部用データ貼り付けシート!B710)</f>
        <v/>
      </c>
      <c r="D721" s="191" t="str">
        <f>IF(支部用データ貼り付けシート!B710="","",支部用データ貼り付けシート!C710)</f>
        <v/>
      </c>
      <c r="E721" s="192" t="str">
        <f>IF(支部用データ貼り付けシート!B710="","",支部用データ貼り付けシート!D710)</f>
        <v/>
      </c>
      <c r="F721" s="193" t="str">
        <f>IF(支部用データ貼り付けシート!B710="","",IF(支部用データ貼り付けシート!M710="","",支部用データ貼り付けシート!M710))</f>
        <v/>
      </c>
      <c r="G721" s="194" t="str">
        <f>IF(支部用データ貼り付けシート!B710="","",IF(支部用データ貼り付けシート!N710="","",支部用データ貼り付けシート!N710))</f>
        <v/>
      </c>
      <c r="H721" s="37" t="str">
        <f t="shared" si="140"/>
        <v/>
      </c>
      <c r="I721" s="124" t="str">
        <f t="shared" si="141"/>
        <v/>
      </c>
      <c r="J721" s="38" t="str">
        <f t="shared" si="142"/>
        <v/>
      </c>
      <c r="K721" s="37" t="str">
        <f t="shared" si="143"/>
        <v/>
      </c>
      <c r="L721" s="124" t="str">
        <f t="shared" si="144"/>
        <v/>
      </c>
      <c r="M721" s="38" t="str">
        <f t="shared" si="145"/>
        <v/>
      </c>
      <c r="N721" s="93" t="str">
        <f>IF(支部用データ貼り付けシート!B710="","",支部用データ貼り付けシート!E710)</f>
        <v/>
      </c>
      <c r="O721" s="38" t="str">
        <f>IF(支部用データ貼り付けシート!B710="","",支部用データ貼り付けシート!F710)</f>
        <v/>
      </c>
      <c r="P721" s="37" t="str">
        <f>IF(支部用データ貼り付けシート!B710="","",支部用データ貼り付けシート!G710)</f>
        <v/>
      </c>
      <c r="Q721" s="38" t="str">
        <f>IF(支部用データ貼り付けシート!B710="","",支部用データ貼り付けシート!H710)</f>
        <v/>
      </c>
      <c r="R721" s="37" t="str">
        <f>IF(支部用データ貼り付けシート!B710="","",支部用データ貼り付けシート!I710)</f>
        <v/>
      </c>
      <c r="S721" s="38" t="str">
        <f>IF(支部用データ貼り付けシート!B710="","",支部用データ貼り付けシート!J710)</f>
        <v/>
      </c>
      <c r="T721" s="23" t="str">
        <f t="shared" si="146"/>
        <v/>
      </c>
      <c r="U721" s="24" t="str">
        <f t="shared" si="147"/>
        <v/>
      </c>
      <c r="W721" t="str">
        <f t="shared" si="136"/>
        <v/>
      </c>
      <c r="X721" t="str">
        <f t="shared" si="137"/>
        <v/>
      </c>
      <c r="Y721" t="str">
        <f t="shared" si="138"/>
        <v/>
      </c>
      <c r="Z721" t="str">
        <f t="shared" si="139"/>
        <v/>
      </c>
    </row>
    <row r="722" spans="1:26">
      <c r="A722" s="84">
        <v>692</v>
      </c>
      <c r="B722" s="189" t="str">
        <f>IF(支部用データ貼り付けシート!B711="","",支部用データ貼り付けシート!A711)</f>
        <v/>
      </c>
      <c r="C722" s="190" t="str">
        <f>IF(支部用データ貼り付けシート!B711="","",支部用データ貼り付けシート!B711)</f>
        <v/>
      </c>
      <c r="D722" s="191" t="str">
        <f>IF(支部用データ貼り付けシート!B711="","",支部用データ貼り付けシート!C711)</f>
        <v/>
      </c>
      <c r="E722" s="192" t="str">
        <f>IF(支部用データ貼り付けシート!B711="","",支部用データ貼り付けシート!D711)</f>
        <v/>
      </c>
      <c r="F722" s="193" t="str">
        <f>IF(支部用データ貼り付けシート!B711="","",IF(支部用データ貼り付けシート!M711="","",支部用データ貼り付けシート!M711))</f>
        <v/>
      </c>
      <c r="G722" s="194" t="str">
        <f>IF(支部用データ貼り付けシート!B711="","",IF(支部用データ貼り付けシート!N711="","",支部用データ貼り付けシート!N711))</f>
        <v/>
      </c>
      <c r="H722" s="37" t="str">
        <f t="shared" si="140"/>
        <v/>
      </c>
      <c r="I722" s="124" t="str">
        <f t="shared" si="141"/>
        <v/>
      </c>
      <c r="J722" s="38" t="str">
        <f t="shared" si="142"/>
        <v/>
      </c>
      <c r="K722" s="37" t="str">
        <f t="shared" si="143"/>
        <v/>
      </c>
      <c r="L722" s="124" t="str">
        <f t="shared" si="144"/>
        <v/>
      </c>
      <c r="M722" s="38" t="str">
        <f t="shared" si="145"/>
        <v/>
      </c>
      <c r="N722" s="93" t="str">
        <f>IF(支部用データ貼り付けシート!B711="","",支部用データ貼り付けシート!E711)</f>
        <v/>
      </c>
      <c r="O722" s="38" t="str">
        <f>IF(支部用データ貼り付けシート!B711="","",支部用データ貼り付けシート!F711)</f>
        <v/>
      </c>
      <c r="P722" s="37" t="str">
        <f>IF(支部用データ貼り付けシート!B711="","",支部用データ貼り付けシート!G711)</f>
        <v/>
      </c>
      <c r="Q722" s="38" t="str">
        <f>IF(支部用データ貼り付けシート!B711="","",支部用データ貼り付けシート!H711)</f>
        <v/>
      </c>
      <c r="R722" s="37" t="str">
        <f>IF(支部用データ貼り付けシート!B711="","",支部用データ貼り付けシート!I711)</f>
        <v/>
      </c>
      <c r="S722" s="38" t="str">
        <f>IF(支部用データ貼り付けシート!B711="","",支部用データ貼り付けシート!J711)</f>
        <v/>
      </c>
      <c r="T722" s="23" t="str">
        <f t="shared" si="146"/>
        <v/>
      </c>
      <c r="U722" s="24" t="str">
        <f t="shared" si="147"/>
        <v/>
      </c>
      <c r="W722" t="str">
        <f t="shared" si="136"/>
        <v/>
      </c>
      <c r="X722" t="str">
        <f t="shared" si="137"/>
        <v/>
      </c>
      <c r="Y722" t="str">
        <f t="shared" si="138"/>
        <v/>
      </c>
      <c r="Z722" t="str">
        <f t="shared" si="139"/>
        <v/>
      </c>
    </row>
    <row r="723" spans="1:26">
      <c r="A723" s="83">
        <v>693</v>
      </c>
      <c r="B723" s="189" t="str">
        <f>IF(支部用データ貼り付けシート!B712="","",支部用データ貼り付けシート!A712)</f>
        <v/>
      </c>
      <c r="C723" s="190" t="str">
        <f>IF(支部用データ貼り付けシート!B712="","",支部用データ貼り付けシート!B712)</f>
        <v/>
      </c>
      <c r="D723" s="191" t="str">
        <f>IF(支部用データ貼り付けシート!B712="","",支部用データ貼り付けシート!C712)</f>
        <v/>
      </c>
      <c r="E723" s="192" t="str">
        <f>IF(支部用データ貼り付けシート!B712="","",支部用データ貼り付けシート!D712)</f>
        <v/>
      </c>
      <c r="F723" s="193" t="str">
        <f>IF(支部用データ貼り付けシート!B712="","",IF(支部用データ貼り付けシート!M712="","",支部用データ貼り付けシート!M712))</f>
        <v/>
      </c>
      <c r="G723" s="194" t="str">
        <f>IF(支部用データ貼り付けシート!B712="","",IF(支部用データ貼り付けシート!N712="","",支部用データ貼り付けシート!N712))</f>
        <v/>
      </c>
      <c r="H723" s="37" t="str">
        <f t="shared" si="140"/>
        <v/>
      </c>
      <c r="I723" s="124" t="str">
        <f t="shared" si="141"/>
        <v/>
      </c>
      <c r="J723" s="38" t="str">
        <f t="shared" si="142"/>
        <v/>
      </c>
      <c r="K723" s="37" t="str">
        <f t="shared" si="143"/>
        <v/>
      </c>
      <c r="L723" s="124" t="str">
        <f t="shared" si="144"/>
        <v/>
      </c>
      <c r="M723" s="38" t="str">
        <f t="shared" si="145"/>
        <v/>
      </c>
      <c r="N723" s="93" t="str">
        <f>IF(支部用データ貼り付けシート!B712="","",支部用データ貼り付けシート!E712)</f>
        <v/>
      </c>
      <c r="O723" s="38" t="str">
        <f>IF(支部用データ貼り付けシート!B712="","",支部用データ貼り付けシート!F712)</f>
        <v/>
      </c>
      <c r="P723" s="37" t="str">
        <f>IF(支部用データ貼り付けシート!B712="","",支部用データ貼り付けシート!G712)</f>
        <v/>
      </c>
      <c r="Q723" s="38" t="str">
        <f>IF(支部用データ貼り付けシート!B712="","",支部用データ貼り付けシート!H712)</f>
        <v/>
      </c>
      <c r="R723" s="37" t="str">
        <f>IF(支部用データ貼り付けシート!B712="","",支部用データ貼り付けシート!I712)</f>
        <v/>
      </c>
      <c r="S723" s="38" t="str">
        <f>IF(支部用データ貼り付けシート!B712="","",支部用データ貼り付けシート!J712)</f>
        <v/>
      </c>
      <c r="T723" s="23" t="str">
        <f t="shared" si="146"/>
        <v/>
      </c>
      <c r="U723" s="24" t="str">
        <f t="shared" si="147"/>
        <v/>
      </c>
      <c r="W723" t="str">
        <f t="shared" si="136"/>
        <v/>
      </c>
      <c r="X723" t="str">
        <f t="shared" si="137"/>
        <v/>
      </c>
      <c r="Y723" t="str">
        <f t="shared" si="138"/>
        <v/>
      </c>
      <c r="Z723" t="str">
        <f t="shared" si="139"/>
        <v/>
      </c>
    </row>
    <row r="724" spans="1:26">
      <c r="A724" s="84">
        <v>694</v>
      </c>
      <c r="B724" s="189" t="str">
        <f>IF(支部用データ貼り付けシート!B713="","",支部用データ貼り付けシート!A713)</f>
        <v/>
      </c>
      <c r="C724" s="190" t="str">
        <f>IF(支部用データ貼り付けシート!B713="","",支部用データ貼り付けシート!B713)</f>
        <v/>
      </c>
      <c r="D724" s="191" t="str">
        <f>IF(支部用データ貼り付けシート!B713="","",支部用データ貼り付けシート!C713)</f>
        <v/>
      </c>
      <c r="E724" s="192" t="str">
        <f>IF(支部用データ貼り付けシート!B713="","",支部用データ貼り付けシート!D713)</f>
        <v/>
      </c>
      <c r="F724" s="193" t="str">
        <f>IF(支部用データ貼り付けシート!B713="","",IF(支部用データ貼り付けシート!M713="","",支部用データ貼り付けシート!M713))</f>
        <v/>
      </c>
      <c r="G724" s="194" t="str">
        <f>IF(支部用データ貼り付けシート!B713="","",IF(支部用データ貼り付けシート!N713="","",支部用データ貼り付けシート!N713))</f>
        <v/>
      </c>
      <c r="H724" s="37" t="str">
        <f t="shared" si="140"/>
        <v/>
      </c>
      <c r="I724" s="124" t="str">
        <f t="shared" si="141"/>
        <v/>
      </c>
      <c r="J724" s="38" t="str">
        <f t="shared" si="142"/>
        <v/>
      </c>
      <c r="K724" s="37" t="str">
        <f t="shared" si="143"/>
        <v/>
      </c>
      <c r="L724" s="124" t="str">
        <f t="shared" si="144"/>
        <v/>
      </c>
      <c r="M724" s="38" t="str">
        <f t="shared" si="145"/>
        <v/>
      </c>
      <c r="N724" s="93" t="str">
        <f>IF(支部用データ貼り付けシート!B713="","",支部用データ貼り付けシート!E713)</f>
        <v/>
      </c>
      <c r="O724" s="38" t="str">
        <f>IF(支部用データ貼り付けシート!B713="","",支部用データ貼り付けシート!F713)</f>
        <v/>
      </c>
      <c r="P724" s="37" t="str">
        <f>IF(支部用データ貼り付けシート!B713="","",支部用データ貼り付けシート!G713)</f>
        <v/>
      </c>
      <c r="Q724" s="38" t="str">
        <f>IF(支部用データ貼り付けシート!B713="","",支部用データ貼り付けシート!H713)</f>
        <v/>
      </c>
      <c r="R724" s="37" t="str">
        <f>IF(支部用データ貼り付けシート!B713="","",支部用データ貼り付けシート!I713)</f>
        <v/>
      </c>
      <c r="S724" s="38" t="str">
        <f>IF(支部用データ貼り付けシート!B713="","",支部用データ貼り付けシート!J713)</f>
        <v/>
      </c>
      <c r="T724" s="23" t="str">
        <f t="shared" si="146"/>
        <v/>
      </c>
      <c r="U724" s="24" t="str">
        <f t="shared" si="147"/>
        <v/>
      </c>
      <c r="W724" t="str">
        <f t="shared" si="136"/>
        <v/>
      </c>
      <c r="X724" t="str">
        <f t="shared" si="137"/>
        <v/>
      </c>
      <c r="Y724" t="str">
        <f t="shared" si="138"/>
        <v/>
      </c>
      <c r="Z724" t="str">
        <f t="shared" si="139"/>
        <v/>
      </c>
    </row>
    <row r="725" spans="1:26">
      <c r="A725" s="83">
        <v>695</v>
      </c>
      <c r="B725" s="189" t="str">
        <f>IF(支部用データ貼り付けシート!B714="","",支部用データ貼り付けシート!A714)</f>
        <v/>
      </c>
      <c r="C725" s="190" t="str">
        <f>IF(支部用データ貼り付けシート!B714="","",支部用データ貼り付けシート!B714)</f>
        <v/>
      </c>
      <c r="D725" s="191" t="str">
        <f>IF(支部用データ貼り付けシート!B714="","",支部用データ貼り付けシート!C714)</f>
        <v/>
      </c>
      <c r="E725" s="192" t="str">
        <f>IF(支部用データ貼り付けシート!B714="","",支部用データ貼り付けシート!D714)</f>
        <v/>
      </c>
      <c r="F725" s="193" t="str">
        <f>IF(支部用データ貼り付けシート!B714="","",IF(支部用データ貼り付けシート!M714="","",支部用データ貼り付けシート!M714))</f>
        <v/>
      </c>
      <c r="G725" s="194" t="str">
        <f>IF(支部用データ貼り付けシート!B714="","",IF(支部用データ貼り付けシート!N714="","",支部用データ貼り付けシート!N714))</f>
        <v/>
      </c>
      <c r="H725" s="37" t="str">
        <f t="shared" si="140"/>
        <v/>
      </c>
      <c r="I725" s="124" t="str">
        <f t="shared" si="141"/>
        <v/>
      </c>
      <c r="J725" s="38" t="str">
        <f t="shared" si="142"/>
        <v/>
      </c>
      <c r="K725" s="37" t="str">
        <f t="shared" si="143"/>
        <v/>
      </c>
      <c r="L725" s="124" t="str">
        <f t="shared" si="144"/>
        <v/>
      </c>
      <c r="M725" s="38" t="str">
        <f t="shared" si="145"/>
        <v/>
      </c>
      <c r="N725" s="93" t="str">
        <f>IF(支部用データ貼り付けシート!B714="","",支部用データ貼り付けシート!E714)</f>
        <v/>
      </c>
      <c r="O725" s="38" t="str">
        <f>IF(支部用データ貼り付けシート!B714="","",支部用データ貼り付けシート!F714)</f>
        <v/>
      </c>
      <c r="P725" s="37" t="str">
        <f>IF(支部用データ貼り付けシート!B714="","",支部用データ貼り付けシート!G714)</f>
        <v/>
      </c>
      <c r="Q725" s="38" t="str">
        <f>IF(支部用データ貼り付けシート!B714="","",支部用データ貼り付けシート!H714)</f>
        <v/>
      </c>
      <c r="R725" s="37" t="str">
        <f>IF(支部用データ貼り付けシート!B714="","",支部用データ貼り付けシート!I714)</f>
        <v/>
      </c>
      <c r="S725" s="38" t="str">
        <f>IF(支部用データ貼り付けシート!B714="","",支部用データ貼り付けシート!J714)</f>
        <v/>
      </c>
      <c r="T725" s="23" t="str">
        <f t="shared" si="146"/>
        <v/>
      </c>
      <c r="U725" s="24" t="str">
        <f t="shared" si="147"/>
        <v/>
      </c>
      <c r="W725" t="str">
        <f t="shared" si="136"/>
        <v/>
      </c>
      <c r="X725" t="str">
        <f t="shared" si="137"/>
        <v/>
      </c>
      <c r="Y725" t="str">
        <f t="shared" si="138"/>
        <v/>
      </c>
      <c r="Z725" t="str">
        <f t="shared" si="139"/>
        <v/>
      </c>
    </row>
    <row r="726" spans="1:26">
      <c r="A726" s="84">
        <v>696</v>
      </c>
      <c r="B726" s="189" t="str">
        <f>IF(支部用データ貼り付けシート!B715="","",支部用データ貼り付けシート!A715)</f>
        <v/>
      </c>
      <c r="C726" s="190" t="str">
        <f>IF(支部用データ貼り付けシート!B715="","",支部用データ貼り付けシート!B715)</f>
        <v/>
      </c>
      <c r="D726" s="191" t="str">
        <f>IF(支部用データ貼り付けシート!B715="","",支部用データ貼り付けシート!C715)</f>
        <v/>
      </c>
      <c r="E726" s="192" t="str">
        <f>IF(支部用データ貼り付けシート!B715="","",支部用データ貼り付けシート!D715)</f>
        <v/>
      </c>
      <c r="F726" s="193" t="str">
        <f>IF(支部用データ貼り付けシート!B715="","",IF(支部用データ貼り付けシート!M715="","",支部用データ貼り付けシート!M715))</f>
        <v/>
      </c>
      <c r="G726" s="194" t="str">
        <f>IF(支部用データ貼り付けシート!B715="","",IF(支部用データ貼り付けシート!N715="","",支部用データ貼り付けシート!N715))</f>
        <v/>
      </c>
      <c r="H726" s="37" t="str">
        <f t="shared" si="140"/>
        <v/>
      </c>
      <c r="I726" s="124" t="str">
        <f t="shared" si="141"/>
        <v/>
      </c>
      <c r="J726" s="38" t="str">
        <f t="shared" si="142"/>
        <v/>
      </c>
      <c r="K726" s="37" t="str">
        <f t="shared" si="143"/>
        <v/>
      </c>
      <c r="L726" s="124" t="str">
        <f t="shared" si="144"/>
        <v/>
      </c>
      <c r="M726" s="38" t="str">
        <f t="shared" si="145"/>
        <v/>
      </c>
      <c r="N726" s="93" t="str">
        <f>IF(支部用データ貼り付けシート!B715="","",支部用データ貼り付けシート!E715)</f>
        <v/>
      </c>
      <c r="O726" s="38" t="str">
        <f>IF(支部用データ貼り付けシート!B715="","",支部用データ貼り付けシート!F715)</f>
        <v/>
      </c>
      <c r="P726" s="37" t="str">
        <f>IF(支部用データ貼り付けシート!B715="","",支部用データ貼り付けシート!G715)</f>
        <v/>
      </c>
      <c r="Q726" s="38" t="str">
        <f>IF(支部用データ貼り付けシート!B715="","",支部用データ貼り付けシート!H715)</f>
        <v/>
      </c>
      <c r="R726" s="37" t="str">
        <f>IF(支部用データ貼り付けシート!B715="","",支部用データ貼り付けシート!I715)</f>
        <v/>
      </c>
      <c r="S726" s="38" t="str">
        <f>IF(支部用データ貼り付けシート!B715="","",支部用データ貼り付けシート!J715)</f>
        <v/>
      </c>
      <c r="T726" s="23" t="str">
        <f t="shared" si="146"/>
        <v/>
      </c>
      <c r="U726" s="24" t="str">
        <f t="shared" si="147"/>
        <v/>
      </c>
      <c r="W726" t="str">
        <f t="shared" si="136"/>
        <v/>
      </c>
      <c r="X726" t="str">
        <f t="shared" si="137"/>
        <v/>
      </c>
      <c r="Y726" t="str">
        <f t="shared" si="138"/>
        <v/>
      </c>
      <c r="Z726" t="str">
        <f t="shared" si="139"/>
        <v/>
      </c>
    </row>
    <row r="727" spans="1:26">
      <c r="A727" s="83">
        <v>697</v>
      </c>
      <c r="B727" s="189" t="str">
        <f>IF(支部用データ貼り付けシート!B716="","",支部用データ貼り付けシート!A716)</f>
        <v/>
      </c>
      <c r="C727" s="190" t="str">
        <f>IF(支部用データ貼り付けシート!B716="","",支部用データ貼り付けシート!B716)</f>
        <v/>
      </c>
      <c r="D727" s="191" t="str">
        <f>IF(支部用データ貼り付けシート!B716="","",支部用データ貼り付けシート!C716)</f>
        <v/>
      </c>
      <c r="E727" s="192" t="str">
        <f>IF(支部用データ貼り付けシート!B716="","",支部用データ貼り付けシート!D716)</f>
        <v/>
      </c>
      <c r="F727" s="193" t="str">
        <f>IF(支部用データ貼り付けシート!B716="","",IF(支部用データ貼り付けシート!M716="","",支部用データ貼り付けシート!M716))</f>
        <v/>
      </c>
      <c r="G727" s="194" t="str">
        <f>IF(支部用データ貼り付けシート!B716="","",IF(支部用データ貼り付けシート!N716="","",支部用データ貼り付けシート!N716))</f>
        <v/>
      </c>
      <c r="H727" s="37" t="str">
        <f t="shared" si="140"/>
        <v/>
      </c>
      <c r="I727" s="124" t="str">
        <f t="shared" si="141"/>
        <v/>
      </c>
      <c r="J727" s="38" t="str">
        <f t="shared" si="142"/>
        <v/>
      </c>
      <c r="K727" s="37" t="str">
        <f t="shared" si="143"/>
        <v/>
      </c>
      <c r="L727" s="124" t="str">
        <f t="shared" si="144"/>
        <v/>
      </c>
      <c r="M727" s="38" t="str">
        <f t="shared" si="145"/>
        <v/>
      </c>
      <c r="N727" s="93" t="str">
        <f>IF(支部用データ貼り付けシート!B716="","",支部用データ貼り付けシート!E716)</f>
        <v/>
      </c>
      <c r="O727" s="38" t="str">
        <f>IF(支部用データ貼り付けシート!B716="","",支部用データ貼り付けシート!F716)</f>
        <v/>
      </c>
      <c r="P727" s="37" t="str">
        <f>IF(支部用データ貼り付けシート!B716="","",支部用データ貼り付けシート!G716)</f>
        <v/>
      </c>
      <c r="Q727" s="38" t="str">
        <f>IF(支部用データ貼り付けシート!B716="","",支部用データ貼り付けシート!H716)</f>
        <v/>
      </c>
      <c r="R727" s="37" t="str">
        <f>IF(支部用データ貼り付けシート!B716="","",支部用データ貼り付けシート!I716)</f>
        <v/>
      </c>
      <c r="S727" s="38" t="str">
        <f>IF(支部用データ貼り付けシート!B716="","",支部用データ貼り付けシート!J716)</f>
        <v/>
      </c>
      <c r="T727" s="23" t="str">
        <f t="shared" si="146"/>
        <v/>
      </c>
      <c r="U727" s="24" t="str">
        <f t="shared" si="147"/>
        <v/>
      </c>
      <c r="W727" t="str">
        <f t="shared" si="136"/>
        <v/>
      </c>
      <c r="X727" t="str">
        <f t="shared" si="137"/>
        <v/>
      </c>
      <c r="Y727" t="str">
        <f t="shared" si="138"/>
        <v/>
      </c>
      <c r="Z727" t="str">
        <f t="shared" si="139"/>
        <v/>
      </c>
    </row>
    <row r="728" spans="1:26">
      <c r="A728" s="84">
        <v>698</v>
      </c>
      <c r="B728" s="189" t="str">
        <f>IF(支部用データ貼り付けシート!B717="","",支部用データ貼り付けシート!A717)</f>
        <v/>
      </c>
      <c r="C728" s="190" t="str">
        <f>IF(支部用データ貼り付けシート!B717="","",支部用データ貼り付けシート!B717)</f>
        <v/>
      </c>
      <c r="D728" s="191" t="str">
        <f>IF(支部用データ貼り付けシート!B717="","",支部用データ貼り付けシート!C717)</f>
        <v/>
      </c>
      <c r="E728" s="192" t="str">
        <f>IF(支部用データ貼り付けシート!B717="","",支部用データ貼り付けシート!D717)</f>
        <v/>
      </c>
      <c r="F728" s="193" t="str">
        <f>IF(支部用データ貼り付けシート!B717="","",IF(支部用データ貼り付けシート!M717="","",支部用データ貼り付けシート!M717))</f>
        <v/>
      </c>
      <c r="G728" s="194" t="str">
        <f>IF(支部用データ貼り付けシート!B717="","",IF(支部用データ貼り付けシート!N717="","",支部用データ貼り付けシート!N717))</f>
        <v/>
      </c>
      <c r="H728" s="37" t="str">
        <f t="shared" si="140"/>
        <v/>
      </c>
      <c r="I728" s="124" t="str">
        <f t="shared" si="141"/>
        <v/>
      </c>
      <c r="J728" s="38" t="str">
        <f t="shared" si="142"/>
        <v/>
      </c>
      <c r="K728" s="37" t="str">
        <f t="shared" si="143"/>
        <v/>
      </c>
      <c r="L728" s="124" t="str">
        <f t="shared" si="144"/>
        <v/>
      </c>
      <c r="M728" s="38" t="str">
        <f t="shared" si="145"/>
        <v/>
      </c>
      <c r="N728" s="93" t="str">
        <f>IF(支部用データ貼り付けシート!B717="","",支部用データ貼り付けシート!E717)</f>
        <v/>
      </c>
      <c r="O728" s="38" t="str">
        <f>IF(支部用データ貼り付けシート!B717="","",支部用データ貼り付けシート!F717)</f>
        <v/>
      </c>
      <c r="P728" s="37" t="str">
        <f>IF(支部用データ貼り付けシート!B717="","",支部用データ貼り付けシート!G717)</f>
        <v/>
      </c>
      <c r="Q728" s="38" t="str">
        <f>IF(支部用データ貼り付けシート!B717="","",支部用データ貼り付けシート!H717)</f>
        <v/>
      </c>
      <c r="R728" s="37" t="str">
        <f>IF(支部用データ貼り付けシート!B717="","",支部用データ貼り付けシート!I717)</f>
        <v/>
      </c>
      <c r="S728" s="38" t="str">
        <f>IF(支部用データ貼り付けシート!B717="","",支部用データ貼り付けシート!J717)</f>
        <v/>
      </c>
      <c r="T728" s="23" t="str">
        <f t="shared" si="146"/>
        <v/>
      </c>
      <c r="U728" s="24" t="str">
        <f t="shared" si="147"/>
        <v/>
      </c>
      <c r="W728" t="str">
        <f t="shared" si="136"/>
        <v/>
      </c>
      <c r="X728" t="str">
        <f t="shared" si="137"/>
        <v/>
      </c>
      <c r="Y728" t="str">
        <f t="shared" si="138"/>
        <v/>
      </c>
      <c r="Z728" t="str">
        <f t="shared" si="139"/>
        <v/>
      </c>
    </row>
    <row r="729" spans="1:26">
      <c r="A729" s="83">
        <v>699</v>
      </c>
      <c r="B729" s="189" t="str">
        <f>IF(支部用データ貼り付けシート!B718="","",支部用データ貼り付けシート!A718)</f>
        <v/>
      </c>
      <c r="C729" s="190" t="str">
        <f>IF(支部用データ貼り付けシート!B718="","",支部用データ貼り付けシート!B718)</f>
        <v/>
      </c>
      <c r="D729" s="191" t="str">
        <f>IF(支部用データ貼り付けシート!B718="","",支部用データ貼り付けシート!C718)</f>
        <v/>
      </c>
      <c r="E729" s="192" t="str">
        <f>IF(支部用データ貼り付けシート!B718="","",支部用データ貼り付けシート!D718)</f>
        <v/>
      </c>
      <c r="F729" s="193" t="str">
        <f>IF(支部用データ貼り付けシート!B718="","",IF(支部用データ貼り付けシート!M718="","",支部用データ貼り付けシート!M718))</f>
        <v/>
      </c>
      <c r="G729" s="194" t="str">
        <f>IF(支部用データ貼り付けシート!B718="","",IF(支部用データ貼り付けシート!N718="","",支部用データ貼り付けシート!N718))</f>
        <v/>
      </c>
      <c r="H729" s="37" t="str">
        <f t="shared" si="140"/>
        <v/>
      </c>
      <c r="I729" s="124" t="str">
        <f t="shared" si="141"/>
        <v/>
      </c>
      <c r="J729" s="38" t="str">
        <f t="shared" si="142"/>
        <v/>
      </c>
      <c r="K729" s="37" t="str">
        <f t="shared" si="143"/>
        <v/>
      </c>
      <c r="L729" s="124" t="str">
        <f t="shared" si="144"/>
        <v/>
      </c>
      <c r="M729" s="38" t="str">
        <f t="shared" si="145"/>
        <v/>
      </c>
      <c r="N729" s="93" t="str">
        <f>IF(支部用データ貼り付けシート!B718="","",支部用データ貼り付けシート!E718)</f>
        <v/>
      </c>
      <c r="O729" s="38" t="str">
        <f>IF(支部用データ貼り付けシート!B718="","",支部用データ貼り付けシート!F718)</f>
        <v/>
      </c>
      <c r="P729" s="37" t="str">
        <f>IF(支部用データ貼り付けシート!B718="","",支部用データ貼り付けシート!G718)</f>
        <v/>
      </c>
      <c r="Q729" s="38" t="str">
        <f>IF(支部用データ貼り付けシート!B718="","",支部用データ貼り付けシート!H718)</f>
        <v/>
      </c>
      <c r="R729" s="37" t="str">
        <f>IF(支部用データ貼り付けシート!B718="","",支部用データ貼り付けシート!I718)</f>
        <v/>
      </c>
      <c r="S729" s="38" t="str">
        <f>IF(支部用データ貼り付けシート!B718="","",支部用データ貼り付けシート!J718)</f>
        <v/>
      </c>
      <c r="T729" s="23" t="str">
        <f t="shared" si="146"/>
        <v/>
      </c>
      <c r="U729" s="24" t="str">
        <f t="shared" si="147"/>
        <v/>
      </c>
      <c r="W729" t="str">
        <f t="shared" si="136"/>
        <v/>
      </c>
      <c r="X729" t="str">
        <f t="shared" si="137"/>
        <v/>
      </c>
      <c r="Y729" t="str">
        <f t="shared" si="138"/>
        <v/>
      </c>
      <c r="Z729" t="str">
        <f t="shared" si="139"/>
        <v/>
      </c>
    </row>
    <row r="730" spans="1:26">
      <c r="A730" s="84">
        <v>700</v>
      </c>
      <c r="B730" s="189" t="str">
        <f>IF(支部用データ貼り付けシート!B719="","",支部用データ貼り付けシート!A719)</f>
        <v/>
      </c>
      <c r="C730" s="190" t="str">
        <f>IF(支部用データ貼り付けシート!B719="","",支部用データ貼り付けシート!B719)</f>
        <v/>
      </c>
      <c r="D730" s="191" t="str">
        <f>IF(支部用データ貼り付けシート!B719="","",支部用データ貼り付けシート!C719)</f>
        <v/>
      </c>
      <c r="E730" s="192" t="str">
        <f>IF(支部用データ貼り付けシート!B719="","",支部用データ貼り付けシート!D719)</f>
        <v/>
      </c>
      <c r="F730" s="193" t="str">
        <f>IF(支部用データ貼り付けシート!B719="","",IF(支部用データ貼り付けシート!M719="","",支部用データ貼り付けシート!M719))</f>
        <v/>
      </c>
      <c r="G730" s="194" t="str">
        <f>IF(支部用データ貼り付けシート!B719="","",IF(支部用データ貼り付けシート!N719="","",支部用データ貼り付けシート!N719))</f>
        <v/>
      </c>
      <c r="H730" s="37" t="str">
        <f t="shared" si="140"/>
        <v/>
      </c>
      <c r="I730" s="124" t="str">
        <f t="shared" si="141"/>
        <v/>
      </c>
      <c r="J730" s="38" t="str">
        <f t="shared" si="142"/>
        <v/>
      </c>
      <c r="K730" s="37" t="str">
        <f t="shared" si="143"/>
        <v/>
      </c>
      <c r="L730" s="124" t="str">
        <f t="shared" si="144"/>
        <v/>
      </c>
      <c r="M730" s="38" t="str">
        <f t="shared" si="145"/>
        <v/>
      </c>
      <c r="N730" s="93" t="str">
        <f>IF(支部用データ貼り付けシート!B719="","",支部用データ貼り付けシート!E719)</f>
        <v/>
      </c>
      <c r="O730" s="38" t="str">
        <f>IF(支部用データ貼り付けシート!B719="","",支部用データ貼り付けシート!F719)</f>
        <v/>
      </c>
      <c r="P730" s="37" t="str">
        <f>IF(支部用データ貼り付けシート!B719="","",支部用データ貼り付けシート!G719)</f>
        <v/>
      </c>
      <c r="Q730" s="38" t="str">
        <f>IF(支部用データ貼り付けシート!B719="","",支部用データ貼り付けシート!H719)</f>
        <v/>
      </c>
      <c r="R730" s="37" t="str">
        <f>IF(支部用データ貼り付けシート!B719="","",支部用データ貼り付けシート!I719)</f>
        <v/>
      </c>
      <c r="S730" s="38" t="str">
        <f>IF(支部用データ貼り付けシート!B719="","",支部用データ貼り付けシート!J719)</f>
        <v/>
      </c>
      <c r="T730" s="23" t="str">
        <f t="shared" si="146"/>
        <v/>
      </c>
      <c r="U730" s="24" t="str">
        <f t="shared" si="147"/>
        <v/>
      </c>
      <c r="W730" t="str">
        <f t="shared" si="136"/>
        <v/>
      </c>
      <c r="X730" t="str">
        <f t="shared" si="137"/>
        <v/>
      </c>
      <c r="Y730" t="str">
        <f t="shared" si="138"/>
        <v/>
      </c>
      <c r="Z730" t="str">
        <f t="shared" si="139"/>
        <v/>
      </c>
    </row>
    <row r="731" spans="1:26">
      <c r="A731" s="83">
        <v>701</v>
      </c>
      <c r="B731" s="189" t="str">
        <f>IF(支部用データ貼り付けシート!B720="","",支部用データ貼り付けシート!A720)</f>
        <v/>
      </c>
      <c r="C731" s="190" t="str">
        <f>IF(支部用データ貼り付けシート!B720="","",支部用データ貼り付けシート!B720)</f>
        <v/>
      </c>
      <c r="D731" s="191" t="str">
        <f>IF(支部用データ貼り付けシート!B720="","",支部用データ貼り付けシート!C720)</f>
        <v/>
      </c>
      <c r="E731" s="192" t="str">
        <f>IF(支部用データ貼り付けシート!B720="","",支部用データ貼り付けシート!D720)</f>
        <v/>
      </c>
      <c r="F731" s="193" t="str">
        <f>IF(支部用データ貼り付けシート!B720="","",IF(支部用データ貼り付けシート!M720="","",支部用データ貼り付けシート!M720))</f>
        <v/>
      </c>
      <c r="G731" s="194" t="str">
        <f>IF(支部用データ貼り付けシート!B720="","",IF(支部用データ貼り付けシート!N720="","",支部用データ貼り付けシート!N720))</f>
        <v/>
      </c>
      <c r="H731" s="37" t="str">
        <f t="shared" si="140"/>
        <v/>
      </c>
      <c r="I731" s="124" t="str">
        <f t="shared" si="141"/>
        <v/>
      </c>
      <c r="J731" s="38" t="str">
        <f t="shared" si="142"/>
        <v/>
      </c>
      <c r="K731" s="37" t="str">
        <f t="shared" si="143"/>
        <v/>
      </c>
      <c r="L731" s="124" t="str">
        <f t="shared" si="144"/>
        <v/>
      </c>
      <c r="M731" s="38" t="str">
        <f t="shared" si="145"/>
        <v/>
      </c>
      <c r="N731" s="93" t="str">
        <f>IF(支部用データ貼り付けシート!B720="","",支部用データ貼り付けシート!E720)</f>
        <v/>
      </c>
      <c r="O731" s="38" t="str">
        <f>IF(支部用データ貼り付けシート!B720="","",支部用データ貼り付けシート!F720)</f>
        <v/>
      </c>
      <c r="P731" s="37" t="str">
        <f>IF(支部用データ貼り付けシート!B720="","",支部用データ貼り付けシート!G720)</f>
        <v/>
      </c>
      <c r="Q731" s="38" t="str">
        <f>IF(支部用データ貼り付けシート!B720="","",支部用データ貼り付けシート!H720)</f>
        <v/>
      </c>
      <c r="R731" s="37" t="str">
        <f>IF(支部用データ貼り付けシート!B720="","",支部用データ貼り付けシート!I720)</f>
        <v/>
      </c>
      <c r="S731" s="38" t="str">
        <f>IF(支部用データ貼り付けシート!B720="","",支部用データ貼り付けシート!J720)</f>
        <v/>
      </c>
      <c r="T731" s="23" t="str">
        <f t="shared" si="146"/>
        <v/>
      </c>
      <c r="U731" s="24" t="str">
        <f t="shared" si="147"/>
        <v/>
      </c>
      <c r="W731" t="str">
        <f t="shared" si="136"/>
        <v/>
      </c>
      <c r="X731" t="str">
        <f t="shared" si="137"/>
        <v/>
      </c>
      <c r="Y731" t="str">
        <f t="shared" si="138"/>
        <v/>
      </c>
      <c r="Z731" t="str">
        <f t="shared" si="139"/>
        <v/>
      </c>
    </row>
    <row r="732" spans="1:26">
      <c r="A732" s="84">
        <v>702</v>
      </c>
      <c r="B732" s="189" t="str">
        <f>IF(支部用データ貼り付けシート!B721="","",支部用データ貼り付けシート!A721)</f>
        <v/>
      </c>
      <c r="C732" s="190" t="str">
        <f>IF(支部用データ貼り付けシート!B721="","",支部用データ貼り付けシート!B721)</f>
        <v/>
      </c>
      <c r="D732" s="191" t="str">
        <f>IF(支部用データ貼り付けシート!B721="","",支部用データ貼り付けシート!C721)</f>
        <v/>
      </c>
      <c r="E732" s="192" t="str">
        <f>IF(支部用データ貼り付けシート!B721="","",支部用データ貼り付けシート!D721)</f>
        <v/>
      </c>
      <c r="F732" s="193" t="str">
        <f>IF(支部用データ貼り付けシート!B721="","",IF(支部用データ貼り付けシート!M721="","",支部用データ貼り付けシート!M721))</f>
        <v/>
      </c>
      <c r="G732" s="194" t="str">
        <f>IF(支部用データ貼り付けシート!B721="","",IF(支部用データ貼り付けシート!N721="","",支部用データ貼り付けシート!N721))</f>
        <v/>
      </c>
      <c r="H732" s="37" t="str">
        <f t="shared" si="140"/>
        <v/>
      </c>
      <c r="I732" s="124" t="str">
        <f t="shared" si="141"/>
        <v/>
      </c>
      <c r="J732" s="38" t="str">
        <f t="shared" si="142"/>
        <v/>
      </c>
      <c r="K732" s="37" t="str">
        <f t="shared" si="143"/>
        <v/>
      </c>
      <c r="L732" s="124" t="str">
        <f t="shared" si="144"/>
        <v/>
      </c>
      <c r="M732" s="38" t="str">
        <f t="shared" si="145"/>
        <v/>
      </c>
      <c r="N732" s="93" t="str">
        <f>IF(支部用データ貼り付けシート!B721="","",支部用データ貼り付けシート!E721)</f>
        <v/>
      </c>
      <c r="O732" s="38" t="str">
        <f>IF(支部用データ貼り付けシート!B721="","",支部用データ貼り付けシート!F721)</f>
        <v/>
      </c>
      <c r="P732" s="37" t="str">
        <f>IF(支部用データ貼り付けシート!B721="","",支部用データ貼り付けシート!G721)</f>
        <v/>
      </c>
      <c r="Q732" s="38" t="str">
        <f>IF(支部用データ貼り付けシート!B721="","",支部用データ貼り付けシート!H721)</f>
        <v/>
      </c>
      <c r="R732" s="37" t="str">
        <f>IF(支部用データ貼り付けシート!B721="","",支部用データ貼り付けシート!I721)</f>
        <v/>
      </c>
      <c r="S732" s="38" t="str">
        <f>IF(支部用データ貼り付けシート!B721="","",支部用データ貼り付けシート!J721)</f>
        <v/>
      </c>
      <c r="T732" s="23" t="str">
        <f t="shared" si="146"/>
        <v/>
      </c>
      <c r="U732" s="24" t="str">
        <f t="shared" si="147"/>
        <v/>
      </c>
      <c r="W732" t="str">
        <f t="shared" si="136"/>
        <v/>
      </c>
      <c r="X732" t="str">
        <f t="shared" si="137"/>
        <v/>
      </c>
      <c r="Y732" t="str">
        <f t="shared" si="138"/>
        <v/>
      </c>
      <c r="Z732" t="str">
        <f t="shared" si="139"/>
        <v/>
      </c>
    </row>
    <row r="733" spans="1:26">
      <c r="A733" s="83">
        <v>703</v>
      </c>
      <c r="B733" s="189" t="str">
        <f>IF(支部用データ貼り付けシート!B722="","",支部用データ貼り付けシート!A722)</f>
        <v/>
      </c>
      <c r="C733" s="190" t="str">
        <f>IF(支部用データ貼り付けシート!B722="","",支部用データ貼り付けシート!B722)</f>
        <v/>
      </c>
      <c r="D733" s="191" t="str">
        <f>IF(支部用データ貼り付けシート!B722="","",支部用データ貼り付けシート!C722)</f>
        <v/>
      </c>
      <c r="E733" s="192" t="str">
        <f>IF(支部用データ貼り付けシート!B722="","",支部用データ貼り付けシート!D722)</f>
        <v/>
      </c>
      <c r="F733" s="193" t="str">
        <f>IF(支部用データ貼り付けシート!B722="","",IF(支部用データ貼り付けシート!M722="","",支部用データ貼り付けシート!M722))</f>
        <v/>
      </c>
      <c r="G733" s="194" t="str">
        <f>IF(支部用データ貼り付けシート!B722="","",IF(支部用データ貼り付けシート!N722="","",支部用データ貼り付けシート!N722))</f>
        <v/>
      </c>
      <c r="H733" s="37" t="str">
        <f t="shared" si="140"/>
        <v/>
      </c>
      <c r="I733" s="124" t="str">
        <f t="shared" si="141"/>
        <v/>
      </c>
      <c r="J733" s="38" t="str">
        <f t="shared" si="142"/>
        <v/>
      </c>
      <c r="K733" s="37" t="str">
        <f t="shared" si="143"/>
        <v/>
      </c>
      <c r="L733" s="124" t="str">
        <f t="shared" si="144"/>
        <v/>
      </c>
      <c r="M733" s="38" t="str">
        <f t="shared" si="145"/>
        <v/>
      </c>
      <c r="N733" s="93" t="str">
        <f>IF(支部用データ貼り付けシート!B722="","",支部用データ貼り付けシート!E722)</f>
        <v/>
      </c>
      <c r="O733" s="38" t="str">
        <f>IF(支部用データ貼り付けシート!B722="","",支部用データ貼り付けシート!F722)</f>
        <v/>
      </c>
      <c r="P733" s="37" t="str">
        <f>IF(支部用データ貼り付けシート!B722="","",支部用データ貼り付けシート!G722)</f>
        <v/>
      </c>
      <c r="Q733" s="38" t="str">
        <f>IF(支部用データ貼り付けシート!B722="","",支部用データ貼り付けシート!H722)</f>
        <v/>
      </c>
      <c r="R733" s="37" t="str">
        <f>IF(支部用データ貼り付けシート!B722="","",支部用データ貼り付けシート!I722)</f>
        <v/>
      </c>
      <c r="S733" s="38" t="str">
        <f>IF(支部用データ貼り付けシート!B722="","",支部用データ貼り付けシート!J722)</f>
        <v/>
      </c>
      <c r="T733" s="23" t="str">
        <f t="shared" si="146"/>
        <v/>
      </c>
      <c r="U733" s="24" t="str">
        <f t="shared" si="147"/>
        <v/>
      </c>
      <c r="W733" t="str">
        <f t="shared" si="136"/>
        <v/>
      </c>
      <c r="X733" t="str">
        <f t="shared" si="137"/>
        <v/>
      </c>
      <c r="Y733" t="str">
        <f t="shared" si="138"/>
        <v/>
      </c>
      <c r="Z733" t="str">
        <f t="shared" si="139"/>
        <v/>
      </c>
    </row>
    <row r="734" spans="1:26">
      <c r="A734" s="84">
        <v>704</v>
      </c>
      <c r="B734" s="189" t="str">
        <f>IF(支部用データ貼り付けシート!B723="","",支部用データ貼り付けシート!A723)</f>
        <v/>
      </c>
      <c r="C734" s="190" t="str">
        <f>IF(支部用データ貼り付けシート!B723="","",支部用データ貼り付けシート!B723)</f>
        <v/>
      </c>
      <c r="D734" s="191" t="str">
        <f>IF(支部用データ貼り付けシート!B723="","",支部用データ貼り付けシート!C723)</f>
        <v/>
      </c>
      <c r="E734" s="192" t="str">
        <f>IF(支部用データ貼り付けシート!B723="","",支部用データ貼り付けシート!D723)</f>
        <v/>
      </c>
      <c r="F734" s="193" t="str">
        <f>IF(支部用データ貼り付けシート!B723="","",IF(支部用データ貼り付けシート!M723="","",支部用データ貼り付けシート!M723))</f>
        <v/>
      </c>
      <c r="G734" s="194" t="str">
        <f>IF(支部用データ貼り付けシート!B723="","",IF(支部用データ貼り付けシート!N723="","",支部用データ貼り付けシート!N723))</f>
        <v/>
      </c>
      <c r="H734" s="37" t="str">
        <f t="shared" si="140"/>
        <v/>
      </c>
      <c r="I734" s="124" t="str">
        <f t="shared" si="141"/>
        <v/>
      </c>
      <c r="J734" s="38" t="str">
        <f t="shared" si="142"/>
        <v/>
      </c>
      <c r="K734" s="37" t="str">
        <f t="shared" si="143"/>
        <v/>
      </c>
      <c r="L734" s="124" t="str">
        <f t="shared" si="144"/>
        <v/>
      </c>
      <c r="M734" s="38" t="str">
        <f t="shared" si="145"/>
        <v/>
      </c>
      <c r="N734" s="93" t="str">
        <f>IF(支部用データ貼り付けシート!B723="","",支部用データ貼り付けシート!E723)</f>
        <v/>
      </c>
      <c r="O734" s="38" t="str">
        <f>IF(支部用データ貼り付けシート!B723="","",支部用データ貼り付けシート!F723)</f>
        <v/>
      </c>
      <c r="P734" s="37" t="str">
        <f>IF(支部用データ貼り付けシート!B723="","",支部用データ貼り付けシート!G723)</f>
        <v/>
      </c>
      <c r="Q734" s="38" t="str">
        <f>IF(支部用データ貼り付けシート!B723="","",支部用データ貼り付けシート!H723)</f>
        <v/>
      </c>
      <c r="R734" s="37" t="str">
        <f>IF(支部用データ貼り付けシート!B723="","",支部用データ貼り付けシート!I723)</f>
        <v/>
      </c>
      <c r="S734" s="38" t="str">
        <f>IF(支部用データ貼り付けシート!B723="","",支部用データ貼り付けシート!J723)</f>
        <v/>
      </c>
      <c r="T734" s="23" t="str">
        <f t="shared" si="146"/>
        <v/>
      </c>
      <c r="U734" s="24" t="str">
        <f t="shared" si="147"/>
        <v/>
      </c>
      <c r="W734" t="str">
        <f t="shared" si="136"/>
        <v/>
      </c>
      <c r="X734" t="str">
        <f t="shared" si="137"/>
        <v/>
      </c>
      <c r="Y734" t="str">
        <f t="shared" si="138"/>
        <v/>
      </c>
      <c r="Z734" t="str">
        <f t="shared" si="139"/>
        <v/>
      </c>
    </row>
    <row r="735" spans="1:26">
      <c r="A735" s="83">
        <v>705</v>
      </c>
      <c r="B735" s="189" t="str">
        <f>IF(支部用データ貼り付けシート!B724="","",支部用データ貼り付けシート!A724)</f>
        <v/>
      </c>
      <c r="C735" s="190" t="str">
        <f>IF(支部用データ貼り付けシート!B724="","",支部用データ貼り付けシート!B724)</f>
        <v/>
      </c>
      <c r="D735" s="191" t="str">
        <f>IF(支部用データ貼り付けシート!B724="","",支部用データ貼り付けシート!C724)</f>
        <v/>
      </c>
      <c r="E735" s="192" t="str">
        <f>IF(支部用データ貼り付けシート!B724="","",支部用データ貼り付けシート!D724)</f>
        <v/>
      </c>
      <c r="F735" s="193" t="str">
        <f>IF(支部用データ貼り付けシート!B724="","",IF(支部用データ貼り付けシート!M724="","",支部用データ貼り付けシート!M724))</f>
        <v/>
      </c>
      <c r="G735" s="194" t="str">
        <f>IF(支部用データ貼り付けシート!B724="","",IF(支部用データ貼り付けシート!N724="","",支部用データ貼り付けシート!N724))</f>
        <v/>
      </c>
      <c r="H735" s="37" t="str">
        <f t="shared" si="140"/>
        <v/>
      </c>
      <c r="I735" s="124" t="str">
        <f t="shared" si="141"/>
        <v/>
      </c>
      <c r="J735" s="38" t="str">
        <f t="shared" si="142"/>
        <v/>
      </c>
      <c r="K735" s="37" t="str">
        <f t="shared" si="143"/>
        <v/>
      </c>
      <c r="L735" s="124" t="str">
        <f t="shared" si="144"/>
        <v/>
      </c>
      <c r="M735" s="38" t="str">
        <f t="shared" si="145"/>
        <v/>
      </c>
      <c r="N735" s="93" t="str">
        <f>IF(支部用データ貼り付けシート!B724="","",支部用データ貼り付けシート!E724)</f>
        <v/>
      </c>
      <c r="O735" s="38" t="str">
        <f>IF(支部用データ貼り付けシート!B724="","",支部用データ貼り付けシート!F724)</f>
        <v/>
      </c>
      <c r="P735" s="37" t="str">
        <f>IF(支部用データ貼り付けシート!B724="","",支部用データ貼り付けシート!G724)</f>
        <v/>
      </c>
      <c r="Q735" s="38" t="str">
        <f>IF(支部用データ貼り付けシート!B724="","",支部用データ貼り付けシート!H724)</f>
        <v/>
      </c>
      <c r="R735" s="37" t="str">
        <f>IF(支部用データ貼り付けシート!B724="","",支部用データ貼り付けシート!I724)</f>
        <v/>
      </c>
      <c r="S735" s="38" t="str">
        <f>IF(支部用データ貼り付けシート!B724="","",支部用データ貼り付けシート!J724)</f>
        <v/>
      </c>
      <c r="T735" s="23" t="str">
        <f t="shared" si="146"/>
        <v/>
      </c>
      <c r="U735" s="24" t="str">
        <f t="shared" si="147"/>
        <v/>
      </c>
      <c r="W735" t="str">
        <f t="shared" si="136"/>
        <v/>
      </c>
      <c r="X735" t="str">
        <f t="shared" si="137"/>
        <v/>
      </c>
      <c r="Y735" t="str">
        <f t="shared" si="138"/>
        <v/>
      </c>
      <c r="Z735" t="str">
        <f t="shared" si="139"/>
        <v/>
      </c>
    </row>
    <row r="736" spans="1:26">
      <c r="A736" s="84">
        <v>706</v>
      </c>
      <c r="B736" s="189" t="str">
        <f>IF(支部用データ貼り付けシート!B725="","",支部用データ貼り付けシート!A725)</f>
        <v/>
      </c>
      <c r="C736" s="190" t="str">
        <f>IF(支部用データ貼り付けシート!B725="","",支部用データ貼り付けシート!B725)</f>
        <v/>
      </c>
      <c r="D736" s="191" t="str">
        <f>IF(支部用データ貼り付けシート!B725="","",支部用データ貼り付けシート!C725)</f>
        <v/>
      </c>
      <c r="E736" s="192" t="str">
        <f>IF(支部用データ貼り付けシート!B725="","",支部用データ貼り付けシート!D725)</f>
        <v/>
      </c>
      <c r="F736" s="193" t="str">
        <f>IF(支部用データ貼り付けシート!B725="","",IF(支部用データ貼り付けシート!M725="","",支部用データ貼り付けシート!M725))</f>
        <v/>
      </c>
      <c r="G736" s="194" t="str">
        <f>IF(支部用データ貼り付けシート!B725="","",IF(支部用データ貼り付けシート!N725="","",支部用データ貼り付けシート!N725))</f>
        <v/>
      </c>
      <c r="H736" s="37" t="str">
        <f t="shared" si="140"/>
        <v/>
      </c>
      <c r="I736" s="124" t="str">
        <f t="shared" si="141"/>
        <v/>
      </c>
      <c r="J736" s="38" t="str">
        <f t="shared" si="142"/>
        <v/>
      </c>
      <c r="K736" s="37" t="str">
        <f t="shared" si="143"/>
        <v/>
      </c>
      <c r="L736" s="124" t="str">
        <f t="shared" si="144"/>
        <v/>
      </c>
      <c r="M736" s="38" t="str">
        <f t="shared" si="145"/>
        <v/>
      </c>
      <c r="N736" s="93" t="str">
        <f>IF(支部用データ貼り付けシート!B725="","",支部用データ貼り付けシート!E725)</f>
        <v/>
      </c>
      <c r="O736" s="38" t="str">
        <f>IF(支部用データ貼り付けシート!B725="","",支部用データ貼り付けシート!F725)</f>
        <v/>
      </c>
      <c r="P736" s="37" t="str">
        <f>IF(支部用データ貼り付けシート!B725="","",支部用データ貼り付けシート!G725)</f>
        <v/>
      </c>
      <c r="Q736" s="38" t="str">
        <f>IF(支部用データ貼り付けシート!B725="","",支部用データ貼り付けシート!H725)</f>
        <v/>
      </c>
      <c r="R736" s="37" t="str">
        <f>IF(支部用データ貼り付けシート!B725="","",支部用データ貼り付けシート!I725)</f>
        <v/>
      </c>
      <c r="S736" s="38" t="str">
        <f>IF(支部用データ貼り付けシート!B725="","",支部用データ貼り付けシート!J725)</f>
        <v/>
      </c>
      <c r="T736" s="23" t="str">
        <f t="shared" si="146"/>
        <v/>
      </c>
      <c r="U736" s="24" t="str">
        <f t="shared" si="147"/>
        <v/>
      </c>
      <c r="W736" t="str">
        <f t="shared" si="136"/>
        <v/>
      </c>
      <c r="X736" t="str">
        <f t="shared" si="137"/>
        <v/>
      </c>
      <c r="Y736" t="str">
        <f t="shared" si="138"/>
        <v/>
      </c>
      <c r="Z736" t="str">
        <f t="shared" si="139"/>
        <v/>
      </c>
    </row>
    <row r="737" spans="1:26">
      <c r="A737" s="83">
        <v>707</v>
      </c>
      <c r="B737" s="189" t="str">
        <f>IF(支部用データ貼り付けシート!B726="","",支部用データ貼り付けシート!A726)</f>
        <v/>
      </c>
      <c r="C737" s="190" t="str">
        <f>IF(支部用データ貼り付けシート!B726="","",支部用データ貼り付けシート!B726)</f>
        <v/>
      </c>
      <c r="D737" s="191" t="str">
        <f>IF(支部用データ貼り付けシート!B726="","",支部用データ貼り付けシート!C726)</f>
        <v/>
      </c>
      <c r="E737" s="192" t="str">
        <f>IF(支部用データ貼り付けシート!B726="","",支部用データ貼り付けシート!D726)</f>
        <v/>
      </c>
      <c r="F737" s="193" t="str">
        <f>IF(支部用データ貼り付けシート!B726="","",IF(支部用データ貼り付けシート!M726="","",支部用データ貼り付けシート!M726))</f>
        <v/>
      </c>
      <c r="G737" s="194" t="str">
        <f>IF(支部用データ貼り付けシート!B726="","",IF(支部用データ貼り付けシート!N726="","",支部用データ貼り付けシート!N726))</f>
        <v/>
      </c>
      <c r="H737" s="37" t="str">
        <f t="shared" si="140"/>
        <v/>
      </c>
      <c r="I737" s="124" t="str">
        <f t="shared" si="141"/>
        <v/>
      </c>
      <c r="J737" s="38" t="str">
        <f t="shared" si="142"/>
        <v/>
      </c>
      <c r="K737" s="37" t="str">
        <f t="shared" si="143"/>
        <v/>
      </c>
      <c r="L737" s="124" t="str">
        <f t="shared" si="144"/>
        <v/>
      </c>
      <c r="M737" s="38" t="str">
        <f t="shared" si="145"/>
        <v/>
      </c>
      <c r="N737" s="93" t="str">
        <f>IF(支部用データ貼り付けシート!B726="","",支部用データ貼り付けシート!E726)</f>
        <v/>
      </c>
      <c r="O737" s="38" t="str">
        <f>IF(支部用データ貼り付けシート!B726="","",支部用データ貼り付けシート!F726)</f>
        <v/>
      </c>
      <c r="P737" s="37" t="str">
        <f>IF(支部用データ貼り付けシート!B726="","",支部用データ貼り付けシート!G726)</f>
        <v/>
      </c>
      <c r="Q737" s="38" t="str">
        <f>IF(支部用データ貼り付けシート!B726="","",支部用データ貼り付けシート!H726)</f>
        <v/>
      </c>
      <c r="R737" s="37" t="str">
        <f>IF(支部用データ貼り付けシート!B726="","",支部用データ貼り付けシート!I726)</f>
        <v/>
      </c>
      <c r="S737" s="38" t="str">
        <f>IF(支部用データ貼り付けシート!B726="","",支部用データ貼り付けシート!J726)</f>
        <v/>
      </c>
      <c r="T737" s="23" t="str">
        <f t="shared" si="146"/>
        <v/>
      </c>
      <c r="U737" s="24" t="str">
        <f t="shared" si="147"/>
        <v/>
      </c>
      <c r="W737" t="str">
        <f t="shared" si="136"/>
        <v/>
      </c>
      <c r="X737" t="str">
        <f t="shared" si="137"/>
        <v/>
      </c>
      <c r="Y737" t="str">
        <f t="shared" si="138"/>
        <v/>
      </c>
      <c r="Z737" t="str">
        <f t="shared" si="139"/>
        <v/>
      </c>
    </row>
    <row r="738" spans="1:26">
      <c r="A738" s="84">
        <v>708</v>
      </c>
      <c r="B738" s="189" t="str">
        <f>IF(支部用データ貼り付けシート!B727="","",支部用データ貼り付けシート!A727)</f>
        <v/>
      </c>
      <c r="C738" s="190" t="str">
        <f>IF(支部用データ貼り付けシート!B727="","",支部用データ貼り付けシート!B727)</f>
        <v/>
      </c>
      <c r="D738" s="191" t="str">
        <f>IF(支部用データ貼り付けシート!B727="","",支部用データ貼り付けシート!C727)</f>
        <v/>
      </c>
      <c r="E738" s="192" t="str">
        <f>IF(支部用データ貼り付けシート!B727="","",支部用データ貼り付けシート!D727)</f>
        <v/>
      </c>
      <c r="F738" s="193" t="str">
        <f>IF(支部用データ貼り付けシート!B727="","",IF(支部用データ貼り付けシート!M727="","",支部用データ貼り付けシート!M727))</f>
        <v/>
      </c>
      <c r="G738" s="194" t="str">
        <f>IF(支部用データ貼り付けシート!B727="","",IF(支部用データ貼り付けシート!N727="","",支部用データ貼り付けシート!N727))</f>
        <v/>
      </c>
      <c r="H738" s="37" t="str">
        <f t="shared" si="140"/>
        <v/>
      </c>
      <c r="I738" s="124" t="str">
        <f t="shared" si="141"/>
        <v/>
      </c>
      <c r="J738" s="38" t="str">
        <f t="shared" si="142"/>
        <v/>
      </c>
      <c r="K738" s="37" t="str">
        <f t="shared" si="143"/>
        <v/>
      </c>
      <c r="L738" s="124" t="str">
        <f t="shared" si="144"/>
        <v/>
      </c>
      <c r="M738" s="38" t="str">
        <f t="shared" si="145"/>
        <v/>
      </c>
      <c r="N738" s="93" t="str">
        <f>IF(支部用データ貼り付けシート!B727="","",支部用データ貼り付けシート!E727)</f>
        <v/>
      </c>
      <c r="O738" s="38" t="str">
        <f>IF(支部用データ貼り付けシート!B727="","",支部用データ貼り付けシート!F727)</f>
        <v/>
      </c>
      <c r="P738" s="37" t="str">
        <f>IF(支部用データ貼り付けシート!B727="","",支部用データ貼り付けシート!G727)</f>
        <v/>
      </c>
      <c r="Q738" s="38" t="str">
        <f>IF(支部用データ貼り付けシート!B727="","",支部用データ貼り付けシート!H727)</f>
        <v/>
      </c>
      <c r="R738" s="37" t="str">
        <f>IF(支部用データ貼り付けシート!B727="","",支部用データ貼り付けシート!I727)</f>
        <v/>
      </c>
      <c r="S738" s="38" t="str">
        <f>IF(支部用データ貼り付けシート!B727="","",支部用データ貼り付けシート!J727)</f>
        <v/>
      </c>
      <c r="T738" s="23" t="str">
        <f t="shared" si="146"/>
        <v/>
      </c>
      <c r="U738" s="24" t="str">
        <f t="shared" si="147"/>
        <v/>
      </c>
      <c r="W738" t="str">
        <f t="shared" ref="W738:W801" si="148">IFERROR(IF(C738="","",N738*60+O738),"")</f>
        <v/>
      </c>
      <c r="X738" t="str">
        <f t="shared" ref="X738:X801" si="149">IFERROR(IF(C738="","",P738*60+Q738),"")</f>
        <v/>
      </c>
      <c r="Y738" t="str">
        <f t="shared" ref="Y738:Y801" si="150">IFERROR(IF(C738="","",R738*60+S738),"")</f>
        <v/>
      </c>
      <c r="Z738" t="str">
        <f t="shared" ref="Z738:Z801" si="151">IFERROR(IF(C738="","",W738+X738+Y738),"")</f>
        <v/>
      </c>
    </row>
    <row r="739" spans="1:26">
      <c r="A739" s="83">
        <v>709</v>
      </c>
      <c r="B739" s="189" t="str">
        <f>IF(支部用データ貼り付けシート!B728="","",支部用データ貼り付けシート!A728)</f>
        <v/>
      </c>
      <c r="C739" s="190" t="str">
        <f>IF(支部用データ貼り付けシート!B728="","",支部用データ貼り付けシート!B728)</f>
        <v/>
      </c>
      <c r="D739" s="191" t="str">
        <f>IF(支部用データ貼り付けシート!B728="","",支部用データ貼り付けシート!C728)</f>
        <v/>
      </c>
      <c r="E739" s="192" t="str">
        <f>IF(支部用データ貼り付けシート!B728="","",支部用データ貼り付けシート!D728)</f>
        <v/>
      </c>
      <c r="F739" s="193" t="str">
        <f>IF(支部用データ貼り付けシート!B728="","",IF(支部用データ貼り付けシート!M728="","",支部用データ貼り付けシート!M728))</f>
        <v/>
      </c>
      <c r="G739" s="194" t="str">
        <f>IF(支部用データ貼り付けシート!B728="","",IF(支部用データ貼り付けシート!N728="","",支部用データ貼り付けシート!N728))</f>
        <v/>
      </c>
      <c r="H739" s="37" t="str">
        <f t="shared" si="140"/>
        <v/>
      </c>
      <c r="I739" s="124" t="str">
        <f t="shared" si="141"/>
        <v/>
      </c>
      <c r="J739" s="38" t="str">
        <f t="shared" si="142"/>
        <v/>
      </c>
      <c r="K739" s="37" t="str">
        <f t="shared" si="143"/>
        <v/>
      </c>
      <c r="L739" s="124" t="str">
        <f t="shared" si="144"/>
        <v/>
      </c>
      <c r="M739" s="38" t="str">
        <f t="shared" si="145"/>
        <v/>
      </c>
      <c r="N739" s="93" t="str">
        <f>IF(支部用データ貼り付けシート!B728="","",支部用データ貼り付けシート!E728)</f>
        <v/>
      </c>
      <c r="O739" s="38" t="str">
        <f>IF(支部用データ貼り付けシート!B728="","",支部用データ貼り付けシート!F728)</f>
        <v/>
      </c>
      <c r="P739" s="37" t="str">
        <f>IF(支部用データ貼り付けシート!B728="","",支部用データ貼り付けシート!G728)</f>
        <v/>
      </c>
      <c r="Q739" s="38" t="str">
        <f>IF(支部用データ貼り付けシート!B728="","",支部用データ貼り付けシート!H728)</f>
        <v/>
      </c>
      <c r="R739" s="37" t="str">
        <f>IF(支部用データ貼り付けシート!B728="","",支部用データ貼り付けシート!I728)</f>
        <v/>
      </c>
      <c r="S739" s="38" t="str">
        <f>IF(支部用データ貼り付けシート!B728="","",支部用データ貼り付けシート!J728)</f>
        <v/>
      </c>
      <c r="T739" s="23" t="str">
        <f t="shared" si="146"/>
        <v/>
      </c>
      <c r="U739" s="24" t="str">
        <f t="shared" si="147"/>
        <v/>
      </c>
      <c r="W739" t="str">
        <f t="shared" si="148"/>
        <v/>
      </c>
      <c r="X739" t="str">
        <f t="shared" si="149"/>
        <v/>
      </c>
      <c r="Y739" t="str">
        <f t="shared" si="150"/>
        <v/>
      </c>
      <c r="Z739" t="str">
        <f t="shared" si="151"/>
        <v/>
      </c>
    </row>
    <row r="740" spans="1:26">
      <c r="A740" s="84">
        <v>710</v>
      </c>
      <c r="B740" s="189" t="str">
        <f>IF(支部用データ貼り付けシート!B729="","",支部用データ貼り付けシート!A729)</f>
        <v/>
      </c>
      <c r="C740" s="190" t="str">
        <f>IF(支部用データ貼り付けシート!B729="","",支部用データ貼り付けシート!B729)</f>
        <v/>
      </c>
      <c r="D740" s="191" t="str">
        <f>IF(支部用データ貼り付けシート!B729="","",支部用データ貼り付けシート!C729)</f>
        <v/>
      </c>
      <c r="E740" s="192" t="str">
        <f>IF(支部用データ貼り付けシート!B729="","",支部用データ貼り付けシート!D729)</f>
        <v/>
      </c>
      <c r="F740" s="193" t="str">
        <f>IF(支部用データ貼り付けシート!B729="","",IF(支部用データ貼り付けシート!M729="","",支部用データ貼り付けシート!M729))</f>
        <v/>
      </c>
      <c r="G740" s="194" t="str">
        <f>IF(支部用データ貼り付けシート!B729="","",IF(支部用データ貼り付けシート!N729="","",支部用データ貼り付けシート!N729))</f>
        <v/>
      </c>
      <c r="H740" s="37" t="str">
        <f t="shared" si="140"/>
        <v/>
      </c>
      <c r="I740" s="124" t="str">
        <f t="shared" si="141"/>
        <v/>
      </c>
      <c r="J740" s="38" t="str">
        <f t="shared" si="142"/>
        <v/>
      </c>
      <c r="K740" s="37" t="str">
        <f t="shared" si="143"/>
        <v/>
      </c>
      <c r="L740" s="124" t="str">
        <f t="shared" si="144"/>
        <v/>
      </c>
      <c r="M740" s="38" t="str">
        <f t="shared" si="145"/>
        <v/>
      </c>
      <c r="N740" s="93" t="str">
        <f>IF(支部用データ貼り付けシート!B729="","",支部用データ貼り付けシート!E729)</f>
        <v/>
      </c>
      <c r="O740" s="38" t="str">
        <f>IF(支部用データ貼り付けシート!B729="","",支部用データ貼り付けシート!F729)</f>
        <v/>
      </c>
      <c r="P740" s="37" t="str">
        <f>IF(支部用データ貼り付けシート!B729="","",支部用データ貼り付けシート!G729)</f>
        <v/>
      </c>
      <c r="Q740" s="38" t="str">
        <f>IF(支部用データ貼り付けシート!B729="","",支部用データ貼り付けシート!H729)</f>
        <v/>
      </c>
      <c r="R740" s="37" t="str">
        <f>IF(支部用データ貼り付けシート!B729="","",支部用データ貼り付けシート!I729)</f>
        <v/>
      </c>
      <c r="S740" s="38" t="str">
        <f>IF(支部用データ貼り付けシート!B729="","",支部用データ貼り付けシート!J729)</f>
        <v/>
      </c>
      <c r="T740" s="23" t="str">
        <f t="shared" si="146"/>
        <v/>
      </c>
      <c r="U740" s="24" t="str">
        <f t="shared" si="147"/>
        <v/>
      </c>
      <c r="W740" t="str">
        <f t="shared" si="148"/>
        <v/>
      </c>
      <c r="X740" t="str">
        <f t="shared" si="149"/>
        <v/>
      </c>
      <c r="Y740" t="str">
        <f t="shared" si="150"/>
        <v/>
      </c>
      <c r="Z740" t="str">
        <f t="shared" si="151"/>
        <v/>
      </c>
    </row>
    <row r="741" spans="1:26">
      <c r="A741" s="83">
        <v>711</v>
      </c>
      <c r="B741" s="189" t="str">
        <f>IF(支部用データ貼り付けシート!B730="","",支部用データ貼り付けシート!A730)</f>
        <v/>
      </c>
      <c r="C741" s="190" t="str">
        <f>IF(支部用データ貼り付けシート!B730="","",支部用データ貼り付けシート!B730)</f>
        <v/>
      </c>
      <c r="D741" s="191" t="str">
        <f>IF(支部用データ貼り付けシート!B730="","",支部用データ貼り付けシート!C730)</f>
        <v/>
      </c>
      <c r="E741" s="192" t="str">
        <f>IF(支部用データ貼り付けシート!B730="","",支部用データ貼り付けシート!D730)</f>
        <v/>
      </c>
      <c r="F741" s="193" t="str">
        <f>IF(支部用データ貼り付けシート!B730="","",IF(支部用データ貼り付けシート!M730="","",支部用データ貼り付けシート!M730))</f>
        <v/>
      </c>
      <c r="G741" s="194" t="str">
        <f>IF(支部用データ貼り付けシート!B730="","",IF(支部用データ貼り付けシート!N730="","",支部用データ貼り付けシート!N730))</f>
        <v/>
      </c>
      <c r="H741" s="37" t="str">
        <f t="shared" si="140"/>
        <v/>
      </c>
      <c r="I741" s="124" t="str">
        <f t="shared" si="141"/>
        <v/>
      </c>
      <c r="J741" s="38" t="str">
        <f t="shared" si="142"/>
        <v/>
      </c>
      <c r="K741" s="37" t="str">
        <f t="shared" si="143"/>
        <v/>
      </c>
      <c r="L741" s="124" t="str">
        <f t="shared" si="144"/>
        <v/>
      </c>
      <c r="M741" s="38" t="str">
        <f t="shared" si="145"/>
        <v/>
      </c>
      <c r="N741" s="93" t="str">
        <f>IF(支部用データ貼り付けシート!B730="","",支部用データ貼り付けシート!E730)</f>
        <v/>
      </c>
      <c r="O741" s="38" t="str">
        <f>IF(支部用データ貼り付けシート!B730="","",支部用データ貼り付けシート!F730)</f>
        <v/>
      </c>
      <c r="P741" s="37" t="str">
        <f>IF(支部用データ貼り付けシート!B730="","",支部用データ貼り付けシート!G730)</f>
        <v/>
      </c>
      <c r="Q741" s="38" t="str">
        <f>IF(支部用データ貼り付けシート!B730="","",支部用データ貼り付けシート!H730)</f>
        <v/>
      </c>
      <c r="R741" s="37" t="str">
        <f>IF(支部用データ貼り付けシート!B730="","",支部用データ貼り付けシート!I730)</f>
        <v/>
      </c>
      <c r="S741" s="38" t="str">
        <f>IF(支部用データ貼り付けシート!B730="","",支部用データ貼り付けシート!J730)</f>
        <v/>
      </c>
      <c r="T741" s="23" t="str">
        <f t="shared" si="146"/>
        <v/>
      </c>
      <c r="U741" s="24" t="str">
        <f t="shared" si="147"/>
        <v/>
      </c>
      <c r="W741" t="str">
        <f t="shared" si="148"/>
        <v/>
      </c>
      <c r="X741" t="str">
        <f t="shared" si="149"/>
        <v/>
      </c>
      <c r="Y741" t="str">
        <f t="shared" si="150"/>
        <v/>
      </c>
      <c r="Z741" t="str">
        <f t="shared" si="151"/>
        <v/>
      </c>
    </row>
    <row r="742" spans="1:26">
      <c r="A742" s="84">
        <v>712</v>
      </c>
      <c r="B742" s="189" t="str">
        <f>IF(支部用データ貼り付けシート!B731="","",支部用データ貼り付けシート!A731)</f>
        <v/>
      </c>
      <c r="C742" s="190" t="str">
        <f>IF(支部用データ貼り付けシート!B731="","",支部用データ貼り付けシート!B731)</f>
        <v/>
      </c>
      <c r="D742" s="191" t="str">
        <f>IF(支部用データ貼り付けシート!B731="","",支部用データ貼り付けシート!C731)</f>
        <v/>
      </c>
      <c r="E742" s="192" t="str">
        <f>IF(支部用データ貼り付けシート!B731="","",支部用データ貼り付けシート!D731)</f>
        <v/>
      </c>
      <c r="F742" s="193" t="str">
        <f>IF(支部用データ貼り付けシート!B731="","",IF(支部用データ貼り付けシート!M731="","",支部用データ貼り付けシート!M731))</f>
        <v/>
      </c>
      <c r="G742" s="194" t="str">
        <f>IF(支部用データ貼り付けシート!B731="","",IF(支部用データ貼り付けシート!N731="","",支部用データ貼り付けシート!N731))</f>
        <v/>
      </c>
      <c r="H742" s="37" t="str">
        <f t="shared" si="140"/>
        <v/>
      </c>
      <c r="I742" s="124" t="str">
        <f t="shared" si="141"/>
        <v/>
      </c>
      <c r="J742" s="38" t="str">
        <f t="shared" si="142"/>
        <v/>
      </c>
      <c r="K742" s="37" t="str">
        <f t="shared" si="143"/>
        <v/>
      </c>
      <c r="L742" s="124" t="str">
        <f t="shared" si="144"/>
        <v/>
      </c>
      <c r="M742" s="38" t="str">
        <f t="shared" si="145"/>
        <v/>
      </c>
      <c r="N742" s="93" t="str">
        <f>IF(支部用データ貼り付けシート!B731="","",支部用データ貼り付けシート!E731)</f>
        <v/>
      </c>
      <c r="O742" s="38" t="str">
        <f>IF(支部用データ貼り付けシート!B731="","",支部用データ貼り付けシート!F731)</f>
        <v/>
      </c>
      <c r="P742" s="37" t="str">
        <f>IF(支部用データ貼り付けシート!B731="","",支部用データ貼り付けシート!G731)</f>
        <v/>
      </c>
      <c r="Q742" s="38" t="str">
        <f>IF(支部用データ貼り付けシート!B731="","",支部用データ貼り付けシート!H731)</f>
        <v/>
      </c>
      <c r="R742" s="37" t="str">
        <f>IF(支部用データ貼り付けシート!B731="","",支部用データ貼り付けシート!I731)</f>
        <v/>
      </c>
      <c r="S742" s="38" t="str">
        <f>IF(支部用データ貼り付けシート!B731="","",支部用データ貼り付けシート!J731)</f>
        <v/>
      </c>
      <c r="T742" s="23" t="str">
        <f t="shared" si="146"/>
        <v/>
      </c>
      <c r="U742" s="24" t="str">
        <f t="shared" si="147"/>
        <v/>
      </c>
      <c r="W742" t="str">
        <f t="shared" si="148"/>
        <v/>
      </c>
      <c r="X742" t="str">
        <f t="shared" si="149"/>
        <v/>
      </c>
      <c r="Y742" t="str">
        <f t="shared" si="150"/>
        <v/>
      </c>
      <c r="Z742" t="str">
        <f t="shared" si="151"/>
        <v/>
      </c>
    </row>
    <row r="743" spans="1:26">
      <c r="A743" s="83">
        <v>713</v>
      </c>
      <c r="B743" s="189" t="str">
        <f>IF(支部用データ貼り付けシート!B732="","",支部用データ貼り付けシート!A732)</f>
        <v/>
      </c>
      <c r="C743" s="190" t="str">
        <f>IF(支部用データ貼り付けシート!B732="","",支部用データ貼り付けシート!B732)</f>
        <v/>
      </c>
      <c r="D743" s="191" t="str">
        <f>IF(支部用データ貼り付けシート!B732="","",支部用データ貼り付けシート!C732)</f>
        <v/>
      </c>
      <c r="E743" s="192" t="str">
        <f>IF(支部用データ貼り付けシート!B732="","",支部用データ貼り付けシート!D732)</f>
        <v/>
      </c>
      <c r="F743" s="193" t="str">
        <f>IF(支部用データ貼り付けシート!B732="","",IF(支部用データ貼り付けシート!M732="","",支部用データ貼り付けシート!M732))</f>
        <v/>
      </c>
      <c r="G743" s="194" t="str">
        <f>IF(支部用データ貼り付けシート!B732="","",IF(支部用データ貼り付けシート!N732="","",支部用データ貼り付けシート!N732))</f>
        <v/>
      </c>
      <c r="H743" s="37" t="str">
        <f t="shared" si="140"/>
        <v/>
      </c>
      <c r="I743" s="124" t="str">
        <f t="shared" si="141"/>
        <v/>
      </c>
      <c r="J743" s="38" t="str">
        <f t="shared" si="142"/>
        <v/>
      </c>
      <c r="K743" s="37" t="str">
        <f t="shared" si="143"/>
        <v/>
      </c>
      <c r="L743" s="124" t="str">
        <f t="shared" si="144"/>
        <v/>
      </c>
      <c r="M743" s="38" t="str">
        <f t="shared" si="145"/>
        <v/>
      </c>
      <c r="N743" s="93" t="str">
        <f>IF(支部用データ貼り付けシート!B732="","",支部用データ貼り付けシート!E732)</f>
        <v/>
      </c>
      <c r="O743" s="38" t="str">
        <f>IF(支部用データ貼り付けシート!B732="","",支部用データ貼り付けシート!F732)</f>
        <v/>
      </c>
      <c r="P743" s="37" t="str">
        <f>IF(支部用データ貼り付けシート!B732="","",支部用データ貼り付けシート!G732)</f>
        <v/>
      </c>
      <c r="Q743" s="38" t="str">
        <f>IF(支部用データ貼り付けシート!B732="","",支部用データ貼り付けシート!H732)</f>
        <v/>
      </c>
      <c r="R743" s="37" t="str">
        <f>IF(支部用データ貼り付けシート!B732="","",支部用データ貼り付けシート!I732)</f>
        <v/>
      </c>
      <c r="S743" s="38" t="str">
        <f>IF(支部用データ貼り付けシート!B732="","",支部用データ貼り付けシート!J732)</f>
        <v/>
      </c>
      <c r="T743" s="23" t="str">
        <f t="shared" si="146"/>
        <v/>
      </c>
      <c r="U743" s="24" t="str">
        <f t="shared" si="147"/>
        <v/>
      </c>
      <c r="W743" t="str">
        <f t="shared" si="148"/>
        <v/>
      </c>
      <c r="X743" t="str">
        <f t="shared" si="149"/>
        <v/>
      </c>
      <c r="Y743" t="str">
        <f t="shared" si="150"/>
        <v/>
      </c>
      <c r="Z743" t="str">
        <f t="shared" si="151"/>
        <v/>
      </c>
    </row>
    <row r="744" spans="1:26">
      <c r="A744" s="84">
        <v>714</v>
      </c>
      <c r="B744" s="189" t="str">
        <f>IF(支部用データ貼り付けシート!B733="","",支部用データ貼り付けシート!A733)</f>
        <v/>
      </c>
      <c r="C744" s="190" t="str">
        <f>IF(支部用データ貼り付けシート!B733="","",支部用データ貼り付けシート!B733)</f>
        <v/>
      </c>
      <c r="D744" s="191" t="str">
        <f>IF(支部用データ貼り付けシート!B733="","",支部用データ貼り付けシート!C733)</f>
        <v/>
      </c>
      <c r="E744" s="192" t="str">
        <f>IF(支部用データ貼り付けシート!B733="","",支部用データ貼り付けシート!D733)</f>
        <v/>
      </c>
      <c r="F744" s="193" t="str">
        <f>IF(支部用データ貼り付けシート!B733="","",IF(支部用データ貼り付けシート!M733="","",支部用データ貼り付けシート!M733))</f>
        <v/>
      </c>
      <c r="G744" s="194" t="str">
        <f>IF(支部用データ貼り付けシート!B733="","",IF(支部用データ貼り付けシート!N733="","",支部用データ貼り付けシート!N733))</f>
        <v/>
      </c>
      <c r="H744" s="37" t="str">
        <f t="shared" si="140"/>
        <v/>
      </c>
      <c r="I744" s="124" t="str">
        <f t="shared" si="141"/>
        <v/>
      </c>
      <c r="J744" s="38" t="str">
        <f t="shared" si="142"/>
        <v/>
      </c>
      <c r="K744" s="37" t="str">
        <f t="shared" si="143"/>
        <v/>
      </c>
      <c r="L744" s="124" t="str">
        <f t="shared" si="144"/>
        <v/>
      </c>
      <c r="M744" s="38" t="str">
        <f t="shared" si="145"/>
        <v/>
      </c>
      <c r="N744" s="93" t="str">
        <f>IF(支部用データ貼り付けシート!B733="","",支部用データ貼り付けシート!E733)</f>
        <v/>
      </c>
      <c r="O744" s="38" t="str">
        <f>IF(支部用データ貼り付けシート!B733="","",支部用データ貼り付けシート!F733)</f>
        <v/>
      </c>
      <c r="P744" s="37" t="str">
        <f>IF(支部用データ貼り付けシート!B733="","",支部用データ貼り付けシート!G733)</f>
        <v/>
      </c>
      <c r="Q744" s="38" t="str">
        <f>IF(支部用データ貼り付けシート!B733="","",支部用データ貼り付けシート!H733)</f>
        <v/>
      </c>
      <c r="R744" s="37" t="str">
        <f>IF(支部用データ貼り付けシート!B733="","",支部用データ貼り付けシート!I733)</f>
        <v/>
      </c>
      <c r="S744" s="38" t="str">
        <f>IF(支部用データ貼り付けシート!B733="","",支部用データ貼り付けシート!J733)</f>
        <v/>
      </c>
      <c r="T744" s="23" t="str">
        <f t="shared" si="146"/>
        <v/>
      </c>
      <c r="U744" s="24" t="str">
        <f t="shared" si="147"/>
        <v/>
      </c>
      <c r="W744" t="str">
        <f t="shared" si="148"/>
        <v/>
      </c>
      <c r="X744" t="str">
        <f t="shared" si="149"/>
        <v/>
      </c>
      <c r="Y744" t="str">
        <f t="shared" si="150"/>
        <v/>
      </c>
      <c r="Z744" t="str">
        <f t="shared" si="151"/>
        <v/>
      </c>
    </row>
    <row r="745" spans="1:26">
      <c r="A745" s="83">
        <v>715</v>
      </c>
      <c r="B745" s="189" t="str">
        <f>IF(支部用データ貼り付けシート!B734="","",支部用データ貼り付けシート!A734)</f>
        <v/>
      </c>
      <c r="C745" s="190" t="str">
        <f>IF(支部用データ貼り付けシート!B734="","",支部用データ貼り付けシート!B734)</f>
        <v/>
      </c>
      <c r="D745" s="191" t="str">
        <f>IF(支部用データ貼り付けシート!B734="","",支部用データ貼り付けシート!C734)</f>
        <v/>
      </c>
      <c r="E745" s="192" t="str">
        <f>IF(支部用データ貼り付けシート!B734="","",支部用データ貼り付けシート!D734)</f>
        <v/>
      </c>
      <c r="F745" s="193" t="str">
        <f>IF(支部用データ貼り付けシート!B734="","",IF(支部用データ貼り付けシート!M734="","",支部用データ貼り付けシート!M734))</f>
        <v/>
      </c>
      <c r="G745" s="194" t="str">
        <f>IF(支部用データ貼り付けシート!B734="","",IF(支部用データ貼り付けシート!N734="","",支部用データ貼り付けシート!N734))</f>
        <v/>
      </c>
      <c r="H745" s="37" t="str">
        <f t="shared" si="140"/>
        <v/>
      </c>
      <c r="I745" s="124" t="str">
        <f t="shared" si="141"/>
        <v/>
      </c>
      <c r="J745" s="38" t="str">
        <f t="shared" si="142"/>
        <v/>
      </c>
      <c r="K745" s="37" t="str">
        <f t="shared" si="143"/>
        <v/>
      </c>
      <c r="L745" s="124" t="str">
        <f t="shared" si="144"/>
        <v/>
      </c>
      <c r="M745" s="38" t="str">
        <f t="shared" si="145"/>
        <v/>
      </c>
      <c r="N745" s="93" t="str">
        <f>IF(支部用データ貼り付けシート!B734="","",支部用データ貼り付けシート!E734)</f>
        <v/>
      </c>
      <c r="O745" s="38" t="str">
        <f>IF(支部用データ貼り付けシート!B734="","",支部用データ貼り付けシート!F734)</f>
        <v/>
      </c>
      <c r="P745" s="37" t="str">
        <f>IF(支部用データ貼り付けシート!B734="","",支部用データ貼り付けシート!G734)</f>
        <v/>
      </c>
      <c r="Q745" s="38" t="str">
        <f>IF(支部用データ貼り付けシート!B734="","",支部用データ貼り付けシート!H734)</f>
        <v/>
      </c>
      <c r="R745" s="37" t="str">
        <f>IF(支部用データ貼り付けシート!B734="","",支部用データ貼り付けシート!I734)</f>
        <v/>
      </c>
      <c r="S745" s="38" t="str">
        <f>IF(支部用データ貼り付けシート!B734="","",支部用データ貼り付けシート!J734)</f>
        <v/>
      </c>
      <c r="T745" s="23" t="str">
        <f t="shared" si="146"/>
        <v/>
      </c>
      <c r="U745" s="24" t="str">
        <f t="shared" si="147"/>
        <v/>
      </c>
      <c r="W745" t="str">
        <f t="shared" si="148"/>
        <v/>
      </c>
      <c r="X745" t="str">
        <f t="shared" si="149"/>
        <v/>
      </c>
      <c r="Y745" t="str">
        <f t="shared" si="150"/>
        <v/>
      </c>
      <c r="Z745" t="str">
        <f t="shared" si="151"/>
        <v/>
      </c>
    </row>
    <row r="746" spans="1:26">
      <c r="A746" s="84">
        <v>716</v>
      </c>
      <c r="B746" s="189" t="str">
        <f>IF(支部用データ貼り付けシート!B735="","",支部用データ貼り付けシート!A735)</f>
        <v/>
      </c>
      <c r="C746" s="190" t="str">
        <f>IF(支部用データ貼り付けシート!B735="","",支部用データ貼り付けシート!B735)</f>
        <v/>
      </c>
      <c r="D746" s="191" t="str">
        <f>IF(支部用データ貼り付けシート!B735="","",支部用データ貼り付けシート!C735)</f>
        <v/>
      </c>
      <c r="E746" s="192" t="str">
        <f>IF(支部用データ貼り付けシート!B735="","",支部用データ貼り付けシート!D735)</f>
        <v/>
      </c>
      <c r="F746" s="193" t="str">
        <f>IF(支部用データ貼り付けシート!B735="","",IF(支部用データ貼り付けシート!M735="","",支部用データ貼り付けシート!M735))</f>
        <v/>
      </c>
      <c r="G746" s="194" t="str">
        <f>IF(支部用データ貼り付けシート!B735="","",IF(支部用データ貼り付けシート!N735="","",支部用データ貼り付けシート!N735))</f>
        <v/>
      </c>
      <c r="H746" s="37" t="str">
        <f t="shared" si="140"/>
        <v/>
      </c>
      <c r="I746" s="124" t="str">
        <f t="shared" si="141"/>
        <v/>
      </c>
      <c r="J746" s="38" t="str">
        <f t="shared" si="142"/>
        <v/>
      </c>
      <c r="K746" s="37" t="str">
        <f t="shared" si="143"/>
        <v/>
      </c>
      <c r="L746" s="124" t="str">
        <f t="shared" si="144"/>
        <v/>
      </c>
      <c r="M746" s="38" t="str">
        <f t="shared" si="145"/>
        <v/>
      </c>
      <c r="N746" s="93" t="str">
        <f>IF(支部用データ貼り付けシート!B735="","",支部用データ貼り付けシート!E735)</f>
        <v/>
      </c>
      <c r="O746" s="38" t="str">
        <f>IF(支部用データ貼り付けシート!B735="","",支部用データ貼り付けシート!F735)</f>
        <v/>
      </c>
      <c r="P746" s="37" t="str">
        <f>IF(支部用データ貼り付けシート!B735="","",支部用データ貼り付けシート!G735)</f>
        <v/>
      </c>
      <c r="Q746" s="38" t="str">
        <f>IF(支部用データ貼り付けシート!B735="","",支部用データ貼り付けシート!H735)</f>
        <v/>
      </c>
      <c r="R746" s="37" t="str">
        <f>IF(支部用データ貼り付けシート!B735="","",支部用データ貼り付けシート!I735)</f>
        <v/>
      </c>
      <c r="S746" s="38" t="str">
        <f>IF(支部用データ貼り付けシート!B735="","",支部用データ貼り付けシート!J735)</f>
        <v/>
      </c>
      <c r="T746" s="23" t="str">
        <f t="shared" si="146"/>
        <v/>
      </c>
      <c r="U746" s="24" t="str">
        <f t="shared" si="147"/>
        <v/>
      </c>
      <c r="W746" t="str">
        <f t="shared" si="148"/>
        <v/>
      </c>
      <c r="X746" t="str">
        <f t="shared" si="149"/>
        <v/>
      </c>
      <c r="Y746" t="str">
        <f t="shared" si="150"/>
        <v/>
      </c>
      <c r="Z746" t="str">
        <f t="shared" si="151"/>
        <v/>
      </c>
    </row>
    <row r="747" spans="1:26">
      <c r="A747" s="83">
        <v>717</v>
      </c>
      <c r="B747" s="189" t="str">
        <f>IF(支部用データ貼り付けシート!B736="","",支部用データ貼り付けシート!A736)</f>
        <v/>
      </c>
      <c r="C747" s="190" t="str">
        <f>IF(支部用データ貼り付けシート!B736="","",支部用データ貼り付けシート!B736)</f>
        <v/>
      </c>
      <c r="D747" s="191" t="str">
        <f>IF(支部用データ貼り付けシート!B736="","",支部用データ貼り付けシート!C736)</f>
        <v/>
      </c>
      <c r="E747" s="192" t="str">
        <f>IF(支部用データ貼り付けシート!B736="","",支部用データ貼り付けシート!D736)</f>
        <v/>
      </c>
      <c r="F747" s="193" t="str">
        <f>IF(支部用データ貼り付けシート!B736="","",IF(支部用データ貼り付けシート!M736="","",支部用データ貼り付けシート!M736))</f>
        <v/>
      </c>
      <c r="G747" s="194" t="str">
        <f>IF(支部用データ貼り付けシート!B736="","",IF(支部用データ貼り付けシート!N736="","",支部用データ貼り付けシート!N736))</f>
        <v/>
      </c>
      <c r="H747" s="37" t="str">
        <f t="shared" si="140"/>
        <v/>
      </c>
      <c r="I747" s="124" t="str">
        <f t="shared" si="141"/>
        <v/>
      </c>
      <c r="J747" s="38" t="str">
        <f t="shared" si="142"/>
        <v/>
      </c>
      <c r="K747" s="37" t="str">
        <f t="shared" si="143"/>
        <v/>
      </c>
      <c r="L747" s="124" t="str">
        <f t="shared" si="144"/>
        <v/>
      </c>
      <c r="M747" s="38" t="str">
        <f t="shared" si="145"/>
        <v/>
      </c>
      <c r="N747" s="93" t="str">
        <f>IF(支部用データ貼り付けシート!B736="","",支部用データ貼り付けシート!E736)</f>
        <v/>
      </c>
      <c r="O747" s="38" t="str">
        <f>IF(支部用データ貼り付けシート!B736="","",支部用データ貼り付けシート!F736)</f>
        <v/>
      </c>
      <c r="P747" s="37" t="str">
        <f>IF(支部用データ貼り付けシート!B736="","",支部用データ貼り付けシート!G736)</f>
        <v/>
      </c>
      <c r="Q747" s="38" t="str">
        <f>IF(支部用データ貼り付けシート!B736="","",支部用データ貼り付けシート!H736)</f>
        <v/>
      </c>
      <c r="R747" s="37" t="str">
        <f>IF(支部用データ貼り付けシート!B736="","",支部用データ貼り付けシート!I736)</f>
        <v/>
      </c>
      <c r="S747" s="38" t="str">
        <f>IF(支部用データ貼り付けシート!B736="","",支部用データ貼り付けシート!J736)</f>
        <v/>
      </c>
      <c r="T747" s="23" t="str">
        <f t="shared" si="146"/>
        <v/>
      </c>
      <c r="U747" s="24" t="str">
        <f t="shared" si="147"/>
        <v/>
      </c>
      <c r="W747" t="str">
        <f t="shared" si="148"/>
        <v/>
      </c>
      <c r="X747" t="str">
        <f t="shared" si="149"/>
        <v/>
      </c>
      <c r="Y747" t="str">
        <f t="shared" si="150"/>
        <v/>
      </c>
      <c r="Z747" t="str">
        <f t="shared" si="151"/>
        <v/>
      </c>
    </row>
    <row r="748" spans="1:26">
      <c r="A748" s="84">
        <v>718</v>
      </c>
      <c r="B748" s="189" t="str">
        <f>IF(支部用データ貼り付けシート!B737="","",支部用データ貼り付けシート!A737)</f>
        <v/>
      </c>
      <c r="C748" s="190" t="str">
        <f>IF(支部用データ貼り付けシート!B737="","",支部用データ貼り付けシート!B737)</f>
        <v/>
      </c>
      <c r="D748" s="191" t="str">
        <f>IF(支部用データ貼り付けシート!B737="","",支部用データ貼り付けシート!C737)</f>
        <v/>
      </c>
      <c r="E748" s="192" t="str">
        <f>IF(支部用データ貼り付けシート!B737="","",支部用データ貼り付けシート!D737)</f>
        <v/>
      </c>
      <c r="F748" s="193" t="str">
        <f>IF(支部用データ貼り付けシート!B737="","",IF(支部用データ貼り付けシート!M737="","",支部用データ貼り付けシート!M737))</f>
        <v/>
      </c>
      <c r="G748" s="194" t="str">
        <f>IF(支部用データ貼り付けシート!B737="","",IF(支部用データ貼り付けシート!N737="","",支部用データ貼り付けシート!N737))</f>
        <v/>
      </c>
      <c r="H748" s="37" t="str">
        <f t="shared" si="140"/>
        <v/>
      </c>
      <c r="I748" s="124" t="str">
        <f t="shared" si="141"/>
        <v/>
      </c>
      <c r="J748" s="38" t="str">
        <f t="shared" si="142"/>
        <v/>
      </c>
      <c r="K748" s="37" t="str">
        <f t="shared" si="143"/>
        <v/>
      </c>
      <c r="L748" s="124" t="str">
        <f t="shared" si="144"/>
        <v/>
      </c>
      <c r="M748" s="38" t="str">
        <f t="shared" si="145"/>
        <v/>
      </c>
      <c r="N748" s="93" t="str">
        <f>IF(支部用データ貼り付けシート!B737="","",支部用データ貼り付けシート!E737)</f>
        <v/>
      </c>
      <c r="O748" s="38" t="str">
        <f>IF(支部用データ貼り付けシート!B737="","",支部用データ貼り付けシート!F737)</f>
        <v/>
      </c>
      <c r="P748" s="37" t="str">
        <f>IF(支部用データ貼り付けシート!B737="","",支部用データ貼り付けシート!G737)</f>
        <v/>
      </c>
      <c r="Q748" s="38" t="str">
        <f>IF(支部用データ貼り付けシート!B737="","",支部用データ貼り付けシート!H737)</f>
        <v/>
      </c>
      <c r="R748" s="37" t="str">
        <f>IF(支部用データ貼り付けシート!B737="","",支部用データ貼り付けシート!I737)</f>
        <v/>
      </c>
      <c r="S748" s="38" t="str">
        <f>IF(支部用データ貼り付けシート!B737="","",支部用データ貼り付けシート!J737)</f>
        <v/>
      </c>
      <c r="T748" s="23" t="str">
        <f t="shared" si="146"/>
        <v/>
      </c>
      <c r="U748" s="24" t="str">
        <f t="shared" si="147"/>
        <v/>
      </c>
      <c r="W748" t="str">
        <f t="shared" si="148"/>
        <v/>
      </c>
      <c r="X748" t="str">
        <f t="shared" si="149"/>
        <v/>
      </c>
      <c r="Y748" t="str">
        <f t="shared" si="150"/>
        <v/>
      </c>
      <c r="Z748" t="str">
        <f t="shared" si="151"/>
        <v/>
      </c>
    </row>
    <row r="749" spans="1:26">
      <c r="A749" s="83">
        <v>719</v>
      </c>
      <c r="B749" s="189" t="str">
        <f>IF(支部用データ貼り付けシート!B738="","",支部用データ貼り付けシート!A738)</f>
        <v/>
      </c>
      <c r="C749" s="190" t="str">
        <f>IF(支部用データ貼り付けシート!B738="","",支部用データ貼り付けシート!B738)</f>
        <v/>
      </c>
      <c r="D749" s="191" t="str">
        <f>IF(支部用データ貼り付けシート!B738="","",支部用データ貼り付けシート!C738)</f>
        <v/>
      </c>
      <c r="E749" s="192" t="str">
        <f>IF(支部用データ貼り付けシート!B738="","",支部用データ貼り付けシート!D738)</f>
        <v/>
      </c>
      <c r="F749" s="193" t="str">
        <f>IF(支部用データ貼り付けシート!B738="","",IF(支部用データ貼り付けシート!M738="","",支部用データ貼り付けシート!M738))</f>
        <v/>
      </c>
      <c r="G749" s="194" t="str">
        <f>IF(支部用データ貼り付けシート!B738="","",IF(支部用データ貼り付けシート!N738="","",支部用データ貼り付けシート!N738))</f>
        <v/>
      </c>
      <c r="H749" s="37" t="str">
        <f t="shared" si="140"/>
        <v/>
      </c>
      <c r="I749" s="124" t="str">
        <f t="shared" si="141"/>
        <v/>
      </c>
      <c r="J749" s="38" t="str">
        <f t="shared" si="142"/>
        <v/>
      </c>
      <c r="K749" s="37" t="str">
        <f t="shared" si="143"/>
        <v/>
      </c>
      <c r="L749" s="124" t="str">
        <f t="shared" si="144"/>
        <v/>
      </c>
      <c r="M749" s="38" t="str">
        <f t="shared" si="145"/>
        <v/>
      </c>
      <c r="N749" s="93" t="str">
        <f>IF(支部用データ貼り付けシート!B738="","",支部用データ貼り付けシート!E738)</f>
        <v/>
      </c>
      <c r="O749" s="38" t="str">
        <f>IF(支部用データ貼り付けシート!B738="","",支部用データ貼り付けシート!F738)</f>
        <v/>
      </c>
      <c r="P749" s="37" t="str">
        <f>IF(支部用データ貼り付けシート!B738="","",支部用データ貼り付けシート!G738)</f>
        <v/>
      </c>
      <c r="Q749" s="38" t="str">
        <f>IF(支部用データ貼り付けシート!B738="","",支部用データ貼り付けシート!H738)</f>
        <v/>
      </c>
      <c r="R749" s="37" t="str">
        <f>IF(支部用データ貼り付けシート!B738="","",支部用データ貼り付けシート!I738)</f>
        <v/>
      </c>
      <c r="S749" s="38" t="str">
        <f>IF(支部用データ貼り付けシート!B738="","",支部用データ貼り付けシート!J738)</f>
        <v/>
      </c>
      <c r="T749" s="23" t="str">
        <f t="shared" si="146"/>
        <v/>
      </c>
      <c r="U749" s="24" t="str">
        <f t="shared" si="147"/>
        <v/>
      </c>
      <c r="W749" t="str">
        <f t="shared" si="148"/>
        <v/>
      </c>
      <c r="X749" t="str">
        <f t="shared" si="149"/>
        <v/>
      </c>
      <c r="Y749" t="str">
        <f t="shared" si="150"/>
        <v/>
      </c>
      <c r="Z749" t="str">
        <f t="shared" si="151"/>
        <v/>
      </c>
    </row>
    <row r="750" spans="1:26">
      <c r="A750" s="84">
        <v>720</v>
      </c>
      <c r="B750" s="189" t="str">
        <f>IF(支部用データ貼り付けシート!B739="","",支部用データ貼り付けシート!A739)</f>
        <v/>
      </c>
      <c r="C750" s="190" t="str">
        <f>IF(支部用データ貼り付けシート!B739="","",支部用データ貼り付けシート!B739)</f>
        <v/>
      </c>
      <c r="D750" s="191" t="str">
        <f>IF(支部用データ貼り付けシート!B739="","",支部用データ貼り付けシート!C739)</f>
        <v/>
      </c>
      <c r="E750" s="192" t="str">
        <f>IF(支部用データ貼り付けシート!B739="","",支部用データ貼り付けシート!D739)</f>
        <v/>
      </c>
      <c r="F750" s="193" t="str">
        <f>IF(支部用データ貼り付けシート!B739="","",IF(支部用データ貼り付けシート!M739="","",支部用データ貼り付けシート!M739))</f>
        <v/>
      </c>
      <c r="G750" s="194" t="str">
        <f>IF(支部用データ貼り付けシート!B739="","",IF(支部用データ貼り付けシート!N739="","",支部用データ貼り付けシート!N739))</f>
        <v/>
      </c>
      <c r="H750" s="37" t="str">
        <f t="shared" si="140"/>
        <v/>
      </c>
      <c r="I750" s="124" t="str">
        <f t="shared" si="141"/>
        <v/>
      </c>
      <c r="J750" s="38" t="str">
        <f t="shared" si="142"/>
        <v/>
      </c>
      <c r="K750" s="37" t="str">
        <f t="shared" si="143"/>
        <v/>
      </c>
      <c r="L750" s="124" t="str">
        <f t="shared" si="144"/>
        <v/>
      </c>
      <c r="M750" s="38" t="str">
        <f t="shared" si="145"/>
        <v/>
      </c>
      <c r="N750" s="93" t="str">
        <f>IF(支部用データ貼り付けシート!B739="","",支部用データ貼り付けシート!E739)</f>
        <v/>
      </c>
      <c r="O750" s="38" t="str">
        <f>IF(支部用データ貼り付けシート!B739="","",支部用データ貼り付けシート!F739)</f>
        <v/>
      </c>
      <c r="P750" s="37" t="str">
        <f>IF(支部用データ貼り付けシート!B739="","",支部用データ貼り付けシート!G739)</f>
        <v/>
      </c>
      <c r="Q750" s="38" t="str">
        <f>IF(支部用データ貼り付けシート!B739="","",支部用データ貼り付けシート!H739)</f>
        <v/>
      </c>
      <c r="R750" s="37" t="str">
        <f>IF(支部用データ貼り付けシート!B739="","",支部用データ貼り付けシート!I739)</f>
        <v/>
      </c>
      <c r="S750" s="38" t="str">
        <f>IF(支部用データ貼り付けシート!B739="","",支部用データ貼り付けシート!J739)</f>
        <v/>
      </c>
      <c r="T750" s="23" t="str">
        <f t="shared" si="146"/>
        <v/>
      </c>
      <c r="U750" s="24" t="str">
        <f t="shared" si="147"/>
        <v/>
      </c>
      <c r="W750" t="str">
        <f t="shared" si="148"/>
        <v/>
      </c>
      <c r="X750" t="str">
        <f t="shared" si="149"/>
        <v/>
      </c>
      <c r="Y750" t="str">
        <f t="shared" si="150"/>
        <v/>
      </c>
      <c r="Z750" t="str">
        <f t="shared" si="151"/>
        <v/>
      </c>
    </row>
    <row r="751" spans="1:26">
      <c r="A751" s="83">
        <v>721</v>
      </c>
      <c r="B751" s="189" t="str">
        <f>IF(支部用データ貼り付けシート!B740="","",支部用データ貼り付けシート!A740)</f>
        <v/>
      </c>
      <c r="C751" s="190" t="str">
        <f>IF(支部用データ貼り付けシート!B740="","",支部用データ貼り付けシート!B740)</f>
        <v/>
      </c>
      <c r="D751" s="191" t="str">
        <f>IF(支部用データ貼り付けシート!B740="","",支部用データ貼り付けシート!C740)</f>
        <v/>
      </c>
      <c r="E751" s="192" t="str">
        <f>IF(支部用データ貼り付けシート!B740="","",支部用データ貼り付けシート!D740)</f>
        <v/>
      </c>
      <c r="F751" s="193" t="str">
        <f>IF(支部用データ貼り付けシート!B740="","",IF(支部用データ貼り付けシート!M740="","",支部用データ貼り付けシート!M740))</f>
        <v/>
      </c>
      <c r="G751" s="194" t="str">
        <f>IF(支部用データ貼り付けシート!B740="","",IF(支部用データ貼り付けシート!N740="","",支部用データ貼り付けシート!N740))</f>
        <v/>
      </c>
      <c r="H751" s="37" t="str">
        <f t="shared" si="140"/>
        <v/>
      </c>
      <c r="I751" s="124" t="str">
        <f t="shared" si="141"/>
        <v/>
      </c>
      <c r="J751" s="38" t="str">
        <f t="shared" si="142"/>
        <v/>
      </c>
      <c r="K751" s="37" t="str">
        <f t="shared" si="143"/>
        <v/>
      </c>
      <c r="L751" s="124" t="str">
        <f t="shared" si="144"/>
        <v/>
      </c>
      <c r="M751" s="38" t="str">
        <f t="shared" si="145"/>
        <v/>
      </c>
      <c r="N751" s="93" t="str">
        <f>IF(支部用データ貼り付けシート!B740="","",支部用データ貼り付けシート!E740)</f>
        <v/>
      </c>
      <c r="O751" s="38" t="str">
        <f>IF(支部用データ貼り付けシート!B740="","",支部用データ貼り付けシート!F740)</f>
        <v/>
      </c>
      <c r="P751" s="37" t="str">
        <f>IF(支部用データ貼り付けシート!B740="","",支部用データ貼り付けシート!G740)</f>
        <v/>
      </c>
      <c r="Q751" s="38" t="str">
        <f>IF(支部用データ貼り付けシート!B740="","",支部用データ貼り付けシート!H740)</f>
        <v/>
      </c>
      <c r="R751" s="37" t="str">
        <f>IF(支部用データ貼り付けシート!B740="","",支部用データ貼り付けシート!I740)</f>
        <v/>
      </c>
      <c r="S751" s="38" t="str">
        <f>IF(支部用データ貼り付けシート!B740="","",支部用データ貼り付けシート!J740)</f>
        <v/>
      </c>
      <c r="T751" s="23" t="str">
        <f t="shared" si="146"/>
        <v/>
      </c>
      <c r="U751" s="24" t="str">
        <f t="shared" si="147"/>
        <v/>
      </c>
      <c r="W751" t="str">
        <f t="shared" si="148"/>
        <v/>
      </c>
      <c r="X751" t="str">
        <f t="shared" si="149"/>
        <v/>
      </c>
      <c r="Y751" t="str">
        <f t="shared" si="150"/>
        <v/>
      </c>
      <c r="Z751" t="str">
        <f t="shared" si="151"/>
        <v/>
      </c>
    </row>
    <row r="752" spans="1:26">
      <c r="A752" s="84">
        <v>722</v>
      </c>
      <c r="B752" s="189" t="str">
        <f>IF(支部用データ貼り付けシート!B741="","",支部用データ貼り付けシート!A741)</f>
        <v/>
      </c>
      <c r="C752" s="190" t="str">
        <f>IF(支部用データ貼り付けシート!B741="","",支部用データ貼り付けシート!B741)</f>
        <v/>
      </c>
      <c r="D752" s="191" t="str">
        <f>IF(支部用データ貼り付けシート!B741="","",支部用データ貼り付けシート!C741)</f>
        <v/>
      </c>
      <c r="E752" s="192" t="str">
        <f>IF(支部用データ貼り付けシート!B741="","",支部用データ貼り付けシート!D741)</f>
        <v/>
      </c>
      <c r="F752" s="193" t="str">
        <f>IF(支部用データ貼り付けシート!B741="","",IF(支部用データ貼り付けシート!M741="","",支部用データ貼り付けシート!M741))</f>
        <v/>
      </c>
      <c r="G752" s="194" t="str">
        <f>IF(支部用データ貼り付けシート!B741="","",IF(支部用データ貼り付けシート!N741="","",支部用データ貼り付けシート!N741))</f>
        <v/>
      </c>
      <c r="H752" s="37" t="str">
        <f t="shared" si="140"/>
        <v/>
      </c>
      <c r="I752" s="124" t="str">
        <f t="shared" si="141"/>
        <v/>
      </c>
      <c r="J752" s="38" t="str">
        <f t="shared" si="142"/>
        <v/>
      </c>
      <c r="K752" s="37" t="str">
        <f t="shared" si="143"/>
        <v/>
      </c>
      <c r="L752" s="124" t="str">
        <f t="shared" si="144"/>
        <v/>
      </c>
      <c r="M752" s="38" t="str">
        <f t="shared" si="145"/>
        <v/>
      </c>
      <c r="N752" s="93" t="str">
        <f>IF(支部用データ貼り付けシート!B741="","",支部用データ貼り付けシート!E741)</f>
        <v/>
      </c>
      <c r="O752" s="38" t="str">
        <f>IF(支部用データ貼り付けシート!B741="","",支部用データ貼り付けシート!F741)</f>
        <v/>
      </c>
      <c r="P752" s="37" t="str">
        <f>IF(支部用データ貼り付けシート!B741="","",支部用データ貼り付けシート!G741)</f>
        <v/>
      </c>
      <c r="Q752" s="38" t="str">
        <f>IF(支部用データ貼り付けシート!B741="","",支部用データ貼り付けシート!H741)</f>
        <v/>
      </c>
      <c r="R752" s="37" t="str">
        <f>IF(支部用データ貼り付けシート!B741="","",支部用データ貼り付けシート!I741)</f>
        <v/>
      </c>
      <c r="S752" s="38" t="str">
        <f>IF(支部用データ貼り付けシート!B741="","",支部用データ貼り付けシート!J741)</f>
        <v/>
      </c>
      <c r="T752" s="23" t="str">
        <f t="shared" si="146"/>
        <v/>
      </c>
      <c r="U752" s="24" t="str">
        <f t="shared" si="147"/>
        <v/>
      </c>
      <c r="W752" t="str">
        <f t="shared" si="148"/>
        <v/>
      </c>
      <c r="X752" t="str">
        <f t="shared" si="149"/>
        <v/>
      </c>
      <c r="Y752" t="str">
        <f t="shared" si="150"/>
        <v/>
      </c>
      <c r="Z752" t="str">
        <f t="shared" si="151"/>
        <v/>
      </c>
    </row>
    <row r="753" spans="1:26">
      <c r="A753" s="83">
        <v>723</v>
      </c>
      <c r="B753" s="189" t="str">
        <f>IF(支部用データ貼り付けシート!B742="","",支部用データ貼り付けシート!A742)</f>
        <v/>
      </c>
      <c r="C753" s="190" t="str">
        <f>IF(支部用データ貼り付けシート!B742="","",支部用データ貼り付けシート!B742)</f>
        <v/>
      </c>
      <c r="D753" s="191" t="str">
        <f>IF(支部用データ貼り付けシート!B742="","",支部用データ貼り付けシート!C742)</f>
        <v/>
      </c>
      <c r="E753" s="192" t="str">
        <f>IF(支部用データ貼り付けシート!B742="","",支部用データ貼り付けシート!D742)</f>
        <v/>
      </c>
      <c r="F753" s="193" t="str">
        <f>IF(支部用データ貼り付けシート!B742="","",IF(支部用データ貼り付けシート!M742="","",支部用データ貼り付けシート!M742))</f>
        <v/>
      </c>
      <c r="G753" s="194" t="str">
        <f>IF(支部用データ貼り付けシート!B742="","",IF(支部用データ貼り付けシート!N742="","",支部用データ貼り付けシート!N742))</f>
        <v/>
      </c>
      <c r="H753" s="37" t="str">
        <f t="shared" si="140"/>
        <v/>
      </c>
      <c r="I753" s="124" t="str">
        <f t="shared" si="141"/>
        <v/>
      </c>
      <c r="J753" s="38" t="str">
        <f t="shared" si="142"/>
        <v/>
      </c>
      <c r="K753" s="37" t="str">
        <f t="shared" si="143"/>
        <v/>
      </c>
      <c r="L753" s="124" t="str">
        <f t="shared" si="144"/>
        <v/>
      </c>
      <c r="M753" s="38" t="str">
        <f t="shared" si="145"/>
        <v/>
      </c>
      <c r="N753" s="93" t="str">
        <f>IF(支部用データ貼り付けシート!B742="","",支部用データ貼り付けシート!E742)</f>
        <v/>
      </c>
      <c r="O753" s="38" t="str">
        <f>IF(支部用データ貼り付けシート!B742="","",支部用データ貼り付けシート!F742)</f>
        <v/>
      </c>
      <c r="P753" s="37" t="str">
        <f>IF(支部用データ貼り付けシート!B742="","",支部用データ貼り付けシート!G742)</f>
        <v/>
      </c>
      <c r="Q753" s="38" t="str">
        <f>IF(支部用データ貼り付けシート!B742="","",支部用データ貼り付けシート!H742)</f>
        <v/>
      </c>
      <c r="R753" s="37" t="str">
        <f>IF(支部用データ貼り付けシート!B742="","",支部用データ貼り付けシート!I742)</f>
        <v/>
      </c>
      <c r="S753" s="38" t="str">
        <f>IF(支部用データ貼り付けシート!B742="","",支部用データ貼り付けシート!J742)</f>
        <v/>
      </c>
      <c r="T753" s="23" t="str">
        <f t="shared" si="146"/>
        <v/>
      </c>
      <c r="U753" s="24" t="str">
        <f t="shared" si="147"/>
        <v/>
      </c>
      <c r="W753" t="str">
        <f t="shared" si="148"/>
        <v/>
      </c>
      <c r="X753" t="str">
        <f t="shared" si="149"/>
        <v/>
      </c>
      <c r="Y753" t="str">
        <f t="shared" si="150"/>
        <v/>
      </c>
      <c r="Z753" t="str">
        <f t="shared" si="151"/>
        <v/>
      </c>
    </row>
    <row r="754" spans="1:26">
      <c r="A754" s="84">
        <v>724</v>
      </c>
      <c r="B754" s="189" t="str">
        <f>IF(支部用データ貼り付けシート!B743="","",支部用データ貼り付けシート!A743)</f>
        <v/>
      </c>
      <c r="C754" s="190" t="str">
        <f>IF(支部用データ貼り付けシート!B743="","",支部用データ貼り付けシート!B743)</f>
        <v/>
      </c>
      <c r="D754" s="191" t="str">
        <f>IF(支部用データ貼り付けシート!B743="","",支部用データ貼り付けシート!C743)</f>
        <v/>
      </c>
      <c r="E754" s="192" t="str">
        <f>IF(支部用データ貼り付けシート!B743="","",支部用データ貼り付けシート!D743)</f>
        <v/>
      </c>
      <c r="F754" s="193" t="str">
        <f>IF(支部用データ貼り付けシート!B743="","",IF(支部用データ貼り付けシート!M743="","",支部用データ貼り付けシート!M743))</f>
        <v/>
      </c>
      <c r="G754" s="194" t="str">
        <f>IF(支部用データ貼り付けシート!B743="","",IF(支部用データ貼り付けシート!N743="","",支部用データ貼り付けシート!N743))</f>
        <v/>
      </c>
      <c r="H754" s="37" t="str">
        <f t="shared" si="140"/>
        <v/>
      </c>
      <c r="I754" s="124" t="str">
        <f t="shared" si="141"/>
        <v/>
      </c>
      <c r="J754" s="38" t="str">
        <f t="shared" si="142"/>
        <v/>
      </c>
      <c r="K754" s="37" t="str">
        <f t="shared" si="143"/>
        <v/>
      </c>
      <c r="L754" s="124" t="str">
        <f t="shared" si="144"/>
        <v/>
      </c>
      <c r="M754" s="38" t="str">
        <f t="shared" si="145"/>
        <v/>
      </c>
      <c r="N754" s="93" t="str">
        <f>IF(支部用データ貼り付けシート!B743="","",支部用データ貼り付けシート!E743)</f>
        <v/>
      </c>
      <c r="O754" s="38" t="str">
        <f>IF(支部用データ貼り付けシート!B743="","",支部用データ貼り付けシート!F743)</f>
        <v/>
      </c>
      <c r="P754" s="37" t="str">
        <f>IF(支部用データ貼り付けシート!B743="","",支部用データ貼り付けシート!G743)</f>
        <v/>
      </c>
      <c r="Q754" s="38" t="str">
        <f>IF(支部用データ貼り付けシート!B743="","",支部用データ貼り付けシート!H743)</f>
        <v/>
      </c>
      <c r="R754" s="37" t="str">
        <f>IF(支部用データ貼り付けシート!B743="","",支部用データ貼り付けシート!I743)</f>
        <v/>
      </c>
      <c r="S754" s="38" t="str">
        <f>IF(支部用データ貼り付けシート!B743="","",支部用データ貼り付けシート!J743)</f>
        <v/>
      </c>
      <c r="T754" s="23" t="str">
        <f t="shared" si="146"/>
        <v/>
      </c>
      <c r="U754" s="24" t="str">
        <f t="shared" si="147"/>
        <v/>
      </c>
      <c r="W754" t="str">
        <f t="shared" si="148"/>
        <v/>
      </c>
      <c r="X754" t="str">
        <f t="shared" si="149"/>
        <v/>
      </c>
      <c r="Y754" t="str">
        <f t="shared" si="150"/>
        <v/>
      </c>
      <c r="Z754" t="str">
        <f t="shared" si="151"/>
        <v/>
      </c>
    </row>
    <row r="755" spans="1:26">
      <c r="A755" s="83">
        <v>725</v>
      </c>
      <c r="B755" s="189" t="str">
        <f>IF(支部用データ貼り付けシート!B744="","",支部用データ貼り付けシート!A744)</f>
        <v/>
      </c>
      <c r="C755" s="190" t="str">
        <f>IF(支部用データ貼り付けシート!B744="","",支部用データ貼り付けシート!B744)</f>
        <v/>
      </c>
      <c r="D755" s="191" t="str">
        <f>IF(支部用データ貼り付けシート!B744="","",支部用データ貼り付けシート!C744)</f>
        <v/>
      </c>
      <c r="E755" s="192" t="str">
        <f>IF(支部用データ貼り付けシート!B744="","",支部用データ貼り付けシート!D744)</f>
        <v/>
      </c>
      <c r="F755" s="193" t="str">
        <f>IF(支部用データ貼り付けシート!B744="","",IF(支部用データ貼り付けシート!M744="","",支部用データ貼り付けシート!M744))</f>
        <v/>
      </c>
      <c r="G755" s="194" t="str">
        <f>IF(支部用データ貼り付けシート!B744="","",IF(支部用データ貼り付けシート!N744="","",支部用データ貼り付けシート!N744))</f>
        <v/>
      </c>
      <c r="H755" s="37" t="str">
        <f t="shared" si="140"/>
        <v/>
      </c>
      <c r="I755" s="124" t="str">
        <f t="shared" si="141"/>
        <v/>
      </c>
      <c r="J755" s="38" t="str">
        <f t="shared" si="142"/>
        <v/>
      </c>
      <c r="K755" s="37" t="str">
        <f t="shared" si="143"/>
        <v/>
      </c>
      <c r="L755" s="124" t="str">
        <f t="shared" si="144"/>
        <v/>
      </c>
      <c r="M755" s="38" t="str">
        <f t="shared" si="145"/>
        <v/>
      </c>
      <c r="N755" s="93" t="str">
        <f>IF(支部用データ貼り付けシート!B744="","",支部用データ貼り付けシート!E744)</f>
        <v/>
      </c>
      <c r="O755" s="38" t="str">
        <f>IF(支部用データ貼り付けシート!B744="","",支部用データ貼り付けシート!F744)</f>
        <v/>
      </c>
      <c r="P755" s="37" t="str">
        <f>IF(支部用データ貼り付けシート!B744="","",支部用データ貼り付けシート!G744)</f>
        <v/>
      </c>
      <c r="Q755" s="38" t="str">
        <f>IF(支部用データ貼り付けシート!B744="","",支部用データ貼り付けシート!H744)</f>
        <v/>
      </c>
      <c r="R755" s="37" t="str">
        <f>IF(支部用データ貼り付けシート!B744="","",支部用データ貼り付けシート!I744)</f>
        <v/>
      </c>
      <c r="S755" s="38" t="str">
        <f>IF(支部用データ貼り付けシート!B744="","",支部用データ貼り付けシート!J744)</f>
        <v/>
      </c>
      <c r="T755" s="23" t="str">
        <f t="shared" si="146"/>
        <v/>
      </c>
      <c r="U755" s="24" t="str">
        <f t="shared" si="147"/>
        <v/>
      </c>
      <c r="W755" t="str">
        <f t="shared" si="148"/>
        <v/>
      </c>
      <c r="X755" t="str">
        <f t="shared" si="149"/>
        <v/>
      </c>
      <c r="Y755" t="str">
        <f t="shared" si="150"/>
        <v/>
      </c>
      <c r="Z755" t="str">
        <f t="shared" si="151"/>
        <v/>
      </c>
    </row>
    <row r="756" spans="1:26">
      <c r="A756" s="84">
        <v>726</v>
      </c>
      <c r="B756" s="189" t="str">
        <f>IF(支部用データ貼り付けシート!B745="","",支部用データ貼り付けシート!A745)</f>
        <v/>
      </c>
      <c r="C756" s="190" t="str">
        <f>IF(支部用データ貼り付けシート!B745="","",支部用データ貼り付けシート!B745)</f>
        <v/>
      </c>
      <c r="D756" s="191" t="str">
        <f>IF(支部用データ貼り付けシート!B745="","",支部用データ貼り付けシート!C745)</f>
        <v/>
      </c>
      <c r="E756" s="192" t="str">
        <f>IF(支部用データ貼り付けシート!B745="","",支部用データ貼り付けシート!D745)</f>
        <v/>
      </c>
      <c r="F756" s="193" t="str">
        <f>IF(支部用データ貼り付けシート!B745="","",IF(支部用データ貼り付けシート!M745="","",支部用データ貼り付けシート!M745))</f>
        <v/>
      </c>
      <c r="G756" s="194" t="str">
        <f>IF(支部用データ貼り付けシート!B745="","",IF(支部用データ貼り付けシート!N745="","",支部用データ貼り付けシート!N745))</f>
        <v/>
      </c>
      <c r="H756" s="37" t="str">
        <f t="shared" si="140"/>
        <v/>
      </c>
      <c r="I756" s="124" t="str">
        <f t="shared" si="141"/>
        <v/>
      </c>
      <c r="J756" s="38" t="str">
        <f t="shared" si="142"/>
        <v/>
      </c>
      <c r="K756" s="37" t="str">
        <f t="shared" si="143"/>
        <v/>
      </c>
      <c r="L756" s="124" t="str">
        <f t="shared" si="144"/>
        <v/>
      </c>
      <c r="M756" s="38" t="str">
        <f t="shared" si="145"/>
        <v/>
      </c>
      <c r="N756" s="93" t="str">
        <f>IF(支部用データ貼り付けシート!B745="","",支部用データ貼り付けシート!E745)</f>
        <v/>
      </c>
      <c r="O756" s="38" t="str">
        <f>IF(支部用データ貼り付けシート!B745="","",支部用データ貼り付けシート!F745)</f>
        <v/>
      </c>
      <c r="P756" s="37" t="str">
        <f>IF(支部用データ貼り付けシート!B745="","",支部用データ貼り付けシート!G745)</f>
        <v/>
      </c>
      <c r="Q756" s="38" t="str">
        <f>IF(支部用データ貼り付けシート!B745="","",支部用データ貼り付けシート!H745)</f>
        <v/>
      </c>
      <c r="R756" s="37" t="str">
        <f>IF(支部用データ貼り付けシート!B745="","",支部用データ貼り付けシート!I745)</f>
        <v/>
      </c>
      <c r="S756" s="38" t="str">
        <f>IF(支部用データ貼り付けシート!B745="","",支部用データ貼り付けシート!J745)</f>
        <v/>
      </c>
      <c r="T756" s="23" t="str">
        <f t="shared" si="146"/>
        <v/>
      </c>
      <c r="U756" s="24" t="str">
        <f t="shared" si="147"/>
        <v/>
      </c>
      <c r="W756" t="str">
        <f t="shared" si="148"/>
        <v/>
      </c>
      <c r="X756" t="str">
        <f t="shared" si="149"/>
        <v/>
      </c>
      <c r="Y756" t="str">
        <f t="shared" si="150"/>
        <v/>
      </c>
      <c r="Z756" t="str">
        <f t="shared" si="151"/>
        <v/>
      </c>
    </row>
    <row r="757" spans="1:26">
      <c r="A757" s="83">
        <v>727</v>
      </c>
      <c r="B757" s="189" t="str">
        <f>IF(支部用データ貼り付けシート!B746="","",支部用データ貼り付けシート!A746)</f>
        <v/>
      </c>
      <c r="C757" s="190" t="str">
        <f>IF(支部用データ貼り付けシート!B746="","",支部用データ貼り付けシート!B746)</f>
        <v/>
      </c>
      <c r="D757" s="191" t="str">
        <f>IF(支部用データ貼り付けシート!B746="","",支部用データ貼り付けシート!C746)</f>
        <v/>
      </c>
      <c r="E757" s="192" t="str">
        <f>IF(支部用データ貼り付けシート!B746="","",支部用データ貼り付けシート!D746)</f>
        <v/>
      </c>
      <c r="F757" s="193" t="str">
        <f>IF(支部用データ貼り付けシート!B746="","",IF(支部用データ貼り付けシート!M746="","",支部用データ貼り付けシート!M746))</f>
        <v/>
      </c>
      <c r="G757" s="194" t="str">
        <f>IF(支部用データ貼り付けシート!B746="","",IF(支部用データ貼り付けシート!N746="","",支部用データ貼り付けシート!N746))</f>
        <v/>
      </c>
      <c r="H757" s="37" t="str">
        <f t="shared" si="140"/>
        <v/>
      </c>
      <c r="I757" s="124" t="str">
        <f t="shared" si="141"/>
        <v/>
      </c>
      <c r="J757" s="38" t="str">
        <f t="shared" si="142"/>
        <v/>
      </c>
      <c r="K757" s="37" t="str">
        <f t="shared" si="143"/>
        <v/>
      </c>
      <c r="L757" s="124" t="str">
        <f t="shared" si="144"/>
        <v/>
      </c>
      <c r="M757" s="38" t="str">
        <f t="shared" si="145"/>
        <v/>
      </c>
      <c r="N757" s="93" t="str">
        <f>IF(支部用データ貼り付けシート!B746="","",支部用データ貼り付けシート!E746)</f>
        <v/>
      </c>
      <c r="O757" s="38" t="str">
        <f>IF(支部用データ貼り付けシート!B746="","",支部用データ貼り付けシート!F746)</f>
        <v/>
      </c>
      <c r="P757" s="37" t="str">
        <f>IF(支部用データ貼り付けシート!B746="","",支部用データ貼り付けシート!G746)</f>
        <v/>
      </c>
      <c r="Q757" s="38" t="str">
        <f>IF(支部用データ貼り付けシート!B746="","",支部用データ貼り付けシート!H746)</f>
        <v/>
      </c>
      <c r="R757" s="37" t="str">
        <f>IF(支部用データ貼り付けシート!B746="","",支部用データ貼り付けシート!I746)</f>
        <v/>
      </c>
      <c r="S757" s="38" t="str">
        <f>IF(支部用データ貼り付けシート!B746="","",支部用データ貼り付けシート!J746)</f>
        <v/>
      </c>
      <c r="T757" s="23" t="str">
        <f t="shared" si="146"/>
        <v/>
      </c>
      <c r="U757" s="24" t="str">
        <f t="shared" si="147"/>
        <v/>
      </c>
      <c r="W757" t="str">
        <f t="shared" si="148"/>
        <v/>
      </c>
      <c r="X757" t="str">
        <f t="shared" si="149"/>
        <v/>
      </c>
      <c r="Y757" t="str">
        <f t="shared" si="150"/>
        <v/>
      </c>
      <c r="Z757" t="str">
        <f t="shared" si="151"/>
        <v/>
      </c>
    </row>
    <row r="758" spans="1:26">
      <c r="A758" s="84">
        <v>728</v>
      </c>
      <c r="B758" s="189" t="str">
        <f>IF(支部用データ貼り付けシート!B747="","",支部用データ貼り付けシート!A747)</f>
        <v/>
      </c>
      <c r="C758" s="190" t="str">
        <f>IF(支部用データ貼り付けシート!B747="","",支部用データ貼り付けシート!B747)</f>
        <v/>
      </c>
      <c r="D758" s="191" t="str">
        <f>IF(支部用データ貼り付けシート!B747="","",支部用データ貼り付けシート!C747)</f>
        <v/>
      </c>
      <c r="E758" s="192" t="str">
        <f>IF(支部用データ貼り付けシート!B747="","",支部用データ貼り付けシート!D747)</f>
        <v/>
      </c>
      <c r="F758" s="193" t="str">
        <f>IF(支部用データ貼り付けシート!B747="","",IF(支部用データ貼り付けシート!M747="","",支部用データ貼り付けシート!M747))</f>
        <v/>
      </c>
      <c r="G758" s="194" t="str">
        <f>IF(支部用データ貼り付けシート!B747="","",IF(支部用データ貼り付けシート!N747="","",支部用データ貼り付けシート!N747))</f>
        <v/>
      </c>
      <c r="H758" s="37" t="str">
        <f t="shared" si="140"/>
        <v/>
      </c>
      <c r="I758" s="124" t="str">
        <f t="shared" si="141"/>
        <v/>
      </c>
      <c r="J758" s="38" t="str">
        <f t="shared" si="142"/>
        <v/>
      </c>
      <c r="K758" s="37" t="str">
        <f t="shared" si="143"/>
        <v/>
      </c>
      <c r="L758" s="124" t="str">
        <f t="shared" si="144"/>
        <v/>
      </c>
      <c r="M758" s="38" t="str">
        <f t="shared" si="145"/>
        <v/>
      </c>
      <c r="N758" s="93" t="str">
        <f>IF(支部用データ貼り付けシート!B747="","",支部用データ貼り付けシート!E747)</f>
        <v/>
      </c>
      <c r="O758" s="38" t="str">
        <f>IF(支部用データ貼り付けシート!B747="","",支部用データ貼り付けシート!F747)</f>
        <v/>
      </c>
      <c r="P758" s="37" t="str">
        <f>IF(支部用データ貼り付けシート!B747="","",支部用データ貼り付けシート!G747)</f>
        <v/>
      </c>
      <c r="Q758" s="38" t="str">
        <f>IF(支部用データ貼り付けシート!B747="","",支部用データ貼り付けシート!H747)</f>
        <v/>
      </c>
      <c r="R758" s="37" t="str">
        <f>IF(支部用データ貼り付けシート!B747="","",支部用データ貼り付けシート!I747)</f>
        <v/>
      </c>
      <c r="S758" s="38" t="str">
        <f>IF(支部用データ貼り付けシート!B747="","",支部用データ貼り付けシート!J747)</f>
        <v/>
      </c>
      <c r="T758" s="23" t="str">
        <f t="shared" si="146"/>
        <v/>
      </c>
      <c r="U758" s="24" t="str">
        <f t="shared" si="147"/>
        <v/>
      </c>
      <c r="W758" t="str">
        <f t="shared" si="148"/>
        <v/>
      </c>
      <c r="X758" t="str">
        <f t="shared" si="149"/>
        <v/>
      </c>
      <c r="Y758" t="str">
        <f t="shared" si="150"/>
        <v/>
      </c>
      <c r="Z758" t="str">
        <f t="shared" si="151"/>
        <v/>
      </c>
    </row>
    <row r="759" spans="1:26">
      <c r="A759" s="83">
        <v>729</v>
      </c>
      <c r="B759" s="189" t="str">
        <f>IF(支部用データ貼り付けシート!B748="","",支部用データ貼り付けシート!A748)</f>
        <v/>
      </c>
      <c r="C759" s="190" t="str">
        <f>IF(支部用データ貼り付けシート!B748="","",支部用データ貼り付けシート!B748)</f>
        <v/>
      </c>
      <c r="D759" s="191" t="str">
        <f>IF(支部用データ貼り付けシート!B748="","",支部用データ貼り付けシート!C748)</f>
        <v/>
      </c>
      <c r="E759" s="192" t="str">
        <f>IF(支部用データ貼り付けシート!B748="","",支部用データ貼り付けシート!D748)</f>
        <v/>
      </c>
      <c r="F759" s="193" t="str">
        <f>IF(支部用データ貼り付けシート!B748="","",IF(支部用データ貼り付けシート!M748="","",支部用データ貼り付けシート!M748))</f>
        <v/>
      </c>
      <c r="G759" s="194" t="str">
        <f>IF(支部用データ貼り付けシート!B748="","",IF(支部用データ貼り付けシート!N748="","",支部用データ貼り付けシート!N748))</f>
        <v/>
      </c>
      <c r="H759" s="37" t="str">
        <f t="shared" ref="H759:H822" si="152">IF(C759="","",IF(Z759&gt;2700,1,0))</f>
        <v/>
      </c>
      <c r="I759" s="124" t="str">
        <f t="shared" ref="I759:I822" si="153">IF(C759="","",IF(Z759&gt;4800,1,0))</f>
        <v/>
      </c>
      <c r="J759" s="38" t="str">
        <f t="shared" ref="J759:J822" si="154">IF(C759="","",IF(Z759&gt;6000,1,0))</f>
        <v/>
      </c>
      <c r="K759" s="37" t="str">
        <f t="shared" ref="K759:K822" si="155">IF(C759="","",IF((W759+X759)&gt;2700,1,0))</f>
        <v/>
      </c>
      <c r="L759" s="124" t="str">
        <f t="shared" ref="L759:L822" si="156">IF(C759="","",IF((W759+X759)&gt;4800,1,0))</f>
        <v/>
      </c>
      <c r="M759" s="38" t="str">
        <f t="shared" ref="M759:M822" si="157">IF(C759="","",IF((W759+X759)&gt;6000,1,0))</f>
        <v/>
      </c>
      <c r="N759" s="93" t="str">
        <f>IF(支部用データ貼り付けシート!B748="","",支部用データ貼り付けシート!E748)</f>
        <v/>
      </c>
      <c r="O759" s="38" t="str">
        <f>IF(支部用データ貼り付けシート!B748="","",支部用データ貼り付けシート!F748)</f>
        <v/>
      </c>
      <c r="P759" s="37" t="str">
        <f>IF(支部用データ貼り付けシート!B748="","",支部用データ貼り付けシート!G748)</f>
        <v/>
      </c>
      <c r="Q759" s="38" t="str">
        <f>IF(支部用データ貼り付けシート!B748="","",支部用データ貼り付けシート!H748)</f>
        <v/>
      </c>
      <c r="R759" s="37" t="str">
        <f>IF(支部用データ貼り付けシート!B748="","",支部用データ貼り付けシート!I748)</f>
        <v/>
      </c>
      <c r="S759" s="38" t="str">
        <f>IF(支部用データ貼り付けシート!B748="","",支部用データ貼り付けシート!J748)</f>
        <v/>
      </c>
      <c r="T759" s="23" t="str">
        <f t="shared" ref="T759:T822" si="158">IFERROR(IF(C759="","",INT(Z759/60)),"")</f>
        <v/>
      </c>
      <c r="U759" s="24" t="str">
        <f t="shared" ref="U759:U822" si="159">IFERROR(IF(C759="","",MOD(Z759,60)),"")</f>
        <v/>
      </c>
      <c r="W759" t="str">
        <f t="shared" si="148"/>
        <v/>
      </c>
      <c r="X759" t="str">
        <f t="shared" si="149"/>
        <v/>
      </c>
      <c r="Y759" t="str">
        <f t="shared" si="150"/>
        <v/>
      </c>
      <c r="Z759" t="str">
        <f t="shared" si="151"/>
        <v/>
      </c>
    </row>
    <row r="760" spans="1:26">
      <c r="A760" s="84">
        <v>730</v>
      </c>
      <c r="B760" s="189" t="str">
        <f>IF(支部用データ貼り付けシート!B749="","",支部用データ貼り付けシート!A749)</f>
        <v/>
      </c>
      <c r="C760" s="190" t="str">
        <f>IF(支部用データ貼り付けシート!B749="","",支部用データ貼り付けシート!B749)</f>
        <v/>
      </c>
      <c r="D760" s="191" t="str">
        <f>IF(支部用データ貼り付けシート!B749="","",支部用データ貼り付けシート!C749)</f>
        <v/>
      </c>
      <c r="E760" s="192" t="str">
        <f>IF(支部用データ貼り付けシート!B749="","",支部用データ貼り付けシート!D749)</f>
        <v/>
      </c>
      <c r="F760" s="193" t="str">
        <f>IF(支部用データ貼り付けシート!B749="","",IF(支部用データ貼り付けシート!M749="","",支部用データ貼り付けシート!M749))</f>
        <v/>
      </c>
      <c r="G760" s="194" t="str">
        <f>IF(支部用データ貼り付けシート!B749="","",IF(支部用データ貼り付けシート!N749="","",支部用データ貼り付けシート!N749))</f>
        <v/>
      </c>
      <c r="H760" s="37" t="str">
        <f t="shared" si="152"/>
        <v/>
      </c>
      <c r="I760" s="124" t="str">
        <f t="shared" si="153"/>
        <v/>
      </c>
      <c r="J760" s="38" t="str">
        <f t="shared" si="154"/>
        <v/>
      </c>
      <c r="K760" s="37" t="str">
        <f t="shared" si="155"/>
        <v/>
      </c>
      <c r="L760" s="124" t="str">
        <f t="shared" si="156"/>
        <v/>
      </c>
      <c r="M760" s="38" t="str">
        <f t="shared" si="157"/>
        <v/>
      </c>
      <c r="N760" s="93" t="str">
        <f>IF(支部用データ貼り付けシート!B749="","",支部用データ貼り付けシート!E749)</f>
        <v/>
      </c>
      <c r="O760" s="38" t="str">
        <f>IF(支部用データ貼り付けシート!B749="","",支部用データ貼り付けシート!F749)</f>
        <v/>
      </c>
      <c r="P760" s="37" t="str">
        <f>IF(支部用データ貼り付けシート!B749="","",支部用データ貼り付けシート!G749)</f>
        <v/>
      </c>
      <c r="Q760" s="38" t="str">
        <f>IF(支部用データ貼り付けシート!B749="","",支部用データ貼り付けシート!H749)</f>
        <v/>
      </c>
      <c r="R760" s="37" t="str">
        <f>IF(支部用データ貼り付けシート!B749="","",支部用データ貼り付けシート!I749)</f>
        <v/>
      </c>
      <c r="S760" s="38" t="str">
        <f>IF(支部用データ貼り付けシート!B749="","",支部用データ貼り付けシート!J749)</f>
        <v/>
      </c>
      <c r="T760" s="23" t="str">
        <f t="shared" si="158"/>
        <v/>
      </c>
      <c r="U760" s="24" t="str">
        <f t="shared" si="159"/>
        <v/>
      </c>
      <c r="W760" t="str">
        <f t="shared" si="148"/>
        <v/>
      </c>
      <c r="X760" t="str">
        <f t="shared" si="149"/>
        <v/>
      </c>
      <c r="Y760" t="str">
        <f t="shared" si="150"/>
        <v/>
      </c>
      <c r="Z760" t="str">
        <f t="shared" si="151"/>
        <v/>
      </c>
    </row>
    <row r="761" spans="1:26">
      <c r="A761" s="83">
        <v>731</v>
      </c>
      <c r="B761" s="189" t="str">
        <f>IF(支部用データ貼り付けシート!B750="","",支部用データ貼り付けシート!A750)</f>
        <v/>
      </c>
      <c r="C761" s="190" t="str">
        <f>IF(支部用データ貼り付けシート!B750="","",支部用データ貼り付けシート!B750)</f>
        <v/>
      </c>
      <c r="D761" s="191" t="str">
        <f>IF(支部用データ貼り付けシート!B750="","",支部用データ貼り付けシート!C750)</f>
        <v/>
      </c>
      <c r="E761" s="192" t="str">
        <f>IF(支部用データ貼り付けシート!B750="","",支部用データ貼り付けシート!D750)</f>
        <v/>
      </c>
      <c r="F761" s="193" t="str">
        <f>IF(支部用データ貼り付けシート!B750="","",IF(支部用データ貼り付けシート!M750="","",支部用データ貼り付けシート!M750))</f>
        <v/>
      </c>
      <c r="G761" s="194" t="str">
        <f>IF(支部用データ貼り付けシート!B750="","",IF(支部用データ貼り付けシート!N750="","",支部用データ貼り付けシート!N750))</f>
        <v/>
      </c>
      <c r="H761" s="37" t="str">
        <f t="shared" si="152"/>
        <v/>
      </c>
      <c r="I761" s="124" t="str">
        <f t="shared" si="153"/>
        <v/>
      </c>
      <c r="J761" s="38" t="str">
        <f t="shared" si="154"/>
        <v/>
      </c>
      <c r="K761" s="37" t="str">
        <f t="shared" si="155"/>
        <v/>
      </c>
      <c r="L761" s="124" t="str">
        <f t="shared" si="156"/>
        <v/>
      </c>
      <c r="M761" s="38" t="str">
        <f t="shared" si="157"/>
        <v/>
      </c>
      <c r="N761" s="93" t="str">
        <f>IF(支部用データ貼り付けシート!B750="","",支部用データ貼り付けシート!E750)</f>
        <v/>
      </c>
      <c r="O761" s="38" t="str">
        <f>IF(支部用データ貼り付けシート!B750="","",支部用データ貼り付けシート!F750)</f>
        <v/>
      </c>
      <c r="P761" s="37" t="str">
        <f>IF(支部用データ貼り付けシート!B750="","",支部用データ貼り付けシート!G750)</f>
        <v/>
      </c>
      <c r="Q761" s="38" t="str">
        <f>IF(支部用データ貼り付けシート!B750="","",支部用データ貼り付けシート!H750)</f>
        <v/>
      </c>
      <c r="R761" s="37" t="str">
        <f>IF(支部用データ貼り付けシート!B750="","",支部用データ貼り付けシート!I750)</f>
        <v/>
      </c>
      <c r="S761" s="38" t="str">
        <f>IF(支部用データ貼り付けシート!B750="","",支部用データ貼り付けシート!J750)</f>
        <v/>
      </c>
      <c r="T761" s="23" t="str">
        <f t="shared" si="158"/>
        <v/>
      </c>
      <c r="U761" s="24" t="str">
        <f t="shared" si="159"/>
        <v/>
      </c>
      <c r="W761" t="str">
        <f t="shared" si="148"/>
        <v/>
      </c>
      <c r="X761" t="str">
        <f t="shared" si="149"/>
        <v/>
      </c>
      <c r="Y761" t="str">
        <f t="shared" si="150"/>
        <v/>
      </c>
      <c r="Z761" t="str">
        <f t="shared" si="151"/>
        <v/>
      </c>
    </row>
    <row r="762" spans="1:26">
      <c r="A762" s="84">
        <v>732</v>
      </c>
      <c r="B762" s="189" t="str">
        <f>IF(支部用データ貼り付けシート!B751="","",支部用データ貼り付けシート!A751)</f>
        <v/>
      </c>
      <c r="C762" s="190" t="str">
        <f>IF(支部用データ貼り付けシート!B751="","",支部用データ貼り付けシート!B751)</f>
        <v/>
      </c>
      <c r="D762" s="191" t="str">
        <f>IF(支部用データ貼り付けシート!B751="","",支部用データ貼り付けシート!C751)</f>
        <v/>
      </c>
      <c r="E762" s="192" t="str">
        <f>IF(支部用データ貼り付けシート!B751="","",支部用データ貼り付けシート!D751)</f>
        <v/>
      </c>
      <c r="F762" s="193" t="str">
        <f>IF(支部用データ貼り付けシート!B751="","",IF(支部用データ貼り付けシート!M751="","",支部用データ貼り付けシート!M751))</f>
        <v/>
      </c>
      <c r="G762" s="194" t="str">
        <f>IF(支部用データ貼り付けシート!B751="","",IF(支部用データ貼り付けシート!N751="","",支部用データ貼り付けシート!N751))</f>
        <v/>
      </c>
      <c r="H762" s="37" t="str">
        <f t="shared" si="152"/>
        <v/>
      </c>
      <c r="I762" s="124" t="str">
        <f t="shared" si="153"/>
        <v/>
      </c>
      <c r="J762" s="38" t="str">
        <f t="shared" si="154"/>
        <v/>
      </c>
      <c r="K762" s="37" t="str">
        <f t="shared" si="155"/>
        <v/>
      </c>
      <c r="L762" s="124" t="str">
        <f t="shared" si="156"/>
        <v/>
      </c>
      <c r="M762" s="38" t="str">
        <f t="shared" si="157"/>
        <v/>
      </c>
      <c r="N762" s="93" t="str">
        <f>IF(支部用データ貼り付けシート!B751="","",支部用データ貼り付けシート!E751)</f>
        <v/>
      </c>
      <c r="O762" s="38" t="str">
        <f>IF(支部用データ貼り付けシート!B751="","",支部用データ貼り付けシート!F751)</f>
        <v/>
      </c>
      <c r="P762" s="37" t="str">
        <f>IF(支部用データ貼り付けシート!B751="","",支部用データ貼り付けシート!G751)</f>
        <v/>
      </c>
      <c r="Q762" s="38" t="str">
        <f>IF(支部用データ貼り付けシート!B751="","",支部用データ貼り付けシート!H751)</f>
        <v/>
      </c>
      <c r="R762" s="37" t="str">
        <f>IF(支部用データ貼り付けシート!B751="","",支部用データ貼り付けシート!I751)</f>
        <v/>
      </c>
      <c r="S762" s="38" t="str">
        <f>IF(支部用データ貼り付けシート!B751="","",支部用データ貼り付けシート!J751)</f>
        <v/>
      </c>
      <c r="T762" s="23" t="str">
        <f t="shared" si="158"/>
        <v/>
      </c>
      <c r="U762" s="24" t="str">
        <f t="shared" si="159"/>
        <v/>
      </c>
      <c r="W762" t="str">
        <f t="shared" si="148"/>
        <v/>
      </c>
      <c r="X762" t="str">
        <f t="shared" si="149"/>
        <v/>
      </c>
      <c r="Y762" t="str">
        <f t="shared" si="150"/>
        <v/>
      </c>
      <c r="Z762" t="str">
        <f t="shared" si="151"/>
        <v/>
      </c>
    </row>
    <row r="763" spans="1:26">
      <c r="A763" s="83">
        <v>733</v>
      </c>
      <c r="B763" s="189" t="str">
        <f>IF(支部用データ貼り付けシート!B752="","",支部用データ貼り付けシート!A752)</f>
        <v/>
      </c>
      <c r="C763" s="190" t="str">
        <f>IF(支部用データ貼り付けシート!B752="","",支部用データ貼り付けシート!B752)</f>
        <v/>
      </c>
      <c r="D763" s="191" t="str">
        <f>IF(支部用データ貼り付けシート!B752="","",支部用データ貼り付けシート!C752)</f>
        <v/>
      </c>
      <c r="E763" s="192" t="str">
        <f>IF(支部用データ貼り付けシート!B752="","",支部用データ貼り付けシート!D752)</f>
        <v/>
      </c>
      <c r="F763" s="193" t="str">
        <f>IF(支部用データ貼り付けシート!B752="","",IF(支部用データ貼り付けシート!M752="","",支部用データ貼り付けシート!M752))</f>
        <v/>
      </c>
      <c r="G763" s="194" t="str">
        <f>IF(支部用データ貼り付けシート!B752="","",IF(支部用データ貼り付けシート!N752="","",支部用データ貼り付けシート!N752))</f>
        <v/>
      </c>
      <c r="H763" s="37" t="str">
        <f t="shared" si="152"/>
        <v/>
      </c>
      <c r="I763" s="124" t="str">
        <f t="shared" si="153"/>
        <v/>
      </c>
      <c r="J763" s="38" t="str">
        <f t="shared" si="154"/>
        <v/>
      </c>
      <c r="K763" s="37" t="str">
        <f t="shared" si="155"/>
        <v/>
      </c>
      <c r="L763" s="124" t="str">
        <f t="shared" si="156"/>
        <v/>
      </c>
      <c r="M763" s="38" t="str">
        <f t="shared" si="157"/>
        <v/>
      </c>
      <c r="N763" s="93" t="str">
        <f>IF(支部用データ貼り付けシート!B752="","",支部用データ貼り付けシート!E752)</f>
        <v/>
      </c>
      <c r="O763" s="38" t="str">
        <f>IF(支部用データ貼り付けシート!B752="","",支部用データ貼り付けシート!F752)</f>
        <v/>
      </c>
      <c r="P763" s="37" t="str">
        <f>IF(支部用データ貼り付けシート!B752="","",支部用データ貼り付けシート!G752)</f>
        <v/>
      </c>
      <c r="Q763" s="38" t="str">
        <f>IF(支部用データ貼り付けシート!B752="","",支部用データ貼り付けシート!H752)</f>
        <v/>
      </c>
      <c r="R763" s="37" t="str">
        <f>IF(支部用データ貼り付けシート!B752="","",支部用データ貼り付けシート!I752)</f>
        <v/>
      </c>
      <c r="S763" s="38" t="str">
        <f>IF(支部用データ貼り付けシート!B752="","",支部用データ貼り付けシート!J752)</f>
        <v/>
      </c>
      <c r="T763" s="23" t="str">
        <f t="shared" si="158"/>
        <v/>
      </c>
      <c r="U763" s="24" t="str">
        <f t="shared" si="159"/>
        <v/>
      </c>
      <c r="W763" t="str">
        <f t="shared" si="148"/>
        <v/>
      </c>
      <c r="X763" t="str">
        <f t="shared" si="149"/>
        <v/>
      </c>
      <c r="Y763" t="str">
        <f t="shared" si="150"/>
        <v/>
      </c>
      <c r="Z763" t="str">
        <f t="shared" si="151"/>
        <v/>
      </c>
    </row>
    <row r="764" spans="1:26">
      <c r="A764" s="84">
        <v>734</v>
      </c>
      <c r="B764" s="189" t="str">
        <f>IF(支部用データ貼り付けシート!B753="","",支部用データ貼り付けシート!A753)</f>
        <v/>
      </c>
      <c r="C764" s="190" t="str">
        <f>IF(支部用データ貼り付けシート!B753="","",支部用データ貼り付けシート!B753)</f>
        <v/>
      </c>
      <c r="D764" s="191" t="str">
        <f>IF(支部用データ貼り付けシート!B753="","",支部用データ貼り付けシート!C753)</f>
        <v/>
      </c>
      <c r="E764" s="192" t="str">
        <f>IF(支部用データ貼り付けシート!B753="","",支部用データ貼り付けシート!D753)</f>
        <v/>
      </c>
      <c r="F764" s="193" t="str">
        <f>IF(支部用データ貼り付けシート!B753="","",IF(支部用データ貼り付けシート!M753="","",支部用データ貼り付けシート!M753))</f>
        <v/>
      </c>
      <c r="G764" s="194" t="str">
        <f>IF(支部用データ貼り付けシート!B753="","",IF(支部用データ貼り付けシート!N753="","",支部用データ貼り付けシート!N753))</f>
        <v/>
      </c>
      <c r="H764" s="37" t="str">
        <f t="shared" si="152"/>
        <v/>
      </c>
      <c r="I764" s="124" t="str">
        <f t="shared" si="153"/>
        <v/>
      </c>
      <c r="J764" s="38" t="str">
        <f t="shared" si="154"/>
        <v/>
      </c>
      <c r="K764" s="37" t="str">
        <f t="shared" si="155"/>
        <v/>
      </c>
      <c r="L764" s="124" t="str">
        <f t="shared" si="156"/>
        <v/>
      </c>
      <c r="M764" s="38" t="str">
        <f t="shared" si="157"/>
        <v/>
      </c>
      <c r="N764" s="93" t="str">
        <f>IF(支部用データ貼り付けシート!B753="","",支部用データ貼り付けシート!E753)</f>
        <v/>
      </c>
      <c r="O764" s="38" t="str">
        <f>IF(支部用データ貼り付けシート!B753="","",支部用データ貼り付けシート!F753)</f>
        <v/>
      </c>
      <c r="P764" s="37" t="str">
        <f>IF(支部用データ貼り付けシート!B753="","",支部用データ貼り付けシート!G753)</f>
        <v/>
      </c>
      <c r="Q764" s="38" t="str">
        <f>IF(支部用データ貼り付けシート!B753="","",支部用データ貼り付けシート!H753)</f>
        <v/>
      </c>
      <c r="R764" s="37" t="str">
        <f>IF(支部用データ貼り付けシート!B753="","",支部用データ貼り付けシート!I753)</f>
        <v/>
      </c>
      <c r="S764" s="38" t="str">
        <f>IF(支部用データ貼り付けシート!B753="","",支部用データ貼り付けシート!J753)</f>
        <v/>
      </c>
      <c r="T764" s="23" t="str">
        <f t="shared" si="158"/>
        <v/>
      </c>
      <c r="U764" s="24" t="str">
        <f t="shared" si="159"/>
        <v/>
      </c>
      <c r="W764" t="str">
        <f t="shared" si="148"/>
        <v/>
      </c>
      <c r="X764" t="str">
        <f t="shared" si="149"/>
        <v/>
      </c>
      <c r="Y764" t="str">
        <f t="shared" si="150"/>
        <v/>
      </c>
      <c r="Z764" t="str">
        <f t="shared" si="151"/>
        <v/>
      </c>
    </row>
    <row r="765" spans="1:26">
      <c r="A765" s="83">
        <v>735</v>
      </c>
      <c r="B765" s="189" t="str">
        <f>IF(支部用データ貼り付けシート!B754="","",支部用データ貼り付けシート!A754)</f>
        <v/>
      </c>
      <c r="C765" s="190" t="str">
        <f>IF(支部用データ貼り付けシート!B754="","",支部用データ貼り付けシート!B754)</f>
        <v/>
      </c>
      <c r="D765" s="191" t="str">
        <f>IF(支部用データ貼り付けシート!B754="","",支部用データ貼り付けシート!C754)</f>
        <v/>
      </c>
      <c r="E765" s="192" t="str">
        <f>IF(支部用データ貼り付けシート!B754="","",支部用データ貼り付けシート!D754)</f>
        <v/>
      </c>
      <c r="F765" s="193" t="str">
        <f>IF(支部用データ貼り付けシート!B754="","",IF(支部用データ貼り付けシート!M754="","",支部用データ貼り付けシート!M754))</f>
        <v/>
      </c>
      <c r="G765" s="194" t="str">
        <f>IF(支部用データ貼り付けシート!B754="","",IF(支部用データ貼り付けシート!N754="","",支部用データ貼り付けシート!N754))</f>
        <v/>
      </c>
      <c r="H765" s="37" t="str">
        <f t="shared" si="152"/>
        <v/>
      </c>
      <c r="I765" s="124" t="str">
        <f t="shared" si="153"/>
        <v/>
      </c>
      <c r="J765" s="38" t="str">
        <f t="shared" si="154"/>
        <v/>
      </c>
      <c r="K765" s="37" t="str">
        <f t="shared" si="155"/>
        <v/>
      </c>
      <c r="L765" s="124" t="str">
        <f t="shared" si="156"/>
        <v/>
      </c>
      <c r="M765" s="38" t="str">
        <f t="shared" si="157"/>
        <v/>
      </c>
      <c r="N765" s="93" t="str">
        <f>IF(支部用データ貼り付けシート!B754="","",支部用データ貼り付けシート!E754)</f>
        <v/>
      </c>
      <c r="O765" s="38" t="str">
        <f>IF(支部用データ貼り付けシート!B754="","",支部用データ貼り付けシート!F754)</f>
        <v/>
      </c>
      <c r="P765" s="37" t="str">
        <f>IF(支部用データ貼り付けシート!B754="","",支部用データ貼り付けシート!G754)</f>
        <v/>
      </c>
      <c r="Q765" s="38" t="str">
        <f>IF(支部用データ貼り付けシート!B754="","",支部用データ貼り付けシート!H754)</f>
        <v/>
      </c>
      <c r="R765" s="37" t="str">
        <f>IF(支部用データ貼り付けシート!B754="","",支部用データ貼り付けシート!I754)</f>
        <v/>
      </c>
      <c r="S765" s="38" t="str">
        <f>IF(支部用データ貼り付けシート!B754="","",支部用データ貼り付けシート!J754)</f>
        <v/>
      </c>
      <c r="T765" s="23" t="str">
        <f t="shared" si="158"/>
        <v/>
      </c>
      <c r="U765" s="24" t="str">
        <f t="shared" si="159"/>
        <v/>
      </c>
      <c r="W765" t="str">
        <f t="shared" si="148"/>
        <v/>
      </c>
      <c r="X765" t="str">
        <f t="shared" si="149"/>
        <v/>
      </c>
      <c r="Y765" t="str">
        <f t="shared" si="150"/>
        <v/>
      </c>
      <c r="Z765" t="str">
        <f t="shared" si="151"/>
        <v/>
      </c>
    </row>
    <row r="766" spans="1:26">
      <c r="A766" s="84">
        <v>736</v>
      </c>
      <c r="B766" s="189" t="str">
        <f>IF(支部用データ貼り付けシート!B755="","",支部用データ貼り付けシート!A755)</f>
        <v/>
      </c>
      <c r="C766" s="190" t="str">
        <f>IF(支部用データ貼り付けシート!B755="","",支部用データ貼り付けシート!B755)</f>
        <v/>
      </c>
      <c r="D766" s="191" t="str">
        <f>IF(支部用データ貼り付けシート!B755="","",支部用データ貼り付けシート!C755)</f>
        <v/>
      </c>
      <c r="E766" s="192" t="str">
        <f>IF(支部用データ貼り付けシート!B755="","",支部用データ貼り付けシート!D755)</f>
        <v/>
      </c>
      <c r="F766" s="193" t="str">
        <f>IF(支部用データ貼り付けシート!B755="","",IF(支部用データ貼り付けシート!M755="","",支部用データ貼り付けシート!M755))</f>
        <v/>
      </c>
      <c r="G766" s="194" t="str">
        <f>IF(支部用データ貼り付けシート!B755="","",IF(支部用データ貼り付けシート!N755="","",支部用データ貼り付けシート!N755))</f>
        <v/>
      </c>
      <c r="H766" s="37" t="str">
        <f t="shared" si="152"/>
        <v/>
      </c>
      <c r="I766" s="124" t="str">
        <f t="shared" si="153"/>
        <v/>
      </c>
      <c r="J766" s="38" t="str">
        <f t="shared" si="154"/>
        <v/>
      </c>
      <c r="K766" s="37" t="str">
        <f t="shared" si="155"/>
        <v/>
      </c>
      <c r="L766" s="124" t="str">
        <f t="shared" si="156"/>
        <v/>
      </c>
      <c r="M766" s="38" t="str">
        <f t="shared" si="157"/>
        <v/>
      </c>
      <c r="N766" s="93" t="str">
        <f>IF(支部用データ貼り付けシート!B755="","",支部用データ貼り付けシート!E755)</f>
        <v/>
      </c>
      <c r="O766" s="38" t="str">
        <f>IF(支部用データ貼り付けシート!B755="","",支部用データ貼り付けシート!F755)</f>
        <v/>
      </c>
      <c r="P766" s="37" t="str">
        <f>IF(支部用データ貼り付けシート!B755="","",支部用データ貼り付けシート!G755)</f>
        <v/>
      </c>
      <c r="Q766" s="38" t="str">
        <f>IF(支部用データ貼り付けシート!B755="","",支部用データ貼り付けシート!H755)</f>
        <v/>
      </c>
      <c r="R766" s="37" t="str">
        <f>IF(支部用データ貼り付けシート!B755="","",支部用データ貼り付けシート!I755)</f>
        <v/>
      </c>
      <c r="S766" s="38" t="str">
        <f>IF(支部用データ貼り付けシート!B755="","",支部用データ貼り付けシート!J755)</f>
        <v/>
      </c>
      <c r="T766" s="23" t="str">
        <f t="shared" si="158"/>
        <v/>
      </c>
      <c r="U766" s="24" t="str">
        <f t="shared" si="159"/>
        <v/>
      </c>
      <c r="W766" t="str">
        <f t="shared" si="148"/>
        <v/>
      </c>
      <c r="X766" t="str">
        <f t="shared" si="149"/>
        <v/>
      </c>
      <c r="Y766" t="str">
        <f t="shared" si="150"/>
        <v/>
      </c>
      <c r="Z766" t="str">
        <f t="shared" si="151"/>
        <v/>
      </c>
    </row>
    <row r="767" spans="1:26">
      <c r="A767" s="83">
        <v>737</v>
      </c>
      <c r="B767" s="189" t="str">
        <f>IF(支部用データ貼り付けシート!B756="","",支部用データ貼り付けシート!A756)</f>
        <v/>
      </c>
      <c r="C767" s="190" t="str">
        <f>IF(支部用データ貼り付けシート!B756="","",支部用データ貼り付けシート!B756)</f>
        <v/>
      </c>
      <c r="D767" s="191" t="str">
        <f>IF(支部用データ貼り付けシート!B756="","",支部用データ貼り付けシート!C756)</f>
        <v/>
      </c>
      <c r="E767" s="192" t="str">
        <f>IF(支部用データ貼り付けシート!B756="","",支部用データ貼り付けシート!D756)</f>
        <v/>
      </c>
      <c r="F767" s="193" t="str">
        <f>IF(支部用データ貼り付けシート!B756="","",IF(支部用データ貼り付けシート!M756="","",支部用データ貼り付けシート!M756))</f>
        <v/>
      </c>
      <c r="G767" s="194" t="str">
        <f>IF(支部用データ貼り付けシート!B756="","",IF(支部用データ貼り付けシート!N756="","",支部用データ貼り付けシート!N756))</f>
        <v/>
      </c>
      <c r="H767" s="37" t="str">
        <f t="shared" si="152"/>
        <v/>
      </c>
      <c r="I767" s="124" t="str">
        <f t="shared" si="153"/>
        <v/>
      </c>
      <c r="J767" s="38" t="str">
        <f t="shared" si="154"/>
        <v/>
      </c>
      <c r="K767" s="37" t="str">
        <f t="shared" si="155"/>
        <v/>
      </c>
      <c r="L767" s="124" t="str">
        <f t="shared" si="156"/>
        <v/>
      </c>
      <c r="M767" s="38" t="str">
        <f t="shared" si="157"/>
        <v/>
      </c>
      <c r="N767" s="93" t="str">
        <f>IF(支部用データ貼り付けシート!B756="","",支部用データ貼り付けシート!E756)</f>
        <v/>
      </c>
      <c r="O767" s="38" t="str">
        <f>IF(支部用データ貼り付けシート!B756="","",支部用データ貼り付けシート!F756)</f>
        <v/>
      </c>
      <c r="P767" s="37" t="str">
        <f>IF(支部用データ貼り付けシート!B756="","",支部用データ貼り付けシート!G756)</f>
        <v/>
      </c>
      <c r="Q767" s="38" t="str">
        <f>IF(支部用データ貼り付けシート!B756="","",支部用データ貼り付けシート!H756)</f>
        <v/>
      </c>
      <c r="R767" s="37" t="str">
        <f>IF(支部用データ貼り付けシート!B756="","",支部用データ貼り付けシート!I756)</f>
        <v/>
      </c>
      <c r="S767" s="38" t="str">
        <f>IF(支部用データ貼り付けシート!B756="","",支部用データ貼り付けシート!J756)</f>
        <v/>
      </c>
      <c r="T767" s="23" t="str">
        <f t="shared" si="158"/>
        <v/>
      </c>
      <c r="U767" s="24" t="str">
        <f t="shared" si="159"/>
        <v/>
      </c>
      <c r="W767" t="str">
        <f t="shared" si="148"/>
        <v/>
      </c>
      <c r="X767" t="str">
        <f t="shared" si="149"/>
        <v/>
      </c>
      <c r="Y767" t="str">
        <f t="shared" si="150"/>
        <v/>
      </c>
      <c r="Z767" t="str">
        <f t="shared" si="151"/>
        <v/>
      </c>
    </row>
    <row r="768" spans="1:26">
      <c r="A768" s="84">
        <v>738</v>
      </c>
      <c r="B768" s="189" t="str">
        <f>IF(支部用データ貼り付けシート!B757="","",支部用データ貼り付けシート!A757)</f>
        <v/>
      </c>
      <c r="C768" s="190" t="str">
        <f>IF(支部用データ貼り付けシート!B757="","",支部用データ貼り付けシート!B757)</f>
        <v/>
      </c>
      <c r="D768" s="191" t="str">
        <f>IF(支部用データ貼り付けシート!B757="","",支部用データ貼り付けシート!C757)</f>
        <v/>
      </c>
      <c r="E768" s="192" t="str">
        <f>IF(支部用データ貼り付けシート!B757="","",支部用データ貼り付けシート!D757)</f>
        <v/>
      </c>
      <c r="F768" s="193" t="str">
        <f>IF(支部用データ貼り付けシート!B757="","",IF(支部用データ貼り付けシート!M757="","",支部用データ貼り付けシート!M757))</f>
        <v/>
      </c>
      <c r="G768" s="194" t="str">
        <f>IF(支部用データ貼り付けシート!B757="","",IF(支部用データ貼り付けシート!N757="","",支部用データ貼り付けシート!N757))</f>
        <v/>
      </c>
      <c r="H768" s="37" t="str">
        <f t="shared" si="152"/>
        <v/>
      </c>
      <c r="I768" s="124" t="str">
        <f t="shared" si="153"/>
        <v/>
      </c>
      <c r="J768" s="38" t="str">
        <f t="shared" si="154"/>
        <v/>
      </c>
      <c r="K768" s="37" t="str">
        <f t="shared" si="155"/>
        <v/>
      </c>
      <c r="L768" s="124" t="str">
        <f t="shared" si="156"/>
        <v/>
      </c>
      <c r="M768" s="38" t="str">
        <f t="shared" si="157"/>
        <v/>
      </c>
      <c r="N768" s="93" t="str">
        <f>IF(支部用データ貼り付けシート!B757="","",支部用データ貼り付けシート!E757)</f>
        <v/>
      </c>
      <c r="O768" s="38" t="str">
        <f>IF(支部用データ貼り付けシート!B757="","",支部用データ貼り付けシート!F757)</f>
        <v/>
      </c>
      <c r="P768" s="37" t="str">
        <f>IF(支部用データ貼り付けシート!B757="","",支部用データ貼り付けシート!G757)</f>
        <v/>
      </c>
      <c r="Q768" s="38" t="str">
        <f>IF(支部用データ貼り付けシート!B757="","",支部用データ貼り付けシート!H757)</f>
        <v/>
      </c>
      <c r="R768" s="37" t="str">
        <f>IF(支部用データ貼り付けシート!B757="","",支部用データ貼り付けシート!I757)</f>
        <v/>
      </c>
      <c r="S768" s="38" t="str">
        <f>IF(支部用データ貼り付けシート!B757="","",支部用データ貼り付けシート!J757)</f>
        <v/>
      </c>
      <c r="T768" s="23" t="str">
        <f t="shared" si="158"/>
        <v/>
      </c>
      <c r="U768" s="24" t="str">
        <f t="shared" si="159"/>
        <v/>
      </c>
      <c r="W768" t="str">
        <f t="shared" si="148"/>
        <v/>
      </c>
      <c r="X768" t="str">
        <f t="shared" si="149"/>
        <v/>
      </c>
      <c r="Y768" t="str">
        <f t="shared" si="150"/>
        <v/>
      </c>
      <c r="Z768" t="str">
        <f t="shared" si="151"/>
        <v/>
      </c>
    </row>
    <row r="769" spans="1:26">
      <c r="A769" s="83">
        <v>739</v>
      </c>
      <c r="B769" s="189" t="str">
        <f>IF(支部用データ貼り付けシート!B758="","",支部用データ貼り付けシート!A758)</f>
        <v/>
      </c>
      <c r="C769" s="190" t="str">
        <f>IF(支部用データ貼り付けシート!B758="","",支部用データ貼り付けシート!B758)</f>
        <v/>
      </c>
      <c r="D769" s="191" t="str">
        <f>IF(支部用データ貼り付けシート!B758="","",支部用データ貼り付けシート!C758)</f>
        <v/>
      </c>
      <c r="E769" s="192" t="str">
        <f>IF(支部用データ貼り付けシート!B758="","",支部用データ貼り付けシート!D758)</f>
        <v/>
      </c>
      <c r="F769" s="193" t="str">
        <f>IF(支部用データ貼り付けシート!B758="","",IF(支部用データ貼り付けシート!M758="","",支部用データ貼り付けシート!M758))</f>
        <v/>
      </c>
      <c r="G769" s="194" t="str">
        <f>IF(支部用データ貼り付けシート!B758="","",IF(支部用データ貼り付けシート!N758="","",支部用データ貼り付けシート!N758))</f>
        <v/>
      </c>
      <c r="H769" s="37" t="str">
        <f t="shared" si="152"/>
        <v/>
      </c>
      <c r="I769" s="124" t="str">
        <f t="shared" si="153"/>
        <v/>
      </c>
      <c r="J769" s="38" t="str">
        <f t="shared" si="154"/>
        <v/>
      </c>
      <c r="K769" s="37" t="str">
        <f t="shared" si="155"/>
        <v/>
      </c>
      <c r="L769" s="124" t="str">
        <f t="shared" si="156"/>
        <v/>
      </c>
      <c r="M769" s="38" t="str">
        <f t="shared" si="157"/>
        <v/>
      </c>
      <c r="N769" s="93" t="str">
        <f>IF(支部用データ貼り付けシート!B758="","",支部用データ貼り付けシート!E758)</f>
        <v/>
      </c>
      <c r="O769" s="38" t="str">
        <f>IF(支部用データ貼り付けシート!B758="","",支部用データ貼り付けシート!F758)</f>
        <v/>
      </c>
      <c r="P769" s="37" t="str">
        <f>IF(支部用データ貼り付けシート!B758="","",支部用データ貼り付けシート!G758)</f>
        <v/>
      </c>
      <c r="Q769" s="38" t="str">
        <f>IF(支部用データ貼り付けシート!B758="","",支部用データ貼り付けシート!H758)</f>
        <v/>
      </c>
      <c r="R769" s="37" t="str">
        <f>IF(支部用データ貼り付けシート!B758="","",支部用データ貼り付けシート!I758)</f>
        <v/>
      </c>
      <c r="S769" s="38" t="str">
        <f>IF(支部用データ貼り付けシート!B758="","",支部用データ貼り付けシート!J758)</f>
        <v/>
      </c>
      <c r="T769" s="23" t="str">
        <f t="shared" si="158"/>
        <v/>
      </c>
      <c r="U769" s="24" t="str">
        <f t="shared" si="159"/>
        <v/>
      </c>
      <c r="W769" t="str">
        <f t="shared" si="148"/>
        <v/>
      </c>
      <c r="X769" t="str">
        <f t="shared" si="149"/>
        <v/>
      </c>
      <c r="Y769" t="str">
        <f t="shared" si="150"/>
        <v/>
      </c>
      <c r="Z769" t="str">
        <f t="shared" si="151"/>
        <v/>
      </c>
    </row>
    <row r="770" spans="1:26">
      <c r="A770" s="84">
        <v>740</v>
      </c>
      <c r="B770" s="189" t="str">
        <f>IF(支部用データ貼り付けシート!B759="","",支部用データ貼り付けシート!A759)</f>
        <v/>
      </c>
      <c r="C770" s="190" t="str">
        <f>IF(支部用データ貼り付けシート!B759="","",支部用データ貼り付けシート!B759)</f>
        <v/>
      </c>
      <c r="D770" s="191" t="str">
        <f>IF(支部用データ貼り付けシート!B759="","",支部用データ貼り付けシート!C759)</f>
        <v/>
      </c>
      <c r="E770" s="192" t="str">
        <f>IF(支部用データ貼り付けシート!B759="","",支部用データ貼り付けシート!D759)</f>
        <v/>
      </c>
      <c r="F770" s="193" t="str">
        <f>IF(支部用データ貼り付けシート!B759="","",IF(支部用データ貼り付けシート!M759="","",支部用データ貼り付けシート!M759))</f>
        <v/>
      </c>
      <c r="G770" s="194" t="str">
        <f>IF(支部用データ貼り付けシート!B759="","",IF(支部用データ貼り付けシート!N759="","",支部用データ貼り付けシート!N759))</f>
        <v/>
      </c>
      <c r="H770" s="37" t="str">
        <f t="shared" si="152"/>
        <v/>
      </c>
      <c r="I770" s="124" t="str">
        <f t="shared" si="153"/>
        <v/>
      </c>
      <c r="J770" s="38" t="str">
        <f t="shared" si="154"/>
        <v/>
      </c>
      <c r="K770" s="37" t="str">
        <f t="shared" si="155"/>
        <v/>
      </c>
      <c r="L770" s="124" t="str">
        <f t="shared" si="156"/>
        <v/>
      </c>
      <c r="M770" s="38" t="str">
        <f t="shared" si="157"/>
        <v/>
      </c>
      <c r="N770" s="93" t="str">
        <f>IF(支部用データ貼り付けシート!B759="","",支部用データ貼り付けシート!E759)</f>
        <v/>
      </c>
      <c r="O770" s="38" t="str">
        <f>IF(支部用データ貼り付けシート!B759="","",支部用データ貼り付けシート!F759)</f>
        <v/>
      </c>
      <c r="P770" s="37" t="str">
        <f>IF(支部用データ貼り付けシート!B759="","",支部用データ貼り付けシート!G759)</f>
        <v/>
      </c>
      <c r="Q770" s="38" t="str">
        <f>IF(支部用データ貼り付けシート!B759="","",支部用データ貼り付けシート!H759)</f>
        <v/>
      </c>
      <c r="R770" s="37" t="str">
        <f>IF(支部用データ貼り付けシート!B759="","",支部用データ貼り付けシート!I759)</f>
        <v/>
      </c>
      <c r="S770" s="38" t="str">
        <f>IF(支部用データ貼り付けシート!B759="","",支部用データ貼り付けシート!J759)</f>
        <v/>
      </c>
      <c r="T770" s="23" t="str">
        <f t="shared" si="158"/>
        <v/>
      </c>
      <c r="U770" s="24" t="str">
        <f t="shared" si="159"/>
        <v/>
      </c>
      <c r="W770" t="str">
        <f t="shared" si="148"/>
        <v/>
      </c>
      <c r="X770" t="str">
        <f t="shared" si="149"/>
        <v/>
      </c>
      <c r="Y770" t="str">
        <f t="shared" si="150"/>
        <v/>
      </c>
      <c r="Z770" t="str">
        <f t="shared" si="151"/>
        <v/>
      </c>
    </row>
    <row r="771" spans="1:26">
      <c r="A771" s="83">
        <v>741</v>
      </c>
      <c r="B771" s="189" t="str">
        <f>IF(支部用データ貼り付けシート!B760="","",支部用データ貼り付けシート!A760)</f>
        <v/>
      </c>
      <c r="C771" s="190" t="str">
        <f>IF(支部用データ貼り付けシート!B760="","",支部用データ貼り付けシート!B760)</f>
        <v/>
      </c>
      <c r="D771" s="191" t="str">
        <f>IF(支部用データ貼り付けシート!B760="","",支部用データ貼り付けシート!C760)</f>
        <v/>
      </c>
      <c r="E771" s="192" t="str">
        <f>IF(支部用データ貼り付けシート!B760="","",支部用データ貼り付けシート!D760)</f>
        <v/>
      </c>
      <c r="F771" s="193" t="str">
        <f>IF(支部用データ貼り付けシート!B760="","",IF(支部用データ貼り付けシート!M760="","",支部用データ貼り付けシート!M760))</f>
        <v/>
      </c>
      <c r="G771" s="194" t="str">
        <f>IF(支部用データ貼り付けシート!B760="","",IF(支部用データ貼り付けシート!N760="","",支部用データ貼り付けシート!N760))</f>
        <v/>
      </c>
      <c r="H771" s="37" t="str">
        <f t="shared" si="152"/>
        <v/>
      </c>
      <c r="I771" s="124" t="str">
        <f t="shared" si="153"/>
        <v/>
      </c>
      <c r="J771" s="38" t="str">
        <f t="shared" si="154"/>
        <v/>
      </c>
      <c r="K771" s="37" t="str">
        <f t="shared" si="155"/>
        <v/>
      </c>
      <c r="L771" s="124" t="str">
        <f t="shared" si="156"/>
        <v/>
      </c>
      <c r="M771" s="38" t="str">
        <f t="shared" si="157"/>
        <v/>
      </c>
      <c r="N771" s="93" t="str">
        <f>IF(支部用データ貼り付けシート!B760="","",支部用データ貼り付けシート!E760)</f>
        <v/>
      </c>
      <c r="O771" s="38" t="str">
        <f>IF(支部用データ貼り付けシート!B760="","",支部用データ貼り付けシート!F760)</f>
        <v/>
      </c>
      <c r="P771" s="37" t="str">
        <f>IF(支部用データ貼り付けシート!B760="","",支部用データ貼り付けシート!G760)</f>
        <v/>
      </c>
      <c r="Q771" s="38" t="str">
        <f>IF(支部用データ貼り付けシート!B760="","",支部用データ貼り付けシート!H760)</f>
        <v/>
      </c>
      <c r="R771" s="37" t="str">
        <f>IF(支部用データ貼り付けシート!B760="","",支部用データ貼り付けシート!I760)</f>
        <v/>
      </c>
      <c r="S771" s="38" t="str">
        <f>IF(支部用データ貼り付けシート!B760="","",支部用データ貼り付けシート!J760)</f>
        <v/>
      </c>
      <c r="T771" s="23" t="str">
        <f t="shared" si="158"/>
        <v/>
      </c>
      <c r="U771" s="24" t="str">
        <f t="shared" si="159"/>
        <v/>
      </c>
      <c r="W771" t="str">
        <f t="shared" si="148"/>
        <v/>
      </c>
      <c r="X771" t="str">
        <f t="shared" si="149"/>
        <v/>
      </c>
      <c r="Y771" t="str">
        <f t="shared" si="150"/>
        <v/>
      </c>
      <c r="Z771" t="str">
        <f t="shared" si="151"/>
        <v/>
      </c>
    </row>
    <row r="772" spans="1:26">
      <c r="A772" s="84">
        <v>742</v>
      </c>
      <c r="B772" s="189" t="str">
        <f>IF(支部用データ貼り付けシート!B761="","",支部用データ貼り付けシート!A761)</f>
        <v/>
      </c>
      <c r="C772" s="190" t="str">
        <f>IF(支部用データ貼り付けシート!B761="","",支部用データ貼り付けシート!B761)</f>
        <v/>
      </c>
      <c r="D772" s="191" t="str">
        <f>IF(支部用データ貼り付けシート!B761="","",支部用データ貼り付けシート!C761)</f>
        <v/>
      </c>
      <c r="E772" s="192" t="str">
        <f>IF(支部用データ貼り付けシート!B761="","",支部用データ貼り付けシート!D761)</f>
        <v/>
      </c>
      <c r="F772" s="193" t="str">
        <f>IF(支部用データ貼り付けシート!B761="","",IF(支部用データ貼り付けシート!M761="","",支部用データ貼り付けシート!M761))</f>
        <v/>
      </c>
      <c r="G772" s="194" t="str">
        <f>IF(支部用データ貼り付けシート!B761="","",IF(支部用データ貼り付けシート!N761="","",支部用データ貼り付けシート!N761))</f>
        <v/>
      </c>
      <c r="H772" s="37" t="str">
        <f t="shared" si="152"/>
        <v/>
      </c>
      <c r="I772" s="124" t="str">
        <f t="shared" si="153"/>
        <v/>
      </c>
      <c r="J772" s="38" t="str">
        <f t="shared" si="154"/>
        <v/>
      </c>
      <c r="K772" s="37" t="str">
        <f t="shared" si="155"/>
        <v/>
      </c>
      <c r="L772" s="124" t="str">
        <f t="shared" si="156"/>
        <v/>
      </c>
      <c r="M772" s="38" t="str">
        <f t="shared" si="157"/>
        <v/>
      </c>
      <c r="N772" s="93" t="str">
        <f>IF(支部用データ貼り付けシート!B761="","",支部用データ貼り付けシート!E761)</f>
        <v/>
      </c>
      <c r="O772" s="38" t="str">
        <f>IF(支部用データ貼り付けシート!B761="","",支部用データ貼り付けシート!F761)</f>
        <v/>
      </c>
      <c r="P772" s="37" t="str">
        <f>IF(支部用データ貼り付けシート!B761="","",支部用データ貼り付けシート!G761)</f>
        <v/>
      </c>
      <c r="Q772" s="38" t="str">
        <f>IF(支部用データ貼り付けシート!B761="","",支部用データ貼り付けシート!H761)</f>
        <v/>
      </c>
      <c r="R772" s="37" t="str">
        <f>IF(支部用データ貼り付けシート!B761="","",支部用データ貼り付けシート!I761)</f>
        <v/>
      </c>
      <c r="S772" s="38" t="str">
        <f>IF(支部用データ貼り付けシート!B761="","",支部用データ貼り付けシート!J761)</f>
        <v/>
      </c>
      <c r="T772" s="23" t="str">
        <f t="shared" si="158"/>
        <v/>
      </c>
      <c r="U772" s="24" t="str">
        <f t="shared" si="159"/>
        <v/>
      </c>
      <c r="W772" t="str">
        <f t="shared" si="148"/>
        <v/>
      </c>
      <c r="X772" t="str">
        <f t="shared" si="149"/>
        <v/>
      </c>
      <c r="Y772" t="str">
        <f t="shared" si="150"/>
        <v/>
      </c>
      <c r="Z772" t="str">
        <f t="shared" si="151"/>
        <v/>
      </c>
    </row>
    <row r="773" spans="1:26">
      <c r="A773" s="83">
        <v>743</v>
      </c>
      <c r="B773" s="189" t="str">
        <f>IF(支部用データ貼り付けシート!B762="","",支部用データ貼り付けシート!A762)</f>
        <v/>
      </c>
      <c r="C773" s="190" t="str">
        <f>IF(支部用データ貼り付けシート!B762="","",支部用データ貼り付けシート!B762)</f>
        <v/>
      </c>
      <c r="D773" s="191" t="str">
        <f>IF(支部用データ貼り付けシート!B762="","",支部用データ貼り付けシート!C762)</f>
        <v/>
      </c>
      <c r="E773" s="192" t="str">
        <f>IF(支部用データ貼り付けシート!B762="","",支部用データ貼り付けシート!D762)</f>
        <v/>
      </c>
      <c r="F773" s="193" t="str">
        <f>IF(支部用データ貼り付けシート!B762="","",IF(支部用データ貼り付けシート!M762="","",支部用データ貼り付けシート!M762))</f>
        <v/>
      </c>
      <c r="G773" s="194" t="str">
        <f>IF(支部用データ貼り付けシート!B762="","",IF(支部用データ貼り付けシート!N762="","",支部用データ貼り付けシート!N762))</f>
        <v/>
      </c>
      <c r="H773" s="37" t="str">
        <f t="shared" si="152"/>
        <v/>
      </c>
      <c r="I773" s="124" t="str">
        <f t="shared" si="153"/>
        <v/>
      </c>
      <c r="J773" s="38" t="str">
        <f t="shared" si="154"/>
        <v/>
      </c>
      <c r="K773" s="37" t="str">
        <f t="shared" si="155"/>
        <v/>
      </c>
      <c r="L773" s="124" t="str">
        <f t="shared" si="156"/>
        <v/>
      </c>
      <c r="M773" s="38" t="str">
        <f t="shared" si="157"/>
        <v/>
      </c>
      <c r="N773" s="93" t="str">
        <f>IF(支部用データ貼り付けシート!B762="","",支部用データ貼り付けシート!E762)</f>
        <v/>
      </c>
      <c r="O773" s="38" t="str">
        <f>IF(支部用データ貼り付けシート!B762="","",支部用データ貼り付けシート!F762)</f>
        <v/>
      </c>
      <c r="P773" s="37" t="str">
        <f>IF(支部用データ貼り付けシート!B762="","",支部用データ貼り付けシート!G762)</f>
        <v/>
      </c>
      <c r="Q773" s="38" t="str">
        <f>IF(支部用データ貼り付けシート!B762="","",支部用データ貼り付けシート!H762)</f>
        <v/>
      </c>
      <c r="R773" s="37" t="str">
        <f>IF(支部用データ貼り付けシート!B762="","",支部用データ貼り付けシート!I762)</f>
        <v/>
      </c>
      <c r="S773" s="38" t="str">
        <f>IF(支部用データ貼り付けシート!B762="","",支部用データ貼り付けシート!J762)</f>
        <v/>
      </c>
      <c r="T773" s="23" t="str">
        <f t="shared" si="158"/>
        <v/>
      </c>
      <c r="U773" s="24" t="str">
        <f t="shared" si="159"/>
        <v/>
      </c>
      <c r="W773" t="str">
        <f t="shared" si="148"/>
        <v/>
      </c>
      <c r="X773" t="str">
        <f t="shared" si="149"/>
        <v/>
      </c>
      <c r="Y773" t="str">
        <f t="shared" si="150"/>
        <v/>
      </c>
      <c r="Z773" t="str">
        <f t="shared" si="151"/>
        <v/>
      </c>
    </row>
    <row r="774" spans="1:26">
      <c r="A774" s="84">
        <v>744</v>
      </c>
      <c r="B774" s="189" t="str">
        <f>IF(支部用データ貼り付けシート!B763="","",支部用データ貼り付けシート!A763)</f>
        <v/>
      </c>
      <c r="C774" s="190" t="str">
        <f>IF(支部用データ貼り付けシート!B763="","",支部用データ貼り付けシート!B763)</f>
        <v/>
      </c>
      <c r="D774" s="191" t="str">
        <f>IF(支部用データ貼り付けシート!B763="","",支部用データ貼り付けシート!C763)</f>
        <v/>
      </c>
      <c r="E774" s="192" t="str">
        <f>IF(支部用データ貼り付けシート!B763="","",支部用データ貼り付けシート!D763)</f>
        <v/>
      </c>
      <c r="F774" s="193" t="str">
        <f>IF(支部用データ貼り付けシート!B763="","",IF(支部用データ貼り付けシート!M763="","",支部用データ貼り付けシート!M763))</f>
        <v/>
      </c>
      <c r="G774" s="194" t="str">
        <f>IF(支部用データ貼り付けシート!B763="","",IF(支部用データ貼り付けシート!N763="","",支部用データ貼り付けシート!N763))</f>
        <v/>
      </c>
      <c r="H774" s="37" t="str">
        <f t="shared" si="152"/>
        <v/>
      </c>
      <c r="I774" s="124" t="str">
        <f t="shared" si="153"/>
        <v/>
      </c>
      <c r="J774" s="38" t="str">
        <f t="shared" si="154"/>
        <v/>
      </c>
      <c r="K774" s="37" t="str">
        <f t="shared" si="155"/>
        <v/>
      </c>
      <c r="L774" s="124" t="str">
        <f t="shared" si="156"/>
        <v/>
      </c>
      <c r="M774" s="38" t="str">
        <f t="shared" si="157"/>
        <v/>
      </c>
      <c r="N774" s="93" t="str">
        <f>IF(支部用データ貼り付けシート!B763="","",支部用データ貼り付けシート!E763)</f>
        <v/>
      </c>
      <c r="O774" s="38" t="str">
        <f>IF(支部用データ貼り付けシート!B763="","",支部用データ貼り付けシート!F763)</f>
        <v/>
      </c>
      <c r="P774" s="37" t="str">
        <f>IF(支部用データ貼り付けシート!B763="","",支部用データ貼り付けシート!G763)</f>
        <v/>
      </c>
      <c r="Q774" s="38" t="str">
        <f>IF(支部用データ貼り付けシート!B763="","",支部用データ貼り付けシート!H763)</f>
        <v/>
      </c>
      <c r="R774" s="37" t="str">
        <f>IF(支部用データ貼り付けシート!B763="","",支部用データ貼り付けシート!I763)</f>
        <v/>
      </c>
      <c r="S774" s="38" t="str">
        <f>IF(支部用データ貼り付けシート!B763="","",支部用データ貼り付けシート!J763)</f>
        <v/>
      </c>
      <c r="T774" s="23" t="str">
        <f t="shared" si="158"/>
        <v/>
      </c>
      <c r="U774" s="24" t="str">
        <f t="shared" si="159"/>
        <v/>
      </c>
      <c r="W774" t="str">
        <f t="shared" si="148"/>
        <v/>
      </c>
      <c r="X774" t="str">
        <f t="shared" si="149"/>
        <v/>
      </c>
      <c r="Y774" t="str">
        <f t="shared" si="150"/>
        <v/>
      </c>
      <c r="Z774" t="str">
        <f t="shared" si="151"/>
        <v/>
      </c>
    </row>
    <row r="775" spans="1:26">
      <c r="A775" s="83">
        <v>745</v>
      </c>
      <c r="B775" s="189" t="str">
        <f>IF(支部用データ貼り付けシート!B764="","",支部用データ貼り付けシート!A764)</f>
        <v/>
      </c>
      <c r="C775" s="190" t="str">
        <f>IF(支部用データ貼り付けシート!B764="","",支部用データ貼り付けシート!B764)</f>
        <v/>
      </c>
      <c r="D775" s="191" t="str">
        <f>IF(支部用データ貼り付けシート!B764="","",支部用データ貼り付けシート!C764)</f>
        <v/>
      </c>
      <c r="E775" s="192" t="str">
        <f>IF(支部用データ貼り付けシート!B764="","",支部用データ貼り付けシート!D764)</f>
        <v/>
      </c>
      <c r="F775" s="193" t="str">
        <f>IF(支部用データ貼り付けシート!B764="","",IF(支部用データ貼り付けシート!M764="","",支部用データ貼り付けシート!M764))</f>
        <v/>
      </c>
      <c r="G775" s="194" t="str">
        <f>IF(支部用データ貼り付けシート!B764="","",IF(支部用データ貼り付けシート!N764="","",支部用データ貼り付けシート!N764))</f>
        <v/>
      </c>
      <c r="H775" s="37" t="str">
        <f t="shared" si="152"/>
        <v/>
      </c>
      <c r="I775" s="124" t="str">
        <f t="shared" si="153"/>
        <v/>
      </c>
      <c r="J775" s="38" t="str">
        <f t="shared" si="154"/>
        <v/>
      </c>
      <c r="K775" s="37" t="str">
        <f t="shared" si="155"/>
        <v/>
      </c>
      <c r="L775" s="124" t="str">
        <f t="shared" si="156"/>
        <v/>
      </c>
      <c r="M775" s="38" t="str">
        <f t="shared" si="157"/>
        <v/>
      </c>
      <c r="N775" s="93" t="str">
        <f>IF(支部用データ貼り付けシート!B764="","",支部用データ貼り付けシート!E764)</f>
        <v/>
      </c>
      <c r="O775" s="38" t="str">
        <f>IF(支部用データ貼り付けシート!B764="","",支部用データ貼り付けシート!F764)</f>
        <v/>
      </c>
      <c r="P775" s="37" t="str">
        <f>IF(支部用データ貼り付けシート!B764="","",支部用データ貼り付けシート!G764)</f>
        <v/>
      </c>
      <c r="Q775" s="38" t="str">
        <f>IF(支部用データ貼り付けシート!B764="","",支部用データ貼り付けシート!H764)</f>
        <v/>
      </c>
      <c r="R775" s="37" t="str">
        <f>IF(支部用データ貼り付けシート!B764="","",支部用データ貼り付けシート!I764)</f>
        <v/>
      </c>
      <c r="S775" s="38" t="str">
        <f>IF(支部用データ貼り付けシート!B764="","",支部用データ貼り付けシート!J764)</f>
        <v/>
      </c>
      <c r="T775" s="23" t="str">
        <f t="shared" si="158"/>
        <v/>
      </c>
      <c r="U775" s="24" t="str">
        <f t="shared" si="159"/>
        <v/>
      </c>
      <c r="W775" t="str">
        <f t="shared" si="148"/>
        <v/>
      </c>
      <c r="X775" t="str">
        <f t="shared" si="149"/>
        <v/>
      </c>
      <c r="Y775" t="str">
        <f t="shared" si="150"/>
        <v/>
      </c>
      <c r="Z775" t="str">
        <f t="shared" si="151"/>
        <v/>
      </c>
    </row>
    <row r="776" spans="1:26">
      <c r="A776" s="84">
        <v>746</v>
      </c>
      <c r="B776" s="189" t="str">
        <f>IF(支部用データ貼り付けシート!B765="","",支部用データ貼り付けシート!A765)</f>
        <v/>
      </c>
      <c r="C776" s="190" t="str">
        <f>IF(支部用データ貼り付けシート!B765="","",支部用データ貼り付けシート!B765)</f>
        <v/>
      </c>
      <c r="D776" s="191" t="str">
        <f>IF(支部用データ貼り付けシート!B765="","",支部用データ貼り付けシート!C765)</f>
        <v/>
      </c>
      <c r="E776" s="192" t="str">
        <f>IF(支部用データ貼り付けシート!B765="","",支部用データ貼り付けシート!D765)</f>
        <v/>
      </c>
      <c r="F776" s="193" t="str">
        <f>IF(支部用データ貼り付けシート!B765="","",IF(支部用データ貼り付けシート!M765="","",支部用データ貼り付けシート!M765))</f>
        <v/>
      </c>
      <c r="G776" s="194" t="str">
        <f>IF(支部用データ貼り付けシート!B765="","",IF(支部用データ貼り付けシート!N765="","",支部用データ貼り付けシート!N765))</f>
        <v/>
      </c>
      <c r="H776" s="37" t="str">
        <f t="shared" si="152"/>
        <v/>
      </c>
      <c r="I776" s="124" t="str">
        <f t="shared" si="153"/>
        <v/>
      </c>
      <c r="J776" s="38" t="str">
        <f t="shared" si="154"/>
        <v/>
      </c>
      <c r="K776" s="37" t="str">
        <f t="shared" si="155"/>
        <v/>
      </c>
      <c r="L776" s="124" t="str">
        <f t="shared" si="156"/>
        <v/>
      </c>
      <c r="M776" s="38" t="str">
        <f t="shared" si="157"/>
        <v/>
      </c>
      <c r="N776" s="93" t="str">
        <f>IF(支部用データ貼り付けシート!B765="","",支部用データ貼り付けシート!E765)</f>
        <v/>
      </c>
      <c r="O776" s="38" t="str">
        <f>IF(支部用データ貼り付けシート!B765="","",支部用データ貼り付けシート!F765)</f>
        <v/>
      </c>
      <c r="P776" s="37" t="str">
        <f>IF(支部用データ貼り付けシート!B765="","",支部用データ貼り付けシート!G765)</f>
        <v/>
      </c>
      <c r="Q776" s="38" t="str">
        <f>IF(支部用データ貼り付けシート!B765="","",支部用データ貼り付けシート!H765)</f>
        <v/>
      </c>
      <c r="R776" s="37" t="str">
        <f>IF(支部用データ貼り付けシート!B765="","",支部用データ貼り付けシート!I765)</f>
        <v/>
      </c>
      <c r="S776" s="38" t="str">
        <f>IF(支部用データ貼り付けシート!B765="","",支部用データ貼り付けシート!J765)</f>
        <v/>
      </c>
      <c r="T776" s="23" t="str">
        <f t="shared" si="158"/>
        <v/>
      </c>
      <c r="U776" s="24" t="str">
        <f t="shared" si="159"/>
        <v/>
      </c>
      <c r="W776" t="str">
        <f t="shared" si="148"/>
        <v/>
      </c>
      <c r="X776" t="str">
        <f t="shared" si="149"/>
        <v/>
      </c>
      <c r="Y776" t="str">
        <f t="shared" si="150"/>
        <v/>
      </c>
      <c r="Z776" t="str">
        <f t="shared" si="151"/>
        <v/>
      </c>
    </row>
    <row r="777" spans="1:26">
      <c r="A777" s="83">
        <v>747</v>
      </c>
      <c r="B777" s="189" t="str">
        <f>IF(支部用データ貼り付けシート!B766="","",支部用データ貼り付けシート!A766)</f>
        <v/>
      </c>
      <c r="C777" s="190" t="str">
        <f>IF(支部用データ貼り付けシート!B766="","",支部用データ貼り付けシート!B766)</f>
        <v/>
      </c>
      <c r="D777" s="191" t="str">
        <f>IF(支部用データ貼り付けシート!B766="","",支部用データ貼り付けシート!C766)</f>
        <v/>
      </c>
      <c r="E777" s="192" t="str">
        <f>IF(支部用データ貼り付けシート!B766="","",支部用データ貼り付けシート!D766)</f>
        <v/>
      </c>
      <c r="F777" s="193" t="str">
        <f>IF(支部用データ貼り付けシート!B766="","",IF(支部用データ貼り付けシート!M766="","",支部用データ貼り付けシート!M766))</f>
        <v/>
      </c>
      <c r="G777" s="194" t="str">
        <f>IF(支部用データ貼り付けシート!B766="","",IF(支部用データ貼り付けシート!N766="","",支部用データ貼り付けシート!N766))</f>
        <v/>
      </c>
      <c r="H777" s="37" t="str">
        <f t="shared" si="152"/>
        <v/>
      </c>
      <c r="I777" s="124" t="str">
        <f t="shared" si="153"/>
        <v/>
      </c>
      <c r="J777" s="38" t="str">
        <f t="shared" si="154"/>
        <v/>
      </c>
      <c r="K777" s="37" t="str">
        <f t="shared" si="155"/>
        <v/>
      </c>
      <c r="L777" s="124" t="str">
        <f t="shared" si="156"/>
        <v/>
      </c>
      <c r="M777" s="38" t="str">
        <f t="shared" si="157"/>
        <v/>
      </c>
      <c r="N777" s="93" t="str">
        <f>IF(支部用データ貼り付けシート!B766="","",支部用データ貼り付けシート!E766)</f>
        <v/>
      </c>
      <c r="O777" s="38" t="str">
        <f>IF(支部用データ貼り付けシート!B766="","",支部用データ貼り付けシート!F766)</f>
        <v/>
      </c>
      <c r="P777" s="37" t="str">
        <f>IF(支部用データ貼り付けシート!B766="","",支部用データ貼り付けシート!G766)</f>
        <v/>
      </c>
      <c r="Q777" s="38" t="str">
        <f>IF(支部用データ貼り付けシート!B766="","",支部用データ貼り付けシート!H766)</f>
        <v/>
      </c>
      <c r="R777" s="37" t="str">
        <f>IF(支部用データ貼り付けシート!B766="","",支部用データ貼り付けシート!I766)</f>
        <v/>
      </c>
      <c r="S777" s="38" t="str">
        <f>IF(支部用データ貼り付けシート!B766="","",支部用データ貼り付けシート!J766)</f>
        <v/>
      </c>
      <c r="T777" s="23" t="str">
        <f t="shared" si="158"/>
        <v/>
      </c>
      <c r="U777" s="24" t="str">
        <f t="shared" si="159"/>
        <v/>
      </c>
      <c r="W777" t="str">
        <f t="shared" si="148"/>
        <v/>
      </c>
      <c r="X777" t="str">
        <f t="shared" si="149"/>
        <v/>
      </c>
      <c r="Y777" t="str">
        <f t="shared" si="150"/>
        <v/>
      </c>
      <c r="Z777" t="str">
        <f t="shared" si="151"/>
        <v/>
      </c>
    </row>
    <row r="778" spans="1:26">
      <c r="A778" s="84">
        <v>748</v>
      </c>
      <c r="B778" s="189" t="str">
        <f>IF(支部用データ貼り付けシート!B767="","",支部用データ貼り付けシート!A767)</f>
        <v/>
      </c>
      <c r="C778" s="190" t="str">
        <f>IF(支部用データ貼り付けシート!B767="","",支部用データ貼り付けシート!B767)</f>
        <v/>
      </c>
      <c r="D778" s="191" t="str">
        <f>IF(支部用データ貼り付けシート!B767="","",支部用データ貼り付けシート!C767)</f>
        <v/>
      </c>
      <c r="E778" s="192" t="str">
        <f>IF(支部用データ貼り付けシート!B767="","",支部用データ貼り付けシート!D767)</f>
        <v/>
      </c>
      <c r="F778" s="193" t="str">
        <f>IF(支部用データ貼り付けシート!B767="","",IF(支部用データ貼り付けシート!M767="","",支部用データ貼り付けシート!M767))</f>
        <v/>
      </c>
      <c r="G778" s="194" t="str">
        <f>IF(支部用データ貼り付けシート!B767="","",IF(支部用データ貼り付けシート!N767="","",支部用データ貼り付けシート!N767))</f>
        <v/>
      </c>
      <c r="H778" s="37" t="str">
        <f t="shared" si="152"/>
        <v/>
      </c>
      <c r="I778" s="124" t="str">
        <f t="shared" si="153"/>
        <v/>
      </c>
      <c r="J778" s="38" t="str">
        <f t="shared" si="154"/>
        <v/>
      </c>
      <c r="K778" s="37" t="str">
        <f t="shared" si="155"/>
        <v/>
      </c>
      <c r="L778" s="124" t="str">
        <f t="shared" si="156"/>
        <v/>
      </c>
      <c r="M778" s="38" t="str">
        <f t="shared" si="157"/>
        <v/>
      </c>
      <c r="N778" s="93" t="str">
        <f>IF(支部用データ貼り付けシート!B767="","",支部用データ貼り付けシート!E767)</f>
        <v/>
      </c>
      <c r="O778" s="38" t="str">
        <f>IF(支部用データ貼り付けシート!B767="","",支部用データ貼り付けシート!F767)</f>
        <v/>
      </c>
      <c r="P778" s="37" t="str">
        <f>IF(支部用データ貼り付けシート!B767="","",支部用データ貼り付けシート!G767)</f>
        <v/>
      </c>
      <c r="Q778" s="38" t="str">
        <f>IF(支部用データ貼り付けシート!B767="","",支部用データ貼り付けシート!H767)</f>
        <v/>
      </c>
      <c r="R778" s="37" t="str">
        <f>IF(支部用データ貼り付けシート!B767="","",支部用データ貼り付けシート!I767)</f>
        <v/>
      </c>
      <c r="S778" s="38" t="str">
        <f>IF(支部用データ貼り付けシート!B767="","",支部用データ貼り付けシート!J767)</f>
        <v/>
      </c>
      <c r="T778" s="23" t="str">
        <f t="shared" si="158"/>
        <v/>
      </c>
      <c r="U778" s="24" t="str">
        <f t="shared" si="159"/>
        <v/>
      </c>
      <c r="W778" t="str">
        <f t="shared" si="148"/>
        <v/>
      </c>
      <c r="X778" t="str">
        <f t="shared" si="149"/>
        <v/>
      </c>
      <c r="Y778" t="str">
        <f t="shared" si="150"/>
        <v/>
      </c>
      <c r="Z778" t="str">
        <f t="shared" si="151"/>
        <v/>
      </c>
    </row>
    <row r="779" spans="1:26">
      <c r="A779" s="83">
        <v>749</v>
      </c>
      <c r="B779" s="189" t="str">
        <f>IF(支部用データ貼り付けシート!B768="","",支部用データ貼り付けシート!A768)</f>
        <v/>
      </c>
      <c r="C779" s="190" t="str">
        <f>IF(支部用データ貼り付けシート!B768="","",支部用データ貼り付けシート!B768)</f>
        <v/>
      </c>
      <c r="D779" s="191" t="str">
        <f>IF(支部用データ貼り付けシート!B768="","",支部用データ貼り付けシート!C768)</f>
        <v/>
      </c>
      <c r="E779" s="192" t="str">
        <f>IF(支部用データ貼り付けシート!B768="","",支部用データ貼り付けシート!D768)</f>
        <v/>
      </c>
      <c r="F779" s="193" t="str">
        <f>IF(支部用データ貼り付けシート!B768="","",IF(支部用データ貼り付けシート!M768="","",支部用データ貼り付けシート!M768))</f>
        <v/>
      </c>
      <c r="G779" s="194" t="str">
        <f>IF(支部用データ貼り付けシート!B768="","",IF(支部用データ貼り付けシート!N768="","",支部用データ貼り付けシート!N768))</f>
        <v/>
      </c>
      <c r="H779" s="37" t="str">
        <f t="shared" si="152"/>
        <v/>
      </c>
      <c r="I779" s="124" t="str">
        <f t="shared" si="153"/>
        <v/>
      </c>
      <c r="J779" s="38" t="str">
        <f t="shared" si="154"/>
        <v/>
      </c>
      <c r="K779" s="37" t="str">
        <f t="shared" si="155"/>
        <v/>
      </c>
      <c r="L779" s="124" t="str">
        <f t="shared" si="156"/>
        <v/>
      </c>
      <c r="M779" s="38" t="str">
        <f t="shared" si="157"/>
        <v/>
      </c>
      <c r="N779" s="93" t="str">
        <f>IF(支部用データ貼り付けシート!B768="","",支部用データ貼り付けシート!E768)</f>
        <v/>
      </c>
      <c r="O779" s="38" t="str">
        <f>IF(支部用データ貼り付けシート!B768="","",支部用データ貼り付けシート!F768)</f>
        <v/>
      </c>
      <c r="P779" s="37" t="str">
        <f>IF(支部用データ貼り付けシート!B768="","",支部用データ貼り付けシート!G768)</f>
        <v/>
      </c>
      <c r="Q779" s="38" t="str">
        <f>IF(支部用データ貼り付けシート!B768="","",支部用データ貼り付けシート!H768)</f>
        <v/>
      </c>
      <c r="R779" s="37" t="str">
        <f>IF(支部用データ貼り付けシート!B768="","",支部用データ貼り付けシート!I768)</f>
        <v/>
      </c>
      <c r="S779" s="38" t="str">
        <f>IF(支部用データ貼り付けシート!B768="","",支部用データ貼り付けシート!J768)</f>
        <v/>
      </c>
      <c r="T779" s="23" t="str">
        <f t="shared" si="158"/>
        <v/>
      </c>
      <c r="U779" s="24" t="str">
        <f t="shared" si="159"/>
        <v/>
      </c>
      <c r="W779" t="str">
        <f t="shared" si="148"/>
        <v/>
      </c>
      <c r="X779" t="str">
        <f t="shared" si="149"/>
        <v/>
      </c>
      <c r="Y779" t="str">
        <f t="shared" si="150"/>
        <v/>
      </c>
      <c r="Z779" t="str">
        <f t="shared" si="151"/>
        <v/>
      </c>
    </row>
    <row r="780" spans="1:26">
      <c r="A780" s="84">
        <v>750</v>
      </c>
      <c r="B780" s="189" t="str">
        <f>IF(支部用データ貼り付けシート!B769="","",支部用データ貼り付けシート!A769)</f>
        <v/>
      </c>
      <c r="C780" s="190" t="str">
        <f>IF(支部用データ貼り付けシート!B769="","",支部用データ貼り付けシート!B769)</f>
        <v/>
      </c>
      <c r="D780" s="191" t="str">
        <f>IF(支部用データ貼り付けシート!B769="","",支部用データ貼り付けシート!C769)</f>
        <v/>
      </c>
      <c r="E780" s="192" t="str">
        <f>IF(支部用データ貼り付けシート!B769="","",支部用データ貼り付けシート!D769)</f>
        <v/>
      </c>
      <c r="F780" s="193" t="str">
        <f>IF(支部用データ貼り付けシート!B769="","",IF(支部用データ貼り付けシート!M769="","",支部用データ貼り付けシート!M769))</f>
        <v/>
      </c>
      <c r="G780" s="194" t="str">
        <f>IF(支部用データ貼り付けシート!B769="","",IF(支部用データ貼り付けシート!N769="","",支部用データ貼り付けシート!N769))</f>
        <v/>
      </c>
      <c r="H780" s="37" t="str">
        <f t="shared" si="152"/>
        <v/>
      </c>
      <c r="I780" s="124" t="str">
        <f t="shared" si="153"/>
        <v/>
      </c>
      <c r="J780" s="38" t="str">
        <f t="shared" si="154"/>
        <v/>
      </c>
      <c r="K780" s="37" t="str">
        <f t="shared" si="155"/>
        <v/>
      </c>
      <c r="L780" s="124" t="str">
        <f t="shared" si="156"/>
        <v/>
      </c>
      <c r="M780" s="38" t="str">
        <f t="shared" si="157"/>
        <v/>
      </c>
      <c r="N780" s="93" t="str">
        <f>IF(支部用データ貼り付けシート!B769="","",支部用データ貼り付けシート!E769)</f>
        <v/>
      </c>
      <c r="O780" s="38" t="str">
        <f>IF(支部用データ貼り付けシート!B769="","",支部用データ貼り付けシート!F769)</f>
        <v/>
      </c>
      <c r="P780" s="37" t="str">
        <f>IF(支部用データ貼り付けシート!B769="","",支部用データ貼り付けシート!G769)</f>
        <v/>
      </c>
      <c r="Q780" s="38" t="str">
        <f>IF(支部用データ貼り付けシート!B769="","",支部用データ貼り付けシート!H769)</f>
        <v/>
      </c>
      <c r="R780" s="37" t="str">
        <f>IF(支部用データ貼り付けシート!B769="","",支部用データ貼り付けシート!I769)</f>
        <v/>
      </c>
      <c r="S780" s="38" t="str">
        <f>IF(支部用データ貼り付けシート!B769="","",支部用データ貼り付けシート!J769)</f>
        <v/>
      </c>
      <c r="T780" s="23" t="str">
        <f t="shared" si="158"/>
        <v/>
      </c>
      <c r="U780" s="24" t="str">
        <f t="shared" si="159"/>
        <v/>
      </c>
      <c r="W780" t="str">
        <f t="shared" si="148"/>
        <v/>
      </c>
      <c r="X780" t="str">
        <f t="shared" si="149"/>
        <v/>
      </c>
      <c r="Y780" t="str">
        <f t="shared" si="150"/>
        <v/>
      </c>
      <c r="Z780" t="str">
        <f t="shared" si="151"/>
        <v/>
      </c>
    </row>
    <row r="781" spans="1:26">
      <c r="A781" s="83">
        <v>751</v>
      </c>
      <c r="B781" s="189" t="str">
        <f>IF(支部用データ貼り付けシート!B770="","",支部用データ貼り付けシート!A770)</f>
        <v/>
      </c>
      <c r="C781" s="190" t="str">
        <f>IF(支部用データ貼り付けシート!B770="","",支部用データ貼り付けシート!B770)</f>
        <v/>
      </c>
      <c r="D781" s="191" t="str">
        <f>IF(支部用データ貼り付けシート!B770="","",支部用データ貼り付けシート!C770)</f>
        <v/>
      </c>
      <c r="E781" s="192" t="str">
        <f>IF(支部用データ貼り付けシート!B770="","",支部用データ貼り付けシート!D770)</f>
        <v/>
      </c>
      <c r="F781" s="193" t="str">
        <f>IF(支部用データ貼り付けシート!B770="","",IF(支部用データ貼り付けシート!M770="","",支部用データ貼り付けシート!M770))</f>
        <v/>
      </c>
      <c r="G781" s="194" t="str">
        <f>IF(支部用データ貼り付けシート!B770="","",IF(支部用データ貼り付けシート!N770="","",支部用データ貼り付けシート!N770))</f>
        <v/>
      </c>
      <c r="H781" s="37" t="str">
        <f t="shared" si="152"/>
        <v/>
      </c>
      <c r="I781" s="124" t="str">
        <f t="shared" si="153"/>
        <v/>
      </c>
      <c r="J781" s="38" t="str">
        <f t="shared" si="154"/>
        <v/>
      </c>
      <c r="K781" s="37" t="str">
        <f t="shared" si="155"/>
        <v/>
      </c>
      <c r="L781" s="124" t="str">
        <f t="shared" si="156"/>
        <v/>
      </c>
      <c r="M781" s="38" t="str">
        <f t="shared" si="157"/>
        <v/>
      </c>
      <c r="N781" s="93" t="str">
        <f>IF(支部用データ貼り付けシート!B770="","",支部用データ貼り付けシート!E770)</f>
        <v/>
      </c>
      <c r="O781" s="38" t="str">
        <f>IF(支部用データ貼り付けシート!B770="","",支部用データ貼り付けシート!F770)</f>
        <v/>
      </c>
      <c r="P781" s="37" t="str">
        <f>IF(支部用データ貼り付けシート!B770="","",支部用データ貼り付けシート!G770)</f>
        <v/>
      </c>
      <c r="Q781" s="38" t="str">
        <f>IF(支部用データ貼り付けシート!B770="","",支部用データ貼り付けシート!H770)</f>
        <v/>
      </c>
      <c r="R781" s="37" t="str">
        <f>IF(支部用データ貼り付けシート!B770="","",支部用データ貼り付けシート!I770)</f>
        <v/>
      </c>
      <c r="S781" s="38" t="str">
        <f>IF(支部用データ貼り付けシート!B770="","",支部用データ貼り付けシート!J770)</f>
        <v/>
      </c>
      <c r="T781" s="23" t="str">
        <f t="shared" si="158"/>
        <v/>
      </c>
      <c r="U781" s="24" t="str">
        <f t="shared" si="159"/>
        <v/>
      </c>
      <c r="W781" t="str">
        <f t="shared" si="148"/>
        <v/>
      </c>
      <c r="X781" t="str">
        <f t="shared" si="149"/>
        <v/>
      </c>
      <c r="Y781" t="str">
        <f t="shared" si="150"/>
        <v/>
      </c>
      <c r="Z781" t="str">
        <f t="shared" si="151"/>
        <v/>
      </c>
    </row>
    <row r="782" spans="1:26">
      <c r="A782" s="84">
        <v>752</v>
      </c>
      <c r="B782" s="189" t="str">
        <f>IF(支部用データ貼り付けシート!B771="","",支部用データ貼り付けシート!A771)</f>
        <v/>
      </c>
      <c r="C782" s="190" t="str">
        <f>IF(支部用データ貼り付けシート!B771="","",支部用データ貼り付けシート!B771)</f>
        <v/>
      </c>
      <c r="D782" s="191" t="str">
        <f>IF(支部用データ貼り付けシート!B771="","",支部用データ貼り付けシート!C771)</f>
        <v/>
      </c>
      <c r="E782" s="192" t="str">
        <f>IF(支部用データ貼り付けシート!B771="","",支部用データ貼り付けシート!D771)</f>
        <v/>
      </c>
      <c r="F782" s="193" t="str">
        <f>IF(支部用データ貼り付けシート!B771="","",IF(支部用データ貼り付けシート!M771="","",支部用データ貼り付けシート!M771))</f>
        <v/>
      </c>
      <c r="G782" s="194" t="str">
        <f>IF(支部用データ貼り付けシート!B771="","",IF(支部用データ貼り付けシート!N771="","",支部用データ貼り付けシート!N771))</f>
        <v/>
      </c>
      <c r="H782" s="37" t="str">
        <f t="shared" si="152"/>
        <v/>
      </c>
      <c r="I782" s="124" t="str">
        <f t="shared" si="153"/>
        <v/>
      </c>
      <c r="J782" s="38" t="str">
        <f t="shared" si="154"/>
        <v/>
      </c>
      <c r="K782" s="37" t="str">
        <f t="shared" si="155"/>
        <v/>
      </c>
      <c r="L782" s="124" t="str">
        <f t="shared" si="156"/>
        <v/>
      </c>
      <c r="M782" s="38" t="str">
        <f t="shared" si="157"/>
        <v/>
      </c>
      <c r="N782" s="93" t="str">
        <f>IF(支部用データ貼り付けシート!B771="","",支部用データ貼り付けシート!E771)</f>
        <v/>
      </c>
      <c r="O782" s="38" t="str">
        <f>IF(支部用データ貼り付けシート!B771="","",支部用データ貼り付けシート!F771)</f>
        <v/>
      </c>
      <c r="P782" s="37" t="str">
        <f>IF(支部用データ貼り付けシート!B771="","",支部用データ貼り付けシート!G771)</f>
        <v/>
      </c>
      <c r="Q782" s="38" t="str">
        <f>IF(支部用データ貼り付けシート!B771="","",支部用データ貼り付けシート!H771)</f>
        <v/>
      </c>
      <c r="R782" s="37" t="str">
        <f>IF(支部用データ貼り付けシート!B771="","",支部用データ貼り付けシート!I771)</f>
        <v/>
      </c>
      <c r="S782" s="38" t="str">
        <f>IF(支部用データ貼り付けシート!B771="","",支部用データ貼り付けシート!J771)</f>
        <v/>
      </c>
      <c r="T782" s="23" t="str">
        <f t="shared" si="158"/>
        <v/>
      </c>
      <c r="U782" s="24" t="str">
        <f t="shared" si="159"/>
        <v/>
      </c>
      <c r="W782" t="str">
        <f t="shared" si="148"/>
        <v/>
      </c>
      <c r="X782" t="str">
        <f t="shared" si="149"/>
        <v/>
      </c>
      <c r="Y782" t="str">
        <f t="shared" si="150"/>
        <v/>
      </c>
      <c r="Z782" t="str">
        <f t="shared" si="151"/>
        <v/>
      </c>
    </row>
    <row r="783" spans="1:26">
      <c r="A783" s="83">
        <v>753</v>
      </c>
      <c r="B783" s="189" t="str">
        <f>IF(支部用データ貼り付けシート!B772="","",支部用データ貼り付けシート!A772)</f>
        <v/>
      </c>
      <c r="C783" s="190" t="str">
        <f>IF(支部用データ貼り付けシート!B772="","",支部用データ貼り付けシート!B772)</f>
        <v/>
      </c>
      <c r="D783" s="191" t="str">
        <f>IF(支部用データ貼り付けシート!B772="","",支部用データ貼り付けシート!C772)</f>
        <v/>
      </c>
      <c r="E783" s="192" t="str">
        <f>IF(支部用データ貼り付けシート!B772="","",支部用データ貼り付けシート!D772)</f>
        <v/>
      </c>
      <c r="F783" s="193" t="str">
        <f>IF(支部用データ貼り付けシート!B772="","",IF(支部用データ貼り付けシート!M772="","",支部用データ貼り付けシート!M772))</f>
        <v/>
      </c>
      <c r="G783" s="194" t="str">
        <f>IF(支部用データ貼り付けシート!B772="","",IF(支部用データ貼り付けシート!N772="","",支部用データ貼り付けシート!N772))</f>
        <v/>
      </c>
      <c r="H783" s="37" t="str">
        <f t="shared" si="152"/>
        <v/>
      </c>
      <c r="I783" s="124" t="str">
        <f t="shared" si="153"/>
        <v/>
      </c>
      <c r="J783" s="38" t="str">
        <f t="shared" si="154"/>
        <v/>
      </c>
      <c r="K783" s="37" t="str">
        <f t="shared" si="155"/>
        <v/>
      </c>
      <c r="L783" s="124" t="str">
        <f t="shared" si="156"/>
        <v/>
      </c>
      <c r="M783" s="38" t="str">
        <f t="shared" si="157"/>
        <v/>
      </c>
      <c r="N783" s="93" t="str">
        <f>IF(支部用データ貼り付けシート!B772="","",支部用データ貼り付けシート!E772)</f>
        <v/>
      </c>
      <c r="O783" s="38" t="str">
        <f>IF(支部用データ貼り付けシート!B772="","",支部用データ貼り付けシート!F772)</f>
        <v/>
      </c>
      <c r="P783" s="37" t="str">
        <f>IF(支部用データ貼り付けシート!B772="","",支部用データ貼り付けシート!G772)</f>
        <v/>
      </c>
      <c r="Q783" s="38" t="str">
        <f>IF(支部用データ貼り付けシート!B772="","",支部用データ貼り付けシート!H772)</f>
        <v/>
      </c>
      <c r="R783" s="37" t="str">
        <f>IF(支部用データ貼り付けシート!B772="","",支部用データ貼り付けシート!I772)</f>
        <v/>
      </c>
      <c r="S783" s="38" t="str">
        <f>IF(支部用データ貼り付けシート!B772="","",支部用データ貼り付けシート!J772)</f>
        <v/>
      </c>
      <c r="T783" s="23" t="str">
        <f t="shared" si="158"/>
        <v/>
      </c>
      <c r="U783" s="24" t="str">
        <f t="shared" si="159"/>
        <v/>
      </c>
      <c r="W783" t="str">
        <f t="shared" si="148"/>
        <v/>
      </c>
      <c r="X783" t="str">
        <f t="shared" si="149"/>
        <v/>
      </c>
      <c r="Y783" t="str">
        <f t="shared" si="150"/>
        <v/>
      </c>
      <c r="Z783" t="str">
        <f t="shared" si="151"/>
        <v/>
      </c>
    </row>
    <row r="784" spans="1:26">
      <c r="A784" s="84">
        <v>754</v>
      </c>
      <c r="B784" s="189" t="str">
        <f>IF(支部用データ貼り付けシート!B773="","",支部用データ貼り付けシート!A773)</f>
        <v/>
      </c>
      <c r="C784" s="190" t="str">
        <f>IF(支部用データ貼り付けシート!B773="","",支部用データ貼り付けシート!B773)</f>
        <v/>
      </c>
      <c r="D784" s="191" t="str">
        <f>IF(支部用データ貼り付けシート!B773="","",支部用データ貼り付けシート!C773)</f>
        <v/>
      </c>
      <c r="E784" s="192" t="str">
        <f>IF(支部用データ貼り付けシート!B773="","",支部用データ貼り付けシート!D773)</f>
        <v/>
      </c>
      <c r="F784" s="193" t="str">
        <f>IF(支部用データ貼り付けシート!B773="","",IF(支部用データ貼り付けシート!M773="","",支部用データ貼り付けシート!M773))</f>
        <v/>
      </c>
      <c r="G784" s="194" t="str">
        <f>IF(支部用データ貼り付けシート!B773="","",IF(支部用データ貼り付けシート!N773="","",支部用データ貼り付けシート!N773))</f>
        <v/>
      </c>
      <c r="H784" s="37" t="str">
        <f t="shared" si="152"/>
        <v/>
      </c>
      <c r="I784" s="124" t="str">
        <f t="shared" si="153"/>
        <v/>
      </c>
      <c r="J784" s="38" t="str">
        <f t="shared" si="154"/>
        <v/>
      </c>
      <c r="K784" s="37" t="str">
        <f t="shared" si="155"/>
        <v/>
      </c>
      <c r="L784" s="124" t="str">
        <f t="shared" si="156"/>
        <v/>
      </c>
      <c r="M784" s="38" t="str">
        <f t="shared" si="157"/>
        <v/>
      </c>
      <c r="N784" s="93" t="str">
        <f>IF(支部用データ貼り付けシート!B773="","",支部用データ貼り付けシート!E773)</f>
        <v/>
      </c>
      <c r="O784" s="38" t="str">
        <f>IF(支部用データ貼り付けシート!B773="","",支部用データ貼り付けシート!F773)</f>
        <v/>
      </c>
      <c r="P784" s="37" t="str">
        <f>IF(支部用データ貼り付けシート!B773="","",支部用データ貼り付けシート!G773)</f>
        <v/>
      </c>
      <c r="Q784" s="38" t="str">
        <f>IF(支部用データ貼り付けシート!B773="","",支部用データ貼り付けシート!H773)</f>
        <v/>
      </c>
      <c r="R784" s="37" t="str">
        <f>IF(支部用データ貼り付けシート!B773="","",支部用データ貼り付けシート!I773)</f>
        <v/>
      </c>
      <c r="S784" s="38" t="str">
        <f>IF(支部用データ貼り付けシート!B773="","",支部用データ貼り付けシート!J773)</f>
        <v/>
      </c>
      <c r="T784" s="23" t="str">
        <f t="shared" si="158"/>
        <v/>
      </c>
      <c r="U784" s="24" t="str">
        <f t="shared" si="159"/>
        <v/>
      </c>
      <c r="W784" t="str">
        <f t="shared" si="148"/>
        <v/>
      </c>
      <c r="X784" t="str">
        <f t="shared" si="149"/>
        <v/>
      </c>
      <c r="Y784" t="str">
        <f t="shared" si="150"/>
        <v/>
      </c>
      <c r="Z784" t="str">
        <f t="shared" si="151"/>
        <v/>
      </c>
    </row>
    <row r="785" spans="1:26">
      <c r="A785" s="83">
        <v>755</v>
      </c>
      <c r="B785" s="189" t="str">
        <f>IF(支部用データ貼り付けシート!B774="","",支部用データ貼り付けシート!A774)</f>
        <v/>
      </c>
      <c r="C785" s="190" t="str">
        <f>IF(支部用データ貼り付けシート!B774="","",支部用データ貼り付けシート!B774)</f>
        <v/>
      </c>
      <c r="D785" s="191" t="str">
        <f>IF(支部用データ貼り付けシート!B774="","",支部用データ貼り付けシート!C774)</f>
        <v/>
      </c>
      <c r="E785" s="192" t="str">
        <f>IF(支部用データ貼り付けシート!B774="","",支部用データ貼り付けシート!D774)</f>
        <v/>
      </c>
      <c r="F785" s="193" t="str">
        <f>IF(支部用データ貼り付けシート!B774="","",IF(支部用データ貼り付けシート!M774="","",支部用データ貼り付けシート!M774))</f>
        <v/>
      </c>
      <c r="G785" s="194" t="str">
        <f>IF(支部用データ貼り付けシート!B774="","",IF(支部用データ貼り付けシート!N774="","",支部用データ貼り付けシート!N774))</f>
        <v/>
      </c>
      <c r="H785" s="37" t="str">
        <f t="shared" si="152"/>
        <v/>
      </c>
      <c r="I785" s="124" t="str">
        <f t="shared" si="153"/>
        <v/>
      </c>
      <c r="J785" s="38" t="str">
        <f t="shared" si="154"/>
        <v/>
      </c>
      <c r="K785" s="37" t="str">
        <f t="shared" si="155"/>
        <v/>
      </c>
      <c r="L785" s="124" t="str">
        <f t="shared" si="156"/>
        <v/>
      </c>
      <c r="M785" s="38" t="str">
        <f t="shared" si="157"/>
        <v/>
      </c>
      <c r="N785" s="93" t="str">
        <f>IF(支部用データ貼り付けシート!B774="","",支部用データ貼り付けシート!E774)</f>
        <v/>
      </c>
      <c r="O785" s="38" t="str">
        <f>IF(支部用データ貼り付けシート!B774="","",支部用データ貼り付けシート!F774)</f>
        <v/>
      </c>
      <c r="P785" s="37" t="str">
        <f>IF(支部用データ貼り付けシート!B774="","",支部用データ貼り付けシート!G774)</f>
        <v/>
      </c>
      <c r="Q785" s="38" t="str">
        <f>IF(支部用データ貼り付けシート!B774="","",支部用データ貼り付けシート!H774)</f>
        <v/>
      </c>
      <c r="R785" s="37" t="str">
        <f>IF(支部用データ貼り付けシート!B774="","",支部用データ貼り付けシート!I774)</f>
        <v/>
      </c>
      <c r="S785" s="38" t="str">
        <f>IF(支部用データ貼り付けシート!B774="","",支部用データ貼り付けシート!J774)</f>
        <v/>
      </c>
      <c r="T785" s="23" t="str">
        <f t="shared" si="158"/>
        <v/>
      </c>
      <c r="U785" s="24" t="str">
        <f t="shared" si="159"/>
        <v/>
      </c>
      <c r="W785" t="str">
        <f t="shared" si="148"/>
        <v/>
      </c>
      <c r="X785" t="str">
        <f t="shared" si="149"/>
        <v/>
      </c>
      <c r="Y785" t="str">
        <f t="shared" si="150"/>
        <v/>
      </c>
      <c r="Z785" t="str">
        <f t="shared" si="151"/>
        <v/>
      </c>
    </row>
    <row r="786" spans="1:26">
      <c r="A786" s="84">
        <v>756</v>
      </c>
      <c r="B786" s="189" t="str">
        <f>IF(支部用データ貼り付けシート!B775="","",支部用データ貼り付けシート!A775)</f>
        <v/>
      </c>
      <c r="C786" s="190" t="str">
        <f>IF(支部用データ貼り付けシート!B775="","",支部用データ貼り付けシート!B775)</f>
        <v/>
      </c>
      <c r="D786" s="191" t="str">
        <f>IF(支部用データ貼り付けシート!B775="","",支部用データ貼り付けシート!C775)</f>
        <v/>
      </c>
      <c r="E786" s="192" t="str">
        <f>IF(支部用データ貼り付けシート!B775="","",支部用データ貼り付けシート!D775)</f>
        <v/>
      </c>
      <c r="F786" s="193" t="str">
        <f>IF(支部用データ貼り付けシート!B775="","",IF(支部用データ貼り付けシート!M775="","",支部用データ貼り付けシート!M775))</f>
        <v/>
      </c>
      <c r="G786" s="194" t="str">
        <f>IF(支部用データ貼り付けシート!B775="","",IF(支部用データ貼り付けシート!N775="","",支部用データ貼り付けシート!N775))</f>
        <v/>
      </c>
      <c r="H786" s="37" t="str">
        <f t="shared" si="152"/>
        <v/>
      </c>
      <c r="I786" s="124" t="str">
        <f t="shared" si="153"/>
        <v/>
      </c>
      <c r="J786" s="38" t="str">
        <f t="shared" si="154"/>
        <v/>
      </c>
      <c r="K786" s="37" t="str">
        <f t="shared" si="155"/>
        <v/>
      </c>
      <c r="L786" s="124" t="str">
        <f t="shared" si="156"/>
        <v/>
      </c>
      <c r="M786" s="38" t="str">
        <f t="shared" si="157"/>
        <v/>
      </c>
      <c r="N786" s="93" t="str">
        <f>IF(支部用データ貼り付けシート!B775="","",支部用データ貼り付けシート!E775)</f>
        <v/>
      </c>
      <c r="O786" s="38" t="str">
        <f>IF(支部用データ貼り付けシート!B775="","",支部用データ貼り付けシート!F775)</f>
        <v/>
      </c>
      <c r="P786" s="37" t="str">
        <f>IF(支部用データ貼り付けシート!B775="","",支部用データ貼り付けシート!G775)</f>
        <v/>
      </c>
      <c r="Q786" s="38" t="str">
        <f>IF(支部用データ貼り付けシート!B775="","",支部用データ貼り付けシート!H775)</f>
        <v/>
      </c>
      <c r="R786" s="37" t="str">
        <f>IF(支部用データ貼り付けシート!B775="","",支部用データ貼り付けシート!I775)</f>
        <v/>
      </c>
      <c r="S786" s="38" t="str">
        <f>IF(支部用データ貼り付けシート!B775="","",支部用データ貼り付けシート!J775)</f>
        <v/>
      </c>
      <c r="T786" s="23" t="str">
        <f t="shared" si="158"/>
        <v/>
      </c>
      <c r="U786" s="24" t="str">
        <f t="shared" si="159"/>
        <v/>
      </c>
      <c r="W786" t="str">
        <f t="shared" si="148"/>
        <v/>
      </c>
      <c r="X786" t="str">
        <f t="shared" si="149"/>
        <v/>
      </c>
      <c r="Y786" t="str">
        <f t="shared" si="150"/>
        <v/>
      </c>
      <c r="Z786" t="str">
        <f t="shared" si="151"/>
        <v/>
      </c>
    </row>
    <row r="787" spans="1:26">
      <c r="A787" s="83">
        <v>757</v>
      </c>
      <c r="B787" s="189" t="str">
        <f>IF(支部用データ貼り付けシート!B776="","",支部用データ貼り付けシート!A776)</f>
        <v/>
      </c>
      <c r="C787" s="190" t="str">
        <f>IF(支部用データ貼り付けシート!B776="","",支部用データ貼り付けシート!B776)</f>
        <v/>
      </c>
      <c r="D787" s="191" t="str">
        <f>IF(支部用データ貼り付けシート!B776="","",支部用データ貼り付けシート!C776)</f>
        <v/>
      </c>
      <c r="E787" s="192" t="str">
        <f>IF(支部用データ貼り付けシート!B776="","",支部用データ貼り付けシート!D776)</f>
        <v/>
      </c>
      <c r="F787" s="193" t="str">
        <f>IF(支部用データ貼り付けシート!B776="","",IF(支部用データ貼り付けシート!M776="","",支部用データ貼り付けシート!M776))</f>
        <v/>
      </c>
      <c r="G787" s="194" t="str">
        <f>IF(支部用データ貼り付けシート!B776="","",IF(支部用データ貼り付けシート!N776="","",支部用データ貼り付けシート!N776))</f>
        <v/>
      </c>
      <c r="H787" s="37" t="str">
        <f t="shared" si="152"/>
        <v/>
      </c>
      <c r="I787" s="124" t="str">
        <f t="shared" si="153"/>
        <v/>
      </c>
      <c r="J787" s="38" t="str">
        <f t="shared" si="154"/>
        <v/>
      </c>
      <c r="K787" s="37" t="str">
        <f t="shared" si="155"/>
        <v/>
      </c>
      <c r="L787" s="124" t="str">
        <f t="shared" si="156"/>
        <v/>
      </c>
      <c r="M787" s="38" t="str">
        <f t="shared" si="157"/>
        <v/>
      </c>
      <c r="N787" s="93" t="str">
        <f>IF(支部用データ貼り付けシート!B776="","",支部用データ貼り付けシート!E776)</f>
        <v/>
      </c>
      <c r="O787" s="38" t="str">
        <f>IF(支部用データ貼り付けシート!B776="","",支部用データ貼り付けシート!F776)</f>
        <v/>
      </c>
      <c r="P787" s="37" t="str">
        <f>IF(支部用データ貼り付けシート!B776="","",支部用データ貼り付けシート!G776)</f>
        <v/>
      </c>
      <c r="Q787" s="38" t="str">
        <f>IF(支部用データ貼り付けシート!B776="","",支部用データ貼り付けシート!H776)</f>
        <v/>
      </c>
      <c r="R787" s="37" t="str">
        <f>IF(支部用データ貼り付けシート!B776="","",支部用データ貼り付けシート!I776)</f>
        <v/>
      </c>
      <c r="S787" s="38" t="str">
        <f>IF(支部用データ貼り付けシート!B776="","",支部用データ貼り付けシート!J776)</f>
        <v/>
      </c>
      <c r="T787" s="23" t="str">
        <f t="shared" si="158"/>
        <v/>
      </c>
      <c r="U787" s="24" t="str">
        <f t="shared" si="159"/>
        <v/>
      </c>
      <c r="W787" t="str">
        <f t="shared" si="148"/>
        <v/>
      </c>
      <c r="X787" t="str">
        <f t="shared" si="149"/>
        <v/>
      </c>
      <c r="Y787" t="str">
        <f t="shared" si="150"/>
        <v/>
      </c>
      <c r="Z787" t="str">
        <f t="shared" si="151"/>
        <v/>
      </c>
    </row>
    <row r="788" spans="1:26">
      <c r="A788" s="84">
        <v>758</v>
      </c>
      <c r="B788" s="189" t="str">
        <f>IF(支部用データ貼り付けシート!B777="","",支部用データ貼り付けシート!A777)</f>
        <v/>
      </c>
      <c r="C788" s="190" t="str">
        <f>IF(支部用データ貼り付けシート!B777="","",支部用データ貼り付けシート!B777)</f>
        <v/>
      </c>
      <c r="D788" s="191" t="str">
        <f>IF(支部用データ貼り付けシート!B777="","",支部用データ貼り付けシート!C777)</f>
        <v/>
      </c>
      <c r="E788" s="192" t="str">
        <f>IF(支部用データ貼り付けシート!B777="","",支部用データ貼り付けシート!D777)</f>
        <v/>
      </c>
      <c r="F788" s="193" t="str">
        <f>IF(支部用データ貼り付けシート!B777="","",IF(支部用データ貼り付けシート!M777="","",支部用データ貼り付けシート!M777))</f>
        <v/>
      </c>
      <c r="G788" s="194" t="str">
        <f>IF(支部用データ貼り付けシート!B777="","",IF(支部用データ貼り付けシート!N777="","",支部用データ貼り付けシート!N777))</f>
        <v/>
      </c>
      <c r="H788" s="37" t="str">
        <f t="shared" si="152"/>
        <v/>
      </c>
      <c r="I788" s="124" t="str">
        <f t="shared" si="153"/>
        <v/>
      </c>
      <c r="J788" s="38" t="str">
        <f t="shared" si="154"/>
        <v/>
      </c>
      <c r="K788" s="37" t="str">
        <f t="shared" si="155"/>
        <v/>
      </c>
      <c r="L788" s="124" t="str">
        <f t="shared" si="156"/>
        <v/>
      </c>
      <c r="M788" s="38" t="str">
        <f t="shared" si="157"/>
        <v/>
      </c>
      <c r="N788" s="93" t="str">
        <f>IF(支部用データ貼り付けシート!B777="","",支部用データ貼り付けシート!E777)</f>
        <v/>
      </c>
      <c r="O788" s="38" t="str">
        <f>IF(支部用データ貼り付けシート!B777="","",支部用データ貼り付けシート!F777)</f>
        <v/>
      </c>
      <c r="P788" s="37" t="str">
        <f>IF(支部用データ貼り付けシート!B777="","",支部用データ貼り付けシート!G777)</f>
        <v/>
      </c>
      <c r="Q788" s="38" t="str">
        <f>IF(支部用データ貼り付けシート!B777="","",支部用データ貼り付けシート!H777)</f>
        <v/>
      </c>
      <c r="R788" s="37" t="str">
        <f>IF(支部用データ貼り付けシート!B777="","",支部用データ貼り付けシート!I777)</f>
        <v/>
      </c>
      <c r="S788" s="38" t="str">
        <f>IF(支部用データ貼り付けシート!B777="","",支部用データ貼り付けシート!J777)</f>
        <v/>
      </c>
      <c r="T788" s="23" t="str">
        <f t="shared" si="158"/>
        <v/>
      </c>
      <c r="U788" s="24" t="str">
        <f t="shared" si="159"/>
        <v/>
      </c>
      <c r="W788" t="str">
        <f t="shared" si="148"/>
        <v/>
      </c>
      <c r="X788" t="str">
        <f t="shared" si="149"/>
        <v/>
      </c>
      <c r="Y788" t="str">
        <f t="shared" si="150"/>
        <v/>
      </c>
      <c r="Z788" t="str">
        <f t="shared" si="151"/>
        <v/>
      </c>
    </row>
    <row r="789" spans="1:26">
      <c r="A789" s="83">
        <v>759</v>
      </c>
      <c r="B789" s="189" t="str">
        <f>IF(支部用データ貼り付けシート!B778="","",支部用データ貼り付けシート!A778)</f>
        <v/>
      </c>
      <c r="C789" s="190" t="str">
        <f>IF(支部用データ貼り付けシート!B778="","",支部用データ貼り付けシート!B778)</f>
        <v/>
      </c>
      <c r="D789" s="191" t="str">
        <f>IF(支部用データ貼り付けシート!B778="","",支部用データ貼り付けシート!C778)</f>
        <v/>
      </c>
      <c r="E789" s="192" t="str">
        <f>IF(支部用データ貼り付けシート!B778="","",支部用データ貼り付けシート!D778)</f>
        <v/>
      </c>
      <c r="F789" s="193" t="str">
        <f>IF(支部用データ貼り付けシート!B778="","",IF(支部用データ貼り付けシート!M778="","",支部用データ貼り付けシート!M778))</f>
        <v/>
      </c>
      <c r="G789" s="194" t="str">
        <f>IF(支部用データ貼り付けシート!B778="","",IF(支部用データ貼り付けシート!N778="","",支部用データ貼り付けシート!N778))</f>
        <v/>
      </c>
      <c r="H789" s="37" t="str">
        <f t="shared" si="152"/>
        <v/>
      </c>
      <c r="I789" s="124" t="str">
        <f t="shared" si="153"/>
        <v/>
      </c>
      <c r="J789" s="38" t="str">
        <f t="shared" si="154"/>
        <v/>
      </c>
      <c r="K789" s="37" t="str">
        <f t="shared" si="155"/>
        <v/>
      </c>
      <c r="L789" s="124" t="str">
        <f t="shared" si="156"/>
        <v/>
      </c>
      <c r="M789" s="38" t="str">
        <f t="shared" si="157"/>
        <v/>
      </c>
      <c r="N789" s="93" t="str">
        <f>IF(支部用データ貼り付けシート!B778="","",支部用データ貼り付けシート!E778)</f>
        <v/>
      </c>
      <c r="O789" s="38" t="str">
        <f>IF(支部用データ貼り付けシート!B778="","",支部用データ貼り付けシート!F778)</f>
        <v/>
      </c>
      <c r="P789" s="37" t="str">
        <f>IF(支部用データ貼り付けシート!B778="","",支部用データ貼り付けシート!G778)</f>
        <v/>
      </c>
      <c r="Q789" s="38" t="str">
        <f>IF(支部用データ貼り付けシート!B778="","",支部用データ貼り付けシート!H778)</f>
        <v/>
      </c>
      <c r="R789" s="37" t="str">
        <f>IF(支部用データ貼り付けシート!B778="","",支部用データ貼り付けシート!I778)</f>
        <v/>
      </c>
      <c r="S789" s="38" t="str">
        <f>IF(支部用データ貼り付けシート!B778="","",支部用データ貼り付けシート!J778)</f>
        <v/>
      </c>
      <c r="T789" s="23" t="str">
        <f t="shared" si="158"/>
        <v/>
      </c>
      <c r="U789" s="24" t="str">
        <f t="shared" si="159"/>
        <v/>
      </c>
      <c r="W789" t="str">
        <f t="shared" si="148"/>
        <v/>
      </c>
      <c r="X789" t="str">
        <f t="shared" si="149"/>
        <v/>
      </c>
      <c r="Y789" t="str">
        <f t="shared" si="150"/>
        <v/>
      </c>
      <c r="Z789" t="str">
        <f t="shared" si="151"/>
        <v/>
      </c>
    </row>
    <row r="790" spans="1:26">
      <c r="A790" s="84">
        <v>760</v>
      </c>
      <c r="B790" s="189" t="str">
        <f>IF(支部用データ貼り付けシート!B779="","",支部用データ貼り付けシート!A779)</f>
        <v/>
      </c>
      <c r="C790" s="190" t="str">
        <f>IF(支部用データ貼り付けシート!B779="","",支部用データ貼り付けシート!B779)</f>
        <v/>
      </c>
      <c r="D790" s="191" t="str">
        <f>IF(支部用データ貼り付けシート!B779="","",支部用データ貼り付けシート!C779)</f>
        <v/>
      </c>
      <c r="E790" s="192" t="str">
        <f>IF(支部用データ貼り付けシート!B779="","",支部用データ貼り付けシート!D779)</f>
        <v/>
      </c>
      <c r="F790" s="193" t="str">
        <f>IF(支部用データ貼り付けシート!B779="","",IF(支部用データ貼り付けシート!M779="","",支部用データ貼り付けシート!M779))</f>
        <v/>
      </c>
      <c r="G790" s="194" t="str">
        <f>IF(支部用データ貼り付けシート!B779="","",IF(支部用データ貼り付けシート!N779="","",支部用データ貼り付けシート!N779))</f>
        <v/>
      </c>
      <c r="H790" s="37" t="str">
        <f t="shared" si="152"/>
        <v/>
      </c>
      <c r="I790" s="124" t="str">
        <f t="shared" si="153"/>
        <v/>
      </c>
      <c r="J790" s="38" t="str">
        <f t="shared" si="154"/>
        <v/>
      </c>
      <c r="K790" s="37" t="str">
        <f t="shared" si="155"/>
        <v/>
      </c>
      <c r="L790" s="124" t="str">
        <f t="shared" si="156"/>
        <v/>
      </c>
      <c r="M790" s="38" t="str">
        <f t="shared" si="157"/>
        <v/>
      </c>
      <c r="N790" s="93" t="str">
        <f>IF(支部用データ貼り付けシート!B779="","",支部用データ貼り付けシート!E779)</f>
        <v/>
      </c>
      <c r="O790" s="38" t="str">
        <f>IF(支部用データ貼り付けシート!B779="","",支部用データ貼り付けシート!F779)</f>
        <v/>
      </c>
      <c r="P790" s="37" t="str">
        <f>IF(支部用データ貼り付けシート!B779="","",支部用データ貼り付けシート!G779)</f>
        <v/>
      </c>
      <c r="Q790" s="38" t="str">
        <f>IF(支部用データ貼り付けシート!B779="","",支部用データ貼り付けシート!H779)</f>
        <v/>
      </c>
      <c r="R790" s="37" t="str">
        <f>IF(支部用データ貼り付けシート!B779="","",支部用データ貼り付けシート!I779)</f>
        <v/>
      </c>
      <c r="S790" s="38" t="str">
        <f>IF(支部用データ貼り付けシート!B779="","",支部用データ貼り付けシート!J779)</f>
        <v/>
      </c>
      <c r="T790" s="23" t="str">
        <f t="shared" si="158"/>
        <v/>
      </c>
      <c r="U790" s="24" t="str">
        <f t="shared" si="159"/>
        <v/>
      </c>
      <c r="W790" t="str">
        <f t="shared" si="148"/>
        <v/>
      </c>
      <c r="X790" t="str">
        <f t="shared" si="149"/>
        <v/>
      </c>
      <c r="Y790" t="str">
        <f t="shared" si="150"/>
        <v/>
      </c>
      <c r="Z790" t="str">
        <f t="shared" si="151"/>
        <v/>
      </c>
    </row>
    <row r="791" spans="1:26">
      <c r="A791" s="83">
        <v>761</v>
      </c>
      <c r="B791" s="189" t="str">
        <f>IF(支部用データ貼り付けシート!B780="","",支部用データ貼り付けシート!A780)</f>
        <v/>
      </c>
      <c r="C791" s="190" t="str">
        <f>IF(支部用データ貼り付けシート!B780="","",支部用データ貼り付けシート!B780)</f>
        <v/>
      </c>
      <c r="D791" s="191" t="str">
        <f>IF(支部用データ貼り付けシート!B780="","",支部用データ貼り付けシート!C780)</f>
        <v/>
      </c>
      <c r="E791" s="192" t="str">
        <f>IF(支部用データ貼り付けシート!B780="","",支部用データ貼り付けシート!D780)</f>
        <v/>
      </c>
      <c r="F791" s="193" t="str">
        <f>IF(支部用データ貼り付けシート!B780="","",IF(支部用データ貼り付けシート!M780="","",支部用データ貼り付けシート!M780))</f>
        <v/>
      </c>
      <c r="G791" s="194" t="str">
        <f>IF(支部用データ貼り付けシート!B780="","",IF(支部用データ貼り付けシート!N780="","",支部用データ貼り付けシート!N780))</f>
        <v/>
      </c>
      <c r="H791" s="37" t="str">
        <f t="shared" si="152"/>
        <v/>
      </c>
      <c r="I791" s="124" t="str">
        <f t="shared" si="153"/>
        <v/>
      </c>
      <c r="J791" s="38" t="str">
        <f t="shared" si="154"/>
        <v/>
      </c>
      <c r="K791" s="37" t="str">
        <f t="shared" si="155"/>
        <v/>
      </c>
      <c r="L791" s="124" t="str">
        <f t="shared" si="156"/>
        <v/>
      </c>
      <c r="M791" s="38" t="str">
        <f t="shared" si="157"/>
        <v/>
      </c>
      <c r="N791" s="93" t="str">
        <f>IF(支部用データ貼り付けシート!B780="","",支部用データ貼り付けシート!E780)</f>
        <v/>
      </c>
      <c r="O791" s="38" t="str">
        <f>IF(支部用データ貼り付けシート!B780="","",支部用データ貼り付けシート!F780)</f>
        <v/>
      </c>
      <c r="P791" s="37" t="str">
        <f>IF(支部用データ貼り付けシート!B780="","",支部用データ貼り付けシート!G780)</f>
        <v/>
      </c>
      <c r="Q791" s="38" t="str">
        <f>IF(支部用データ貼り付けシート!B780="","",支部用データ貼り付けシート!H780)</f>
        <v/>
      </c>
      <c r="R791" s="37" t="str">
        <f>IF(支部用データ貼り付けシート!B780="","",支部用データ貼り付けシート!I780)</f>
        <v/>
      </c>
      <c r="S791" s="38" t="str">
        <f>IF(支部用データ貼り付けシート!B780="","",支部用データ貼り付けシート!J780)</f>
        <v/>
      </c>
      <c r="T791" s="23" t="str">
        <f t="shared" si="158"/>
        <v/>
      </c>
      <c r="U791" s="24" t="str">
        <f t="shared" si="159"/>
        <v/>
      </c>
      <c r="W791" t="str">
        <f t="shared" si="148"/>
        <v/>
      </c>
      <c r="X791" t="str">
        <f t="shared" si="149"/>
        <v/>
      </c>
      <c r="Y791" t="str">
        <f t="shared" si="150"/>
        <v/>
      </c>
      <c r="Z791" t="str">
        <f t="shared" si="151"/>
        <v/>
      </c>
    </row>
    <row r="792" spans="1:26">
      <c r="A792" s="84">
        <v>762</v>
      </c>
      <c r="B792" s="189" t="str">
        <f>IF(支部用データ貼り付けシート!B781="","",支部用データ貼り付けシート!A781)</f>
        <v/>
      </c>
      <c r="C792" s="190" t="str">
        <f>IF(支部用データ貼り付けシート!B781="","",支部用データ貼り付けシート!B781)</f>
        <v/>
      </c>
      <c r="D792" s="191" t="str">
        <f>IF(支部用データ貼り付けシート!B781="","",支部用データ貼り付けシート!C781)</f>
        <v/>
      </c>
      <c r="E792" s="192" t="str">
        <f>IF(支部用データ貼り付けシート!B781="","",支部用データ貼り付けシート!D781)</f>
        <v/>
      </c>
      <c r="F792" s="193" t="str">
        <f>IF(支部用データ貼り付けシート!B781="","",IF(支部用データ貼り付けシート!M781="","",支部用データ貼り付けシート!M781))</f>
        <v/>
      </c>
      <c r="G792" s="194" t="str">
        <f>IF(支部用データ貼り付けシート!B781="","",IF(支部用データ貼り付けシート!N781="","",支部用データ貼り付けシート!N781))</f>
        <v/>
      </c>
      <c r="H792" s="37" t="str">
        <f t="shared" si="152"/>
        <v/>
      </c>
      <c r="I792" s="124" t="str">
        <f t="shared" si="153"/>
        <v/>
      </c>
      <c r="J792" s="38" t="str">
        <f t="shared" si="154"/>
        <v/>
      </c>
      <c r="K792" s="37" t="str">
        <f t="shared" si="155"/>
        <v/>
      </c>
      <c r="L792" s="124" t="str">
        <f t="shared" si="156"/>
        <v/>
      </c>
      <c r="M792" s="38" t="str">
        <f t="shared" si="157"/>
        <v/>
      </c>
      <c r="N792" s="93" t="str">
        <f>IF(支部用データ貼り付けシート!B781="","",支部用データ貼り付けシート!E781)</f>
        <v/>
      </c>
      <c r="O792" s="38" t="str">
        <f>IF(支部用データ貼り付けシート!B781="","",支部用データ貼り付けシート!F781)</f>
        <v/>
      </c>
      <c r="P792" s="37" t="str">
        <f>IF(支部用データ貼り付けシート!B781="","",支部用データ貼り付けシート!G781)</f>
        <v/>
      </c>
      <c r="Q792" s="38" t="str">
        <f>IF(支部用データ貼り付けシート!B781="","",支部用データ貼り付けシート!H781)</f>
        <v/>
      </c>
      <c r="R792" s="37" t="str">
        <f>IF(支部用データ貼り付けシート!B781="","",支部用データ貼り付けシート!I781)</f>
        <v/>
      </c>
      <c r="S792" s="38" t="str">
        <f>IF(支部用データ貼り付けシート!B781="","",支部用データ貼り付けシート!J781)</f>
        <v/>
      </c>
      <c r="T792" s="23" t="str">
        <f t="shared" si="158"/>
        <v/>
      </c>
      <c r="U792" s="24" t="str">
        <f t="shared" si="159"/>
        <v/>
      </c>
      <c r="W792" t="str">
        <f t="shared" si="148"/>
        <v/>
      </c>
      <c r="X792" t="str">
        <f t="shared" si="149"/>
        <v/>
      </c>
      <c r="Y792" t="str">
        <f t="shared" si="150"/>
        <v/>
      </c>
      <c r="Z792" t="str">
        <f t="shared" si="151"/>
        <v/>
      </c>
    </row>
    <row r="793" spans="1:26">
      <c r="A793" s="83">
        <v>763</v>
      </c>
      <c r="B793" s="189" t="str">
        <f>IF(支部用データ貼り付けシート!B782="","",支部用データ貼り付けシート!A782)</f>
        <v/>
      </c>
      <c r="C793" s="190" t="str">
        <f>IF(支部用データ貼り付けシート!B782="","",支部用データ貼り付けシート!B782)</f>
        <v/>
      </c>
      <c r="D793" s="191" t="str">
        <f>IF(支部用データ貼り付けシート!B782="","",支部用データ貼り付けシート!C782)</f>
        <v/>
      </c>
      <c r="E793" s="192" t="str">
        <f>IF(支部用データ貼り付けシート!B782="","",支部用データ貼り付けシート!D782)</f>
        <v/>
      </c>
      <c r="F793" s="193" t="str">
        <f>IF(支部用データ貼り付けシート!B782="","",IF(支部用データ貼り付けシート!M782="","",支部用データ貼り付けシート!M782))</f>
        <v/>
      </c>
      <c r="G793" s="194" t="str">
        <f>IF(支部用データ貼り付けシート!B782="","",IF(支部用データ貼り付けシート!N782="","",支部用データ貼り付けシート!N782))</f>
        <v/>
      </c>
      <c r="H793" s="37" t="str">
        <f t="shared" si="152"/>
        <v/>
      </c>
      <c r="I793" s="124" t="str">
        <f t="shared" si="153"/>
        <v/>
      </c>
      <c r="J793" s="38" t="str">
        <f t="shared" si="154"/>
        <v/>
      </c>
      <c r="K793" s="37" t="str">
        <f t="shared" si="155"/>
        <v/>
      </c>
      <c r="L793" s="124" t="str">
        <f t="shared" si="156"/>
        <v/>
      </c>
      <c r="M793" s="38" t="str">
        <f t="shared" si="157"/>
        <v/>
      </c>
      <c r="N793" s="93" t="str">
        <f>IF(支部用データ貼り付けシート!B782="","",支部用データ貼り付けシート!E782)</f>
        <v/>
      </c>
      <c r="O793" s="38" t="str">
        <f>IF(支部用データ貼り付けシート!B782="","",支部用データ貼り付けシート!F782)</f>
        <v/>
      </c>
      <c r="P793" s="37" t="str">
        <f>IF(支部用データ貼り付けシート!B782="","",支部用データ貼り付けシート!G782)</f>
        <v/>
      </c>
      <c r="Q793" s="38" t="str">
        <f>IF(支部用データ貼り付けシート!B782="","",支部用データ貼り付けシート!H782)</f>
        <v/>
      </c>
      <c r="R793" s="37" t="str">
        <f>IF(支部用データ貼り付けシート!B782="","",支部用データ貼り付けシート!I782)</f>
        <v/>
      </c>
      <c r="S793" s="38" t="str">
        <f>IF(支部用データ貼り付けシート!B782="","",支部用データ貼り付けシート!J782)</f>
        <v/>
      </c>
      <c r="T793" s="23" t="str">
        <f t="shared" si="158"/>
        <v/>
      </c>
      <c r="U793" s="24" t="str">
        <f t="shared" si="159"/>
        <v/>
      </c>
      <c r="W793" t="str">
        <f t="shared" si="148"/>
        <v/>
      </c>
      <c r="X793" t="str">
        <f t="shared" si="149"/>
        <v/>
      </c>
      <c r="Y793" t="str">
        <f t="shared" si="150"/>
        <v/>
      </c>
      <c r="Z793" t="str">
        <f t="shared" si="151"/>
        <v/>
      </c>
    </row>
    <row r="794" spans="1:26">
      <c r="A794" s="84">
        <v>764</v>
      </c>
      <c r="B794" s="189" t="str">
        <f>IF(支部用データ貼り付けシート!B783="","",支部用データ貼り付けシート!A783)</f>
        <v/>
      </c>
      <c r="C794" s="190" t="str">
        <f>IF(支部用データ貼り付けシート!B783="","",支部用データ貼り付けシート!B783)</f>
        <v/>
      </c>
      <c r="D794" s="191" t="str">
        <f>IF(支部用データ貼り付けシート!B783="","",支部用データ貼り付けシート!C783)</f>
        <v/>
      </c>
      <c r="E794" s="192" t="str">
        <f>IF(支部用データ貼り付けシート!B783="","",支部用データ貼り付けシート!D783)</f>
        <v/>
      </c>
      <c r="F794" s="193" t="str">
        <f>IF(支部用データ貼り付けシート!B783="","",IF(支部用データ貼り付けシート!M783="","",支部用データ貼り付けシート!M783))</f>
        <v/>
      </c>
      <c r="G794" s="194" t="str">
        <f>IF(支部用データ貼り付けシート!B783="","",IF(支部用データ貼り付けシート!N783="","",支部用データ貼り付けシート!N783))</f>
        <v/>
      </c>
      <c r="H794" s="37" t="str">
        <f t="shared" si="152"/>
        <v/>
      </c>
      <c r="I794" s="124" t="str">
        <f t="shared" si="153"/>
        <v/>
      </c>
      <c r="J794" s="38" t="str">
        <f t="shared" si="154"/>
        <v/>
      </c>
      <c r="K794" s="37" t="str">
        <f t="shared" si="155"/>
        <v/>
      </c>
      <c r="L794" s="124" t="str">
        <f t="shared" si="156"/>
        <v/>
      </c>
      <c r="M794" s="38" t="str">
        <f t="shared" si="157"/>
        <v/>
      </c>
      <c r="N794" s="93" t="str">
        <f>IF(支部用データ貼り付けシート!B783="","",支部用データ貼り付けシート!E783)</f>
        <v/>
      </c>
      <c r="O794" s="38" t="str">
        <f>IF(支部用データ貼り付けシート!B783="","",支部用データ貼り付けシート!F783)</f>
        <v/>
      </c>
      <c r="P794" s="37" t="str">
        <f>IF(支部用データ貼り付けシート!B783="","",支部用データ貼り付けシート!G783)</f>
        <v/>
      </c>
      <c r="Q794" s="38" t="str">
        <f>IF(支部用データ貼り付けシート!B783="","",支部用データ貼り付けシート!H783)</f>
        <v/>
      </c>
      <c r="R794" s="37" t="str">
        <f>IF(支部用データ貼り付けシート!B783="","",支部用データ貼り付けシート!I783)</f>
        <v/>
      </c>
      <c r="S794" s="38" t="str">
        <f>IF(支部用データ貼り付けシート!B783="","",支部用データ貼り付けシート!J783)</f>
        <v/>
      </c>
      <c r="T794" s="23" t="str">
        <f t="shared" si="158"/>
        <v/>
      </c>
      <c r="U794" s="24" t="str">
        <f t="shared" si="159"/>
        <v/>
      </c>
      <c r="W794" t="str">
        <f t="shared" si="148"/>
        <v/>
      </c>
      <c r="X794" t="str">
        <f t="shared" si="149"/>
        <v/>
      </c>
      <c r="Y794" t="str">
        <f t="shared" si="150"/>
        <v/>
      </c>
      <c r="Z794" t="str">
        <f t="shared" si="151"/>
        <v/>
      </c>
    </row>
    <row r="795" spans="1:26">
      <c r="A795" s="83">
        <v>765</v>
      </c>
      <c r="B795" s="189" t="str">
        <f>IF(支部用データ貼り付けシート!B784="","",支部用データ貼り付けシート!A784)</f>
        <v/>
      </c>
      <c r="C795" s="190" t="str">
        <f>IF(支部用データ貼り付けシート!B784="","",支部用データ貼り付けシート!B784)</f>
        <v/>
      </c>
      <c r="D795" s="191" t="str">
        <f>IF(支部用データ貼り付けシート!B784="","",支部用データ貼り付けシート!C784)</f>
        <v/>
      </c>
      <c r="E795" s="192" t="str">
        <f>IF(支部用データ貼り付けシート!B784="","",支部用データ貼り付けシート!D784)</f>
        <v/>
      </c>
      <c r="F795" s="193" t="str">
        <f>IF(支部用データ貼り付けシート!B784="","",IF(支部用データ貼り付けシート!M784="","",支部用データ貼り付けシート!M784))</f>
        <v/>
      </c>
      <c r="G795" s="194" t="str">
        <f>IF(支部用データ貼り付けシート!B784="","",IF(支部用データ貼り付けシート!N784="","",支部用データ貼り付けシート!N784))</f>
        <v/>
      </c>
      <c r="H795" s="37" t="str">
        <f t="shared" si="152"/>
        <v/>
      </c>
      <c r="I795" s="124" t="str">
        <f t="shared" si="153"/>
        <v/>
      </c>
      <c r="J795" s="38" t="str">
        <f t="shared" si="154"/>
        <v/>
      </c>
      <c r="K795" s="37" t="str">
        <f t="shared" si="155"/>
        <v/>
      </c>
      <c r="L795" s="124" t="str">
        <f t="shared" si="156"/>
        <v/>
      </c>
      <c r="M795" s="38" t="str">
        <f t="shared" si="157"/>
        <v/>
      </c>
      <c r="N795" s="93" t="str">
        <f>IF(支部用データ貼り付けシート!B784="","",支部用データ貼り付けシート!E784)</f>
        <v/>
      </c>
      <c r="O795" s="38" t="str">
        <f>IF(支部用データ貼り付けシート!B784="","",支部用データ貼り付けシート!F784)</f>
        <v/>
      </c>
      <c r="P795" s="37" t="str">
        <f>IF(支部用データ貼り付けシート!B784="","",支部用データ貼り付けシート!G784)</f>
        <v/>
      </c>
      <c r="Q795" s="38" t="str">
        <f>IF(支部用データ貼り付けシート!B784="","",支部用データ貼り付けシート!H784)</f>
        <v/>
      </c>
      <c r="R795" s="37" t="str">
        <f>IF(支部用データ貼り付けシート!B784="","",支部用データ貼り付けシート!I784)</f>
        <v/>
      </c>
      <c r="S795" s="38" t="str">
        <f>IF(支部用データ貼り付けシート!B784="","",支部用データ貼り付けシート!J784)</f>
        <v/>
      </c>
      <c r="T795" s="23" t="str">
        <f t="shared" si="158"/>
        <v/>
      </c>
      <c r="U795" s="24" t="str">
        <f t="shared" si="159"/>
        <v/>
      </c>
      <c r="W795" t="str">
        <f t="shared" si="148"/>
        <v/>
      </c>
      <c r="X795" t="str">
        <f t="shared" si="149"/>
        <v/>
      </c>
      <c r="Y795" t="str">
        <f t="shared" si="150"/>
        <v/>
      </c>
      <c r="Z795" t="str">
        <f t="shared" si="151"/>
        <v/>
      </c>
    </row>
    <row r="796" spans="1:26">
      <c r="A796" s="84">
        <v>766</v>
      </c>
      <c r="B796" s="189" t="str">
        <f>IF(支部用データ貼り付けシート!B785="","",支部用データ貼り付けシート!A785)</f>
        <v/>
      </c>
      <c r="C796" s="190" t="str">
        <f>IF(支部用データ貼り付けシート!B785="","",支部用データ貼り付けシート!B785)</f>
        <v/>
      </c>
      <c r="D796" s="191" t="str">
        <f>IF(支部用データ貼り付けシート!B785="","",支部用データ貼り付けシート!C785)</f>
        <v/>
      </c>
      <c r="E796" s="192" t="str">
        <f>IF(支部用データ貼り付けシート!B785="","",支部用データ貼り付けシート!D785)</f>
        <v/>
      </c>
      <c r="F796" s="193" t="str">
        <f>IF(支部用データ貼り付けシート!B785="","",IF(支部用データ貼り付けシート!M785="","",支部用データ貼り付けシート!M785))</f>
        <v/>
      </c>
      <c r="G796" s="194" t="str">
        <f>IF(支部用データ貼り付けシート!B785="","",IF(支部用データ貼り付けシート!N785="","",支部用データ貼り付けシート!N785))</f>
        <v/>
      </c>
      <c r="H796" s="37" t="str">
        <f t="shared" si="152"/>
        <v/>
      </c>
      <c r="I796" s="124" t="str">
        <f t="shared" si="153"/>
        <v/>
      </c>
      <c r="J796" s="38" t="str">
        <f t="shared" si="154"/>
        <v/>
      </c>
      <c r="K796" s="37" t="str">
        <f t="shared" si="155"/>
        <v/>
      </c>
      <c r="L796" s="124" t="str">
        <f t="shared" si="156"/>
        <v/>
      </c>
      <c r="M796" s="38" t="str">
        <f t="shared" si="157"/>
        <v/>
      </c>
      <c r="N796" s="93" t="str">
        <f>IF(支部用データ貼り付けシート!B785="","",支部用データ貼り付けシート!E785)</f>
        <v/>
      </c>
      <c r="O796" s="38" t="str">
        <f>IF(支部用データ貼り付けシート!B785="","",支部用データ貼り付けシート!F785)</f>
        <v/>
      </c>
      <c r="P796" s="37" t="str">
        <f>IF(支部用データ貼り付けシート!B785="","",支部用データ貼り付けシート!G785)</f>
        <v/>
      </c>
      <c r="Q796" s="38" t="str">
        <f>IF(支部用データ貼り付けシート!B785="","",支部用データ貼り付けシート!H785)</f>
        <v/>
      </c>
      <c r="R796" s="37" t="str">
        <f>IF(支部用データ貼り付けシート!B785="","",支部用データ貼り付けシート!I785)</f>
        <v/>
      </c>
      <c r="S796" s="38" t="str">
        <f>IF(支部用データ貼り付けシート!B785="","",支部用データ貼り付けシート!J785)</f>
        <v/>
      </c>
      <c r="T796" s="23" t="str">
        <f t="shared" si="158"/>
        <v/>
      </c>
      <c r="U796" s="24" t="str">
        <f t="shared" si="159"/>
        <v/>
      </c>
      <c r="W796" t="str">
        <f t="shared" si="148"/>
        <v/>
      </c>
      <c r="X796" t="str">
        <f t="shared" si="149"/>
        <v/>
      </c>
      <c r="Y796" t="str">
        <f t="shared" si="150"/>
        <v/>
      </c>
      <c r="Z796" t="str">
        <f t="shared" si="151"/>
        <v/>
      </c>
    </row>
    <row r="797" spans="1:26">
      <c r="A797" s="83">
        <v>767</v>
      </c>
      <c r="B797" s="189" t="str">
        <f>IF(支部用データ貼り付けシート!B786="","",支部用データ貼り付けシート!A786)</f>
        <v/>
      </c>
      <c r="C797" s="190" t="str">
        <f>IF(支部用データ貼り付けシート!B786="","",支部用データ貼り付けシート!B786)</f>
        <v/>
      </c>
      <c r="D797" s="191" t="str">
        <f>IF(支部用データ貼り付けシート!B786="","",支部用データ貼り付けシート!C786)</f>
        <v/>
      </c>
      <c r="E797" s="192" t="str">
        <f>IF(支部用データ貼り付けシート!B786="","",支部用データ貼り付けシート!D786)</f>
        <v/>
      </c>
      <c r="F797" s="193" t="str">
        <f>IF(支部用データ貼り付けシート!B786="","",IF(支部用データ貼り付けシート!M786="","",支部用データ貼り付けシート!M786))</f>
        <v/>
      </c>
      <c r="G797" s="194" t="str">
        <f>IF(支部用データ貼り付けシート!B786="","",IF(支部用データ貼り付けシート!N786="","",支部用データ貼り付けシート!N786))</f>
        <v/>
      </c>
      <c r="H797" s="37" t="str">
        <f t="shared" si="152"/>
        <v/>
      </c>
      <c r="I797" s="124" t="str">
        <f t="shared" si="153"/>
        <v/>
      </c>
      <c r="J797" s="38" t="str">
        <f t="shared" si="154"/>
        <v/>
      </c>
      <c r="K797" s="37" t="str">
        <f t="shared" si="155"/>
        <v/>
      </c>
      <c r="L797" s="124" t="str">
        <f t="shared" si="156"/>
        <v/>
      </c>
      <c r="M797" s="38" t="str">
        <f t="shared" si="157"/>
        <v/>
      </c>
      <c r="N797" s="93" t="str">
        <f>IF(支部用データ貼り付けシート!B786="","",支部用データ貼り付けシート!E786)</f>
        <v/>
      </c>
      <c r="O797" s="38" t="str">
        <f>IF(支部用データ貼り付けシート!B786="","",支部用データ貼り付けシート!F786)</f>
        <v/>
      </c>
      <c r="P797" s="37" t="str">
        <f>IF(支部用データ貼り付けシート!B786="","",支部用データ貼り付けシート!G786)</f>
        <v/>
      </c>
      <c r="Q797" s="38" t="str">
        <f>IF(支部用データ貼り付けシート!B786="","",支部用データ貼り付けシート!H786)</f>
        <v/>
      </c>
      <c r="R797" s="37" t="str">
        <f>IF(支部用データ貼り付けシート!B786="","",支部用データ貼り付けシート!I786)</f>
        <v/>
      </c>
      <c r="S797" s="38" t="str">
        <f>IF(支部用データ貼り付けシート!B786="","",支部用データ貼り付けシート!J786)</f>
        <v/>
      </c>
      <c r="T797" s="23" t="str">
        <f t="shared" si="158"/>
        <v/>
      </c>
      <c r="U797" s="24" t="str">
        <f t="shared" si="159"/>
        <v/>
      </c>
      <c r="W797" t="str">
        <f t="shared" si="148"/>
        <v/>
      </c>
      <c r="X797" t="str">
        <f t="shared" si="149"/>
        <v/>
      </c>
      <c r="Y797" t="str">
        <f t="shared" si="150"/>
        <v/>
      </c>
      <c r="Z797" t="str">
        <f t="shared" si="151"/>
        <v/>
      </c>
    </row>
    <row r="798" spans="1:26">
      <c r="A798" s="84">
        <v>768</v>
      </c>
      <c r="B798" s="189" t="str">
        <f>IF(支部用データ貼り付けシート!B787="","",支部用データ貼り付けシート!A787)</f>
        <v/>
      </c>
      <c r="C798" s="190" t="str">
        <f>IF(支部用データ貼り付けシート!B787="","",支部用データ貼り付けシート!B787)</f>
        <v/>
      </c>
      <c r="D798" s="191" t="str">
        <f>IF(支部用データ貼り付けシート!B787="","",支部用データ貼り付けシート!C787)</f>
        <v/>
      </c>
      <c r="E798" s="192" t="str">
        <f>IF(支部用データ貼り付けシート!B787="","",支部用データ貼り付けシート!D787)</f>
        <v/>
      </c>
      <c r="F798" s="193" t="str">
        <f>IF(支部用データ貼り付けシート!B787="","",IF(支部用データ貼り付けシート!M787="","",支部用データ貼り付けシート!M787))</f>
        <v/>
      </c>
      <c r="G798" s="194" t="str">
        <f>IF(支部用データ貼り付けシート!B787="","",IF(支部用データ貼り付けシート!N787="","",支部用データ貼り付けシート!N787))</f>
        <v/>
      </c>
      <c r="H798" s="37" t="str">
        <f t="shared" si="152"/>
        <v/>
      </c>
      <c r="I798" s="124" t="str">
        <f t="shared" si="153"/>
        <v/>
      </c>
      <c r="J798" s="38" t="str">
        <f t="shared" si="154"/>
        <v/>
      </c>
      <c r="K798" s="37" t="str">
        <f t="shared" si="155"/>
        <v/>
      </c>
      <c r="L798" s="124" t="str">
        <f t="shared" si="156"/>
        <v/>
      </c>
      <c r="M798" s="38" t="str">
        <f t="shared" si="157"/>
        <v/>
      </c>
      <c r="N798" s="93" t="str">
        <f>IF(支部用データ貼り付けシート!B787="","",支部用データ貼り付けシート!E787)</f>
        <v/>
      </c>
      <c r="O798" s="38" t="str">
        <f>IF(支部用データ貼り付けシート!B787="","",支部用データ貼り付けシート!F787)</f>
        <v/>
      </c>
      <c r="P798" s="37" t="str">
        <f>IF(支部用データ貼り付けシート!B787="","",支部用データ貼り付けシート!G787)</f>
        <v/>
      </c>
      <c r="Q798" s="38" t="str">
        <f>IF(支部用データ貼り付けシート!B787="","",支部用データ貼り付けシート!H787)</f>
        <v/>
      </c>
      <c r="R798" s="37" t="str">
        <f>IF(支部用データ貼り付けシート!B787="","",支部用データ貼り付けシート!I787)</f>
        <v/>
      </c>
      <c r="S798" s="38" t="str">
        <f>IF(支部用データ貼り付けシート!B787="","",支部用データ貼り付けシート!J787)</f>
        <v/>
      </c>
      <c r="T798" s="23" t="str">
        <f t="shared" si="158"/>
        <v/>
      </c>
      <c r="U798" s="24" t="str">
        <f t="shared" si="159"/>
        <v/>
      </c>
      <c r="W798" t="str">
        <f t="shared" si="148"/>
        <v/>
      </c>
      <c r="X798" t="str">
        <f t="shared" si="149"/>
        <v/>
      </c>
      <c r="Y798" t="str">
        <f t="shared" si="150"/>
        <v/>
      </c>
      <c r="Z798" t="str">
        <f t="shared" si="151"/>
        <v/>
      </c>
    </row>
    <row r="799" spans="1:26">
      <c r="A799" s="83">
        <v>769</v>
      </c>
      <c r="B799" s="189" t="str">
        <f>IF(支部用データ貼り付けシート!B788="","",支部用データ貼り付けシート!A788)</f>
        <v/>
      </c>
      <c r="C799" s="190" t="str">
        <f>IF(支部用データ貼り付けシート!B788="","",支部用データ貼り付けシート!B788)</f>
        <v/>
      </c>
      <c r="D799" s="191" t="str">
        <f>IF(支部用データ貼り付けシート!B788="","",支部用データ貼り付けシート!C788)</f>
        <v/>
      </c>
      <c r="E799" s="192" t="str">
        <f>IF(支部用データ貼り付けシート!B788="","",支部用データ貼り付けシート!D788)</f>
        <v/>
      </c>
      <c r="F799" s="193" t="str">
        <f>IF(支部用データ貼り付けシート!B788="","",IF(支部用データ貼り付けシート!M788="","",支部用データ貼り付けシート!M788))</f>
        <v/>
      </c>
      <c r="G799" s="194" t="str">
        <f>IF(支部用データ貼り付けシート!B788="","",IF(支部用データ貼り付けシート!N788="","",支部用データ貼り付けシート!N788))</f>
        <v/>
      </c>
      <c r="H799" s="37" t="str">
        <f t="shared" si="152"/>
        <v/>
      </c>
      <c r="I799" s="124" t="str">
        <f t="shared" si="153"/>
        <v/>
      </c>
      <c r="J799" s="38" t="str">
        <f t="shared" si="154"/>
        <v/>
      </c>
      <c r="K799" s="37" t="str">
        <f t="shared" si="155"/>
        <v/>
      </c>
      <c r="L799" s="124" t="str">
        <f t="shared" si="156"/>
        <v/>
      </c>
      <c r="M799" s="38" t="str">
        <f t="shared" si="157"/>
        <v/>
      </c>
      <c r="N799" s="93" t="str">
        <f>IF(支部用データ貼り付けシート!B788="","",支部用データ貼り付けシート!E788)</f>
        <v/>
      </c>
      <c r="O799" s="38" t="str">
        <f>IF(支部用データ貼り付けシート!B788="","",支部用データ貼り付けシート!F788)</f>
        <v/>
      </c>
      <c r="P799" s="37" t="str">
        <f>IF(支部用データ貼り付けシート!B788="","",支部用データ貼り付けシート!G788)</f>
        <v/>
      </c>
      <c r="Q799" s="38" t="str">
        <f>IF(支部用データ貼り付けシート!B788="","",支部用データ貼り付けシート!H788)</f>
        <v/>
      </c>
      <c r="R799" s="37" t="str">
        <f>IF(支部用データ貼り付けシート!B788="","",支部用データ貼り付けシート!I788)</f>
        <v/>
      </c>
      <c r="S799" s="38" t="str">
        <f>IF(支部用データ貼り付けシート!B788="","",支部用データ貼り付けシート!J788)</f>
        <v/>
      </c>
      <c r="T799" s="23" t="str">
        <f t="shared" si="158"/>
        <v/>
      </c>
      <c r="U799" s="24" t="str">
        <f t="shared" si="159"/>
        <v/>
      </c>
      <c r="W799" t="str">
        <f t="shared" si="148"/>
        <v/>
      </c>
      <c r="X799" t="str">
        <f t="shared" si="149"/>
        <v/>
      </c>
      <c r="Y799" t="str">
        <f t="shared" si="150"/>
        <v/>
      </c>
      <c r="Z799" t="str">
        <f t="shared" si="151"/>
        <v/>
      </c>
    </row>
    <row r="800" spans="1:26">
      <c r="A800" s="84">
        <v>770</v>
      </c>
      <c r="B800" s="189" t="str">
        <f>IF(支部用データ貼り付けシート!B789="","",支部用データ貼り付けシート!A789)</f>
        <v/>
      </c>
      <c r="C800" s="190" t="str">
        <f>IF(支部用データ貼り付けシート!B789="","",支部用データ貼り付けシート!B789)</f>
        <v/>
      </c>
      <c r="D800" s="191" t="str">
        <f>IF(支部用データ貼り付けシート!B789="","",支部用データ貼り付けシート!C789)</f>
        <v/>
      </c>
      <c r="E800" s="192" t="str">
        <f>IF(支部用データ貼り付けシート!B789="","",支部用データ貼り付けシート!D789)</f>
        <v/>
      </c>
      <c r="F800" s="193" t="str">
        <f>IF(支部用データ貼り付けシート!B789="","",IF(支部用データ貼り付けシート!M789="","",支部用データ貼り付けシート!M789))</f>
        <v/>
      </c>
      <c r="G800" s="194" t="str">
        <f>IF(支部用データ貼り付けシート!B789="","",IF(支部用データ貼り付けシート!N789="","",支部用データ貼り付けシート!N789))</f>
        <v/>
      </c>
      <c r="H800" s="37" t="str">
        <f t="shared" si="152"/>
        <v/>
      </c>
      <c r="I800" s="124" t="str">
        <f t="shared" si="153"/>
        <v/>
      </c>
      <c r="J800" s="38" t="str">
        <f t="shared" si="154"/>
        <v/>
      </c>
      <c r="K800" s="37" t="str">
        <f t="shared" si="155"/>
        <v/>
      </c>
      <c r="L800" s="124" t="str">
        <f t="shared" si="156"/>
        <v/>
      </c>
      <c r="M800" s="38" t="str">
        <f t="shared" si="157"/>
        <v/>
      </c>
      <c r="N800" s="93" t="str">
        <f>IF(支部用データ貼り付けシート!B789="","",支部用データ貼り付けシート!E789)</f>
        <v/>
      </c>
      <c r="O800" s="38" t="str">
        <f>IF(支部用データ貼り付けシート!B789="","",支部用データ貼り付けシート!F789)</f>
        <v/>
      </c>
      <c r="P800" s="37" t="str">
        <f>IF(支部用データ貼り付けシート!B789="","",支部用データ貼り付けシート!G789)</f>
        <v/>
      </c>
      <c r="Q800" s="38" t="str">
        <f>IF(支部用データ貼り付けシート!B789="","",支部用データ貼り付けシート!H789)</f>
        <v/>
      </c>
      <c r="R800" s="37" t="str">
        <f>IF(支部用データ貼り付けシート!B789="","",支部用データ貼り付けシート!I789)</f>
        <v/>
      </c>
      <c r="S800" s="38" t="str">
        <f>IF(支部用データ貼り付けシート!B789="","",支部用データ貼り付けシート!J789)</f>
        <v/>
      </c>
      <c r="T800" s="23" t="str">
        <f t="shared" si="158"/>
        <v/>
      </c>
      <c r="U800" s="24" t="str">
        <f t="shared" si="159"/>
        <v/>
      </c>
      <c r="W800" t="str">
        <f t="shared" si="148"/>
        <v/>
      </c>
      <c r="X800" t="str">
        <f t="shared" si="149"/>
        <v/>
      </c>
      <c r="Y800" t="str">
        <f t="shared" si="150"/>
        <v/>
      </c>
      <c r="Z800" t="str">
        <f t="shared" si="151"/>
        <v/>
      </c>
    </row>
    <row r="801" spans="1:26">
      <c r="A801" s="83">
        <v>771</v>
      </c>
      <c r="B801" s="189" t="str">
        <f>IF(支部用データ貼り付けシート!B790="","",支部用データ貼り付けシート!A790)</f>
        <v/>
      </c>
      <c r="C801" s="190" t="str">
        <f>IF(支部用データ貼り付けシート!B790="","",支部用データ貼り付けシート!B790)</f>
        <v/>
      </c>
      <c r="D801" s="191" t="str">
        <f>IF(支部用データ貼り付けシート!B790="","",支部用データ貼り付けシート!C790)</f>
        <v/>
      </c>
      <c r="E801" s="192" t="str">
        <f>IF(支部用データ貼り付けシート!B790="","",支部用データ貼り付けシート!D790)</f>
        <v/>
      </c>
      <c r="F801" s="193" t="str">
        <f>IF(支部用データ貼り付けシート!B790="","",IF(支部用データ貼り付けシート!M790="","",支部用データ貼り付けシート!M790))</f>
        <v/>
      </c>
      <c r="G801" s="194" t="str">
        <f>IF(支部用データ貼り付けシート!B790="","",IF(支部用データ貼り付けシート!N790="","",支部用データ貼り付けシート!N790))</f>
        <v/>
      </c>
      <c r="H801" s="37" t="str">
        <f t="shared" si="152"/>
        <v/>
      </c>
      <c r="I801" s="124" t="str">
        <f t="shared" si="153"/>
        <v/>
      </c>
      <c r="J801" s="38" t="str">
        <f t="shared" si="154"/>
        <v/>
      </c>
      <c r="K801" s="37" t="str">
        <f t="shared" si="155"/>
        <v/>
      </c>
      <c r="L801" s="124" t="str">
        <f t="shared" si="156"/>
        <v/>
      </c>
      <c r="M801" s="38" t="str">
        <f t="shared" si="157"/>
        <v/>
      </c>
      <c r="N801" s="93" t="str">
        <f>IF(支部用データ貼り付けシート!B790="","",支部用データ貼り付けシート!E790)</f>
        <v/>
      </c>
      <c r="O801" s="38" t="str">
        <f>IF(支部用データ貼り付けシート!B790="","",支部用データ貼り付けシート!F790)</f>
        <v/>
      </c>
      <c r="P801" s="37" t="str">
        <f>IF(支部用データ貼り付けシート!B790="","",支部用データ貼り付けシート!G790)</f>
        <v/>
      </c>
      <c r="Q801" s="38" t="str">
        <f>IF(支部用データ貼り付けシート!B790="","",支部用データ貼り付けシート!H790)</f>
        <v/>
      </c>
      <c r="R801" s="37" t="str">
        <f>IF(支部用データ貼り付けシート!B790="","",支部用データ貼り付けシート!I790)</f>
        <v/>
      </c>
      <c r="S801" s="38" t="str">
        <f>IF(支部用データ貼り付けシート!B790="","",支部用データ貼り付けシート!J790)</f>
        <v/>
      </c>
      <c r="T801" s="23" t="str">
        <f t="shared" si="158"/>
        <v/>
      </c>
      <c r="U801" s="24" t="str">
        <f t="shared" si="159"/>
        <v/>
      </c>
      <c r="W801" t="str">
        <f t="shared" si="148"/>
        <v/>
      </c>
      <c r="X801" t="str">
        <f t="shared" si="149"/>
        <v/>
      </c>
      <c r="Y801" t="str">
        <f t="shared" si="150"/>
        <v/>
      </c>
      <c r="Z801" t="str">
        <f t="shared" si="151"/>
        <v/>
      </c>
    </row>
    <row r="802" spans="1:26">
      <c r="A802" s="84">
        <v>772</v>
      </c>
      <c r="B802" s="189" t="str">
        <f>IF(支部用データ貼り付けシート!B791="","",支部用データ貼り付けシート!A791)</f>
        <v/>
      </c>
      <c r="C802" s="190" t="str">
        <f>IF(支部用データ貼り付けシート!B791="","",支部用データ貼り付けシート!B791)</f>
        <v/>
      </c>
      <c r="D802" s="191" t="str">
        <f>IF(支部用データ貼り付けシート!B791="","",支部用データ貼り付けシート!C791)</f>
        <v/>
      </c>
      <c r="E802" s="192" t="str">
        <f>IF(支部用データ貼り付けシート!B791="","",支部用データ貼り付けシート!D791)</f>
        <v/>
      </c>
      <c r="F802" s="193" t="str">
        <f>IF(支部用データ貼り付けシート!B791="","",IF(支部用データ貼り付けシート!M791="","",支部用データ貼り付けシート!M791))</f>
        <v/>
      </c>
      <c r="G802" s="194" t="str">
        <f>IF(支部用データ貼り付けシート!B791="","",IF(支部用データ貼り付けシート!N791="","",支部用データ貼り付けシート!N791))</f>
        <v/>
      </c>
      <c r="H802" s="37" t="str">
        <f t="shared" si="152"/>
        <v/>
      </c>
      <c r="I802" s="124" t="str">
        <f t="shared" si="153"/>
        <v/>
      </c>
      <c r="J802" s="38" t="str">
        <f t="shared" si="154"/>
        <v/>
      </c>
      <c r="K802" s="37" t="str">
        <f t="shared" si="155"/>
        <v/>
      </c>
      <c r="L802" s="124" t="str">
        <f t="shared" si="156"/>
        <v/>
      </c>
      <c r="M802" s="38" t="str">
        <f t="shared" si="157"/>
        <v/>
      </c>
      <c r="N802" s="93" t="str">
        <f>IF(支部用データ貼り付けシート!B791="","",支部用データ貼り付けシート!E791)</f>
        <v/>
      </c>
      <c r="O802" s="38" t="str">
        <f>IF(支部用データ貼り付けシート!B791="","",支部用データ貼り付けシート!F791)</f>
        <v/>
      </c>
      <c r="P802" s="37" t="str">
        <f>IF(支部用データ貼り付けシート!B791="","",支部用データ貼り付けシート!G791)</f>
        <v/>
      </c>
      <c r="Q802" s="38" t="str">
        <f>IF(支部用データ貼り付けシート!B791="","",支部用データ貼り付けシート!H791)</f>
        <v/>
      </c>
      <c r="R802" s="37" t="str">
        <f>IF(支部用データ貼り付けシート!B791="","",支部用データ貼り付けシート!I791)</f>
        <v/>
      </c>
      <c r="S802" s="38" t="str">
        <f>IF(支部用データ貼り付けシート!B791="","",支部用データ貼り付けシート!J791)</f>
        <v/>
      </c>
      <c r="T802" s="23" t="str">
        <f t="shared" si="158"/>
        <v/>
      </c>
      <c r="U802" s="24" t="str">
        <f t="shared" si="159"/>
        <v/>
      </c>
      <c r="W802" t="str">
        <f t="shared" ref="W802:W865" si="160">IFERROR(IF(C802="","",N802*60+O802),"")</f>
        <v/>
      </c>
      <c r="X802" t="str">
        <f t="shared" ref="X802:X865" si="161">IFERROR(IF(C802="","",P802*60+Q802),"")</f>
        <v/>
      </c>
      <c r="Y802" t="str">
        <f t="shared" ref="Y802:Y865" si="162">IFERROR(IF(C802="","",R802*60+S802),"")</f>
        <v/>
      </c>
      <c r="Z802" t="str">
        <f t="shared" ref="Z802:Z865" si="163">IFERROR(IF(C802="","",W802+X802+Y802),"")</f>
        <v/>
      </c>
    </row>
    <row r="803" spans="1:26">
      <c r="A803" s="83">
        <v>773</v>
      </c>
      <c r="B803" s="189" t="str">
        <f>IF(支部用データ貼り付けシート!B792="","",支部用データ貼り付けシート!A792)</f>
        <v/>
      </c>
      <c r="C803" s="190" t="str">
        <f>IF(支部用データ貼り付けシート!B792="","",支部用データ貼り付けシート!B792)</f>
        <v/>
      </c>
      <c r="D803" s="191" t="str">
        <f>IF(支部用データ貼り付けシート!B792="","",支部用データ貼り付けシート!C792)</f>
        <v/>
      </c>
      <c r="E803" s="192" t="str">
        <f>IF(支部用データ貼り付けシート!B792="","",支部用データ貼り付けシート!D792)</f>
        <v/>
      </c>
      <c r="F803" s="193" t="str">
        <f>IF(支部用データ貼り付けシート!B792="","",IF(支部用データ貼り付けシート!M792="","",支部用データ貼り付けシート!M792))</f>
        <v/>
      </c>
      <c r="G803" s="194" t="str">
        <f>IF(支部用データ貼り付けシート!B792="","",IF(支部用データ貼り付けシート!N792="","",支部用データ貼り付けシート!N792))</f>
        <v/>
      </c>
      <c r="H803" s="37" t="str">
        <f t="shared" si="152"/>
        <v/>
      </c>
      <c r="I803" s="124" t="str">
        <f t="shared" si="153"/>
        <v/>
      </c>
      <c r="J803" s="38" t="str">
        <f t="shared" si="154"/>
        <v/>
      </c>
      <c r="K803" s="37" t="str">
        <f t="shared" si="155"/>
        <v/>
      </c>
      <c r="L803" s="124" t="str">
        <f t="shared" si="156"/>
        <v/>
      </c>
      <c r="M803" s="38" t="str">
        <f t="shared" si="157"/>
        <v/>
      </c>
      <c r="N803" s="93" t="str">
        <f>IF(支部用データ貼り付けシート!B792="","",支部用データ貼り付けシート!E792)</f>
        <v/>
      </c>
      <c r="O803" s="38" t="str">
        <f>IF(支部用データ貼り付けシート!B792="","",支部用データ貼り付けシート!F792)</f>
        <v/>
      </c>
      <c r="P803" s="37" t="str">
        <f>IF(支部用データ貼り付けシート!B792="","",支部用データ貼り付けシート!G792)</f>
        <v/>
      </c>
      <c r="Q803" s="38" t="str">
        <f>IF(支部用データ貼り付けシート!B792="","",支部用データ貼り付けシート!H792)</f>
        <v/>
      </c>
      <c r="R803" s="37" t="str">
        <f>IF(支部用データ貼り付けシート!B792="","",支部用データ貼り付けシート!I792)</f>
        <v/>
      </c>
      <c r="S803" s="38" t="str">
        <f>IF(支部用データ貼り付けシート!B792="","",支部用データ貼り付けシート!J792)</f>
        <v/>
      </c>
      <c r="T803" s="23" t="str">
        <f t="shared" si="158"/>
        <v/>
      </c>
      <c r="U803" s="24" t="str">
        <f t="shared" si="159"/>
        <v/>
      </c>
      <c r="W803" t="str">
        <f t="shared" si="160"/>
        <v/>
      </c>
      <c r="X803" t="str">
        <f t="shared" si="161"/>
        <v/>
      </c>
      <c r="Y803" t="str">
        <f t="shared" si="162"/>
        <v/>
      </c>
      <c r="Z803" t="str">
        <f t="shared" si="163"/>
        <v/>
      </c>
    </row>
    <row r="804" spans="1:26">
      <c r="A804" s="84">
        <v>774</v>
      </c>
      <c r="B804" s="189" t="str">
        <f>IF(支部用データ貼り付けシート!B793="","",支部用データ貼り付けシート!A793)</f>
        <v/>
      </c>
      <c r="C804" s="190" t="str">
        <f>IF(支部用データ貼り付けシート!B793="","",支部用データ貼り付けシート!B793)</f>
        <v/>
      </c>
      <c r="D804" s="191" t="str">
        <f>IF(支部用データ貼り付けシート!B793="","",支部用データ貼り付けシート!C793)</f>
        <v/>
      </c>
      <c r="E804" s="192" t="str">
        <f>IF(支部用データ貼り付けシート!B793="","",支部用データ貼り付けシート!D793)</f>
        <v/>
      </c>
      <c r="F804" s="193" t="str">
        <f>IF(支部用データ貼り付けシート!B793="","",IF(支部用データ貼り付けシート!M793="","",支部用データ貼り付けシート!M793))</f>
        <v/>
      </c>
      <c r="G804" s="194" t="str">
        <f>IF(支部用データ貼り付けシート!B793="","",IF(支部用データ貼り付けシート!N793="","",支部用データ貼り付けシート!N793))</f>
        <v/>
      </c>
      <c r="H804" s="37" t="str">
        <f t="shared" si="152"/>
        <v/>
      </c>
      <c r="I804" s="124" t="str">
        <f t="shared" si="153"/>
        <v/>
      </c>
      <c r="J804" s="38" t="str">
        <f t="shared" si="154"/>
        <v/>
      </c>
      <c r="K804" s="37" t="str">
        <f t="shared" si="155"/>
        <v/>
      </c>
      <c r="L804" s="124" t="str">
        <f t="shared" si="156"/>
        <v/>
      </c>
      <c r="M804" s="38" t="str">
        <f t="shared" si="157"/>
        <v/>
      </c>
      <c r="N804" s="93" t="str">
        <f>IF(支部用データ貼り付けシート!B793="","",支部用データ貼り付けシート!E793)</f>
        <v/>
      </c>
      <c r="O804" s="38" t="str">
        <f>IF(支部用データ貼り付けシート!B793="","",支部用データ貼り付けシート!F793)</f>
        <v/>
      </c>
      <c r="P804" s="37" t="str">
        <f>IF(支部用データ貼り付けシート!B793="","",支部用データ貼り付けシート!G793)</f>
        <v/>
      </c>
      <c r="Q804" s="38" t="str">
        <f>IF(支部用データ貼り付けシート!B793="","",支部用データ貼り付けシート!H793)</f>
        <v/>
      </c>
      <c r="R804" s="37" t="str">
        <f>IF(支部用データ貼り付けシート!B793="","",支部用データ貼り付けシート!I793)</f>
        <v/>
      </c>
      <c r="S804" s="38" t="str">
        <f>IF(支部用データ貼り付けシート!B793="","",支部用データ貼り付けシート!J793)</f>
        <v/>
      </c>
      <c r="T804" s="23" t="str">
        <f t="shared" si="158"/>
        <v/>
      </c>
      <c r="U804" s="24" t="str">
        <f t="shared" si="159"/>
        <v/>
      </c>
      <c r="W804" t="str">
        <f t="shared" si="160"/>
        <v/>
      </c>
      <c r="X804" t="str">
        <f t="shared" si="161"/>
        <v/>
      </c>
      <c r="Y804" t="str">
        <f t="shared" si="162"/>
        <v/>
      </c>
      <c r="Z804" t="str">
        <f t="shared" si="163"/>
        <v/>
      </c>
    </row>
    <row r="805" spans="1:26">
      <c r="A805" s="83">
        <v>775</v>
      </c>
      <c r="B805" s="189" t="str">
        <f>IF(支部用データ貼り付けシート!B794="","",支部用データ貼り付けシート!A794)</f>
        <v/>
      </c>
      <c r="C805" s="190" t="str">
        <f>IF(支部用データ貼り付けシート!B794="","",支部用データ貼り付けシート!B794)</f>
        <v/>
      </c>
      <c r="D805" s="191" t="str">
        <f>IF(支部用データ貼り付けシート!B794="","",支部用データ貼り付けシート!C794)</f>
        <v/>
      </c>
      <c r="E805" s="192" t="str">
        <f>IF(支部用データ貼り付けシート!B794="","",支部用データ貼り付けシート!D794)</f>
        <v/>
      </c>
      <c r="F805" s="193" t="str">
        <f>IF(支部用データ貼り付けシート!B794="","",IF(支部用データ貼り付けシート!M794="","",支部用データ貼り付けシート!M794))</f>
        <v/>
      </c>
      <c r="G805" s="194" t="str">
        <f>IF(支部用データ貼り付けシート!B794="","",IF(支部用データ貼り付けシート!N794="","",支部用データ貼り付けシート!N794))</f>
        <v/>
      </c>
      <c r="H805" s="37" t="str">
        <f t="shared" si="152"/>
        <v/>
      </c>
      <c r="I805" s="124" t="str">
        <f t="shared" si="153"/>
        <v/>
      </c>
      <c r="J805" s="38" t="str">
        <f t="shared" si="154"/>
        <v/>
      </c>
      <c r="K805" s="37" t="str">
        <f t="shared" si="155"/>
        <v/>
      </c>
      <c r="L805" s="124" t="str">
        <f t="shared" si="156"/>
        <v/>
      </c>
      <c r="M805" s="38" t="str">
        <f t="shared" si="157"/>
        <v/>
      </c>
      <c r="N805" s="93" t="str">
        <f>IF(支部用データ貼り付けシート!B794="","",支部用データ貼り付けシート!E794)</f>
        <v/>
      </c>
      <c r="O805" s="38" t="str">
        <f>IF(支部用データ貼り付けシート!B794="","",支部用データ貼り付けシート!F794)</f>
        <v/>
      </c>
      <c r="P805" s="37" t="str">
        <f>IF(支部用データ貼り付けシート!B794="","",支部用データ貼り付けシート!G794)</f>
        <v/>
      </c>
      <c r="Q805" s="38" t="str">
        <f>IF(支部用データ貼り付けシート!B794="","",支部用データ貼り付けシート!H794)</f>
        <v/>
      </c>
      <c r="R805" s="37" t="str">
        <f>IF(支部用データ貼り付けシート!B794="","",支部用データ貼り付けシート!I794)</f>
        <v/>
      </c>
      <c r="S805" s="38" t="str">
        <f>IF(支部用データ貼り付けシート!B794="","",支部用データ貼り付けシート!J794)</f>
        <v/>
      </c>
      <c r="T805" s="23" t="str">
        <f t="shared" si="158"/>
        <v/>
      </c>
      <c r="U805" s="24" t="str">
        <f t="shared" si="159"/>
        <v/>
      </c>
      <c r="W805" t="str">
        <f t="shared" si="160"/>
        <v/>
      </c>
      <c r="X805" t="str">
        <f t="shared" si="161"/>
        <v/>
      </c>
      <c r="Y805" t="str">
        <f t="shared" si="162"/>
        <v/>
      </c>
      <c r="Z805" t="str">
        <f t="shared" si="163"/>
        <v/>
      </c>
    </row>
    <row r="806" spans="1:26">
      <c r="A806" s="84">
        <v>776</v>
      </c>
      <c r="B806" s="189" t="str">
        <f>IF(支部用データ貼り付けシート!B795="","",支部用データ貼り付けシート!A795)</f>
        <v/>
      </c>
      <c r="C806" s="190" t="str">
        <f>IF(支部用データ貼り付けシート!B795="","",支部用データ貼り付けシート!B795)</f>
        <v/>
      </c>
      <c r="D806" s="191" t="str">
        <f>IF(支部用データ貼り付けシート!B795="","",支部用データ貼り付けシート!C795)</f>
        <v/>
      </c>
      <c r="E806" s="192" t="str">
        <f>IF(支部用データ貼り付けシート!B795="","",支部用データ貼り付けシート!D795)</f>
        <v/>
      </c>
      <c r="F806" s="193" t="str">
        <f>IF(支部用データ貼り付けシート!B795="","",IF(支部用データ貼り付けシート!M795="","",支部用データ貼り付けシート!M795))</f>
        <v/>
      </c>
      <c r="G806" s="194" t="str">
        <f>IF(支部用データ貼り付けシート!B795="","",IF(支部用データ貼り付けシート!N795="","",支部用データ貼り付けシート!N795))</f>
        <v/>
      </c>
      <c r="H806" s="37" t="str">
        <f t="shared" si="152"/>
        <v/>
      </c>
      <c r="I806" s="124" t="str">
        <f t="shared" si="153"/>
        <v/>
      </c>
      <c r="J806" s="38" t="str">
        <f t="shared" si="154"/>
        <v/>
      </c>
      <c r="K806" s="37" t="str">
        <f t="shared" si="155"/>
        <v/>
      </c>
      <c r="L806" s="124" t="str">
        <f t="shared" si="156"/>
        <v/>
      </c>
      <c r="M806" s="38" t="str">
        <f t="shared" si="157"/>
        <v/>
      </c>
      <c r="N806" s="93" t="str">
        <f>IF(支部用データ貼り付けシート!B795="","",支部用データ貼り付けシート!E795)</f>
        <v/>
      </c>
      <c r="O806" s="38" t="str">
        <f>IF(支部用データ貼り付けシート!B795="","",支部用データ貼り付けシート!F795)</f>
        <v/>
      </c>
      <c r="P806" s="37" t="str">
        <f>IF(支部用データ貼り付けシート!B795="","",支部用データ貼り付けシート!G795)</f>
        <v/>
      </c>
      <c r="Q806" s="38" t="str">
        <f>IF(支部用データ貼り付けシート!B795="","",支部用データ貼り付けシート!H795)</f>
        <v/>
      </c>
      <c r="R806" s="37" t="str">
        <f>IF(支部用データ貼り付けシート!B795="","",支部用データ貼り付けシート!I795)</f>
        <v/>
      </c>
      <c r="S806" s="38" t="str">
        <f>IF(支部用データ貼り付けシート!B795="","",支部用データ貼り付けシート!J795)</f>
        <v/>
      </c>
      <c r="T806" s="23" t="str">
        <f t="shared" si="158"/>
        <v/>
      </c>
      <c r="U806" s="24" t="str">
        <f t="shared" si="159"/>
        <v/>
      </c>
      <c r="W806" t="str">
        <f t="shared" si="160"/>
        <v/>
      </c>
      <c r="X806" t="str">
        <f t="shared" si="161"/>
        <v/>
      </c>
      <c r="Y806" t="str">
        <f t="shared" si="162"/>
        <v/>
      </c>
      <c r="Z806" t="str">
        <f t="shared" si="163"/>
        <v/>
      </c>
    </row>
    <row r="807" spans="1:26">
      <c r="A807" s="83">
        <v>777</v>
      </c>
      <c r="B807" s="189" t="str">
        <f>IF(支部用データ貼り付けシート!B796="","",支部用データ貼り付けシート!A796)</f>
        <v/>
      </c>
      <c r="C807" s="190" t="str">
        <f>IF(支部用データ貼り付けシート!B796="","",支部用データ貼り付けシート!B796)</f>
        <v/>
      </c>
      <c r="D807" s="191" t="str">
        <f>IF(支部用データ貼り付けシート!B796="","",支部用データ貼り付けシート!C796)</f>
        <v/>
      </c>
      <c r="E807" s="192" t="str">
        <f>IF(支部用データ貼り付けシート!B796="","",支部用データ貼り付けシート!D796)</f>
        <v/>
      </c>
      <c r="F807" s="193" t="str">
        <f>IF(支部用データ貼り付けシート!B796="","",IF(支部用データ貼り付けシート!M796="","",支部用データ貼り付けシート!M796))</f>
        <v/>
      </c>
      <c r="G807" s="194" t="str">
        <f>IF(支部用データ貼り付けシート!B796="","",IF(支部用データ貼り付けシート!N796="","",支部用データ貼り付けシート!N796))</f>
        <v/>
      </c>
      <c r="H807" s="37" t="str">
        <f t="shared" si="152"/>
        <v/>
      </c>
      <c r="I807" s="124" t="str">
        <f t="shared" si="153"/>
        <v/>
      </c>
      <c r="J807" s="38" t="str">
        <f t="shared" si="154"/>
        <v/>
      </c>
      <c r="K807" s="37" t="str">
        <f t="shared" si="155"/>
        <v/>
      </c>
      <c r="L807" s="124" t="str">
        <f t="shared" si="156"/>
        <v/>
      </c>
      <c r="M807" s="38" t="str">
        <f t="shared" si="157"/>
        <v/>
      </c>
      <c r="N807" s="93" t="str">
        <f>IF(支部用データ貼り付けシート!B796="","",支部用データ貼り付けシート!E796)</f>
        <v/>
      </c>
      <c r="O807" s="38" t="str">
        <f>IF(支部用データ貼り付けシート!B796="","",支部用データ貼り付けシート!F796)</f>
        <v/>
      </c>
      <c r="P807" s="37" t="str">
        <f>IF(支部用データ貼り付けシート!B796="","",支部用データ貼り付けシート!G796)</f>
        <v/>
      </c>
      <c r="Q807" s="38" t="str">
        <f>IF(支部用データ貼り付けシート!B796="","",支部用データ貼り付けシート!H796)</f>
        <v/>
      </c>
      <c r="R807" s="37" t="str">
        <f>IF(支部用データ貼り付けシート!B796="","",支部用データ貼り付けシート!I796)</f>
        <v/>
      </c>
      <c r="S807" s="38" t="str">
        <f>IF(支部用データ貼り付けシート!B796="","",支部用データ貼り付けシート!J796)</f>
        <v/>
      </c>
      <c r="T807" s="23" t="str">
        <f t="shared" si="158"/>
        <v/>
      </c>
      <c r="U807" s="24" t="str">
        <f t="shared" si="159"/>
        <v/>
      </c>
      <c r="W807" t="str">
        <f t="shared" si="160"/>
        <v/>
      </c>
      <c r="X807" t="str">
        <f t="shared" si="161"/>
        <v/>
      </c>
      <c r="Y807" t="str">
        <f t="shared" si="162"/>
        <v/>
      </c>
      <c r="Z807" t="str">
        <f t="shared" si="163"/>
        <v/>
      </c>
    </row>
    <row r="808" spans="1:26">
      <c r="A808" s="84">
        <v>778</v>
      </c>
      <c r="B808" s="189" t="str">
        <f>IF(支部用データ貼り付けシート!B797="","",支部用データ貼り付けシート!A797)</f>
        <v/>
      </c>
      <c r="C808" s="190" t="str">
        <f>IF(支部用データ貼り付けシート!B797="","",支部用データ貼り付けシート!B797)</f>
        <v/>
      </c>
      <c r="D808" s="191" t="str">
        <f>IF(支部用データ貼り付けシート!B797="","",支部用データ貼り付けシート!C797)</f>
        <v/>
      </c>
      <c r="E808" s="192" t="str">
        <f>IF(支部用データ貼り付けシート!B797="","",支部用データ貼り付けシート!D797)</f>
        <v/>
      </c>
      <c r="F808" s="193" t="str">
        <f>IF(支部用データ貼り付けシート!B797="","",IF(支部用データ貼り付けシート!M797="","",支部用データ貼り付けシート!M797))</f>
        <v/>
      </c>
      <c r="G808" s="194" t="str">
        <f>IF(支部用データ貼り付けシート!B797="","",IF(支部用データ貼り付けシート!N797="","",支部用データ貼り付けシート!N797))</f>
        <v/>
      </c>
      <c r="H808" s="37" t="str">
        <f t="shared" si="152"/>
        <v/>
      </c>
      <c r="I808" s="124" t="str">
        <f t="shared" si="153"/>
        <v/>
      </c>
      <c r="J808" s="38" t="str">
        <f t="shared" si="154"/>
        <v/>
      </c>
      <c r="K808" s="37" t="str">
        <f t="shared" si="155"/>
        <v/>
      </c>
      <c r="L808" s="124" t="str">
        <f t="shared" si="156"/>
        <v/>
      </c>
      <c r="M808" s="38" t="str">
        <f t="shared" si="157"/>
        <v/>
      </c>
      <c r="N808" s="93" t="str">
        <f>IF(支部用データ貼り付けシート!B797="","",支部用データ貼り付けシート!E797)</f>
        <v/>
      </c>
      <c r="O808" s="38" t="str">
        <f>IF(支部用データ貼り付けシート!B797="","",支部用データ貼り付けシート!F797)</f>
        <v/>
      </c>
      <c r="P808" s="37" t="str">
        <f>IF(支部用データ貼り付けシート!B797="","",支部用データ貼り付けシート!G797)</f>
        <v/>
      </c>
      <c r="Q808" s="38" t="str">
        <f>IF(支部用データ貼り付けシート!B797="","",支部用データ貼り付けシート!H797)</f>
        <v/>
      </c>
      <c r="R808" s="37" t="str">
        <f>IF(支部用データ貼り付けシート!B797="","",支部用データ貼り付けシート!I797)</f>
        <v/>
      </c>
      <c r="S808" s="38" t="str">
        <f>IF(支部用データ貼り付けシート!B797="","",支部用データ貼り付けシート!J797)</f>
        <v/>
      </c>
      <c r="T808" s="23" t="str">
        <f t="shared" si="158"/>
        <v/>
      </c>
      <c r="U808" s="24" t="str">
        <f t="shared" si="159"/>
        <v/>
      </c>
      <c r="W808" t="str">
        <f t="shared" si="160"/>
        <v/>
      </c>
      <c r="X808" t="str">
        <f t="shared" si="161"/>
        <v/>
      </c>
      <c r="Y808" t="str">
        <f t="shared" si="162"/>
        <v/>
      </c>
      <c r="Z808" t="str">
        <f t="shared" si="163"/>
        <v/>
      </c>
    </row>
    <row r="809" spans="1:26">
      <c r="A809" s="83">
        <v>779</v>
      </c>
      <c r="B809" s="189" t="str">
        <f>IF(支部用データ貼り付けシート!B798="","",支部用データ貼り付けシート!A798)</f>
        <v/>
      </c>
      <c r="C809" s="190" t="str">
        <f>IF(支部用データ貼り付けシート!B798="","",支部用データ貼り付けシート!B798)</f>
        <v/>
      </c>
      <c r="D809" s="191" t="str">
        <f>IF(支部用データ貼り付けシート!B798="","",支部用データ貼り付けシート!C798)</f>
        <v/>
      </c>
      <c r="E809" s="192" t="str">
        <f>IF(支部用データ貼り付けシート!B798="","",支部用データ貼り付けシート!D798)</f>
        <v/>
      </c>
      <c r="F809" s="193" t="str">
        <f>IF(支部用データ貼り付けシート!B798="","",IF(支部用データ貼り付けシート!M798="","",支部用データ貼り付けシート!M798))</f>
        <v/>
      </c>
      <c r="G809" s="194" t="str">
        <f>IF(支部用データ貼り付けシート!B798="","",IF(支部用データ貼り付けシート!N798="","",支部用データ貼り付けシート!N798))</f>
        <v/>
      </c>
      <c r="H809" s="37" t="str">
        <f t="shared" si="152"/>
        <v/>
      </c>
      <c r="I809" s="124" t="str">
        <f t="shared" si="153"/>
        <v/>
      </c>
      <c r="J809" s="38" t="str">
        <f t="shared" si="154"/>
        <v/>
      </c>
      <c r="K809" s="37" t="str">
        <f t="shared" si="155"/>
        <v/>
      </c>
      <c r="L809" s="124" t="str">
        <f t="shared" si="156"/>
        <v/>
      </c>
      <c r="M809" s="38" t="str">
        <f t="shared" si="157"/>
        <v/>
      </c>
      <c r="N809" s="93" t="str">
        <f>IF(支部用データ貼り付けシート!B798="","",支部用データ貼り付けシート!E798)</f>
        <v/>
      </c>
      <c r="O809" s="38" t="str">
        <f>IF(支部用データ貼り付けシート!B798="","",支部用データ貼り付けシート!F798)</f>
        <v/>
      </c>
      <c r="P809" s="37" t="str">
        <f>IF(支部用データ貼り付けシート!B798="","",支部用データ貼り付けシート!G798)</f>
        <v/>
      </c>
      <c r="Q809" s="38" t="str">
        <f>IF(支部用データ貼り付けシート!B798="","",支部用データ貼り付けシート!H798)</f>
        <v/>
      </c>
      <c r="R809" s="37" t="str">
        <f>IF(支部用データ貼り付けシート!B798="","",支部用データ貼り付けシート!I798)</f>
        <v/>
      </c>
      <c r="S809" s="38" t="str">
        <f>IF(支部用データ貼り付けシート!B798="","",支部用データ貼り付けシート!J798)</f>
        <v/>
      </c>
      <c r="T809" s="23" t="str">
        <f t="shared" si="158"/>
        <v/>
      </c>
      <c r="U809" s="24" t="str">
        <f t="shared" si="159"/>
        <v/>
      </c>
      <c r="W809" t="str">
        <f t="shared" si="160"/>
        <v/>
      </c>
      <c r="X809" t="str">
        <f t="shared" si="161"/>
        <v/>
      </c>
      <c r="Y809" t="str">
        <f t="shared" si="162"/>
        <v/>
      </c>
      <c r="Z809" t="str">
        <f t="shared" si="163"/>
        <v/>
      </c>
    </row>
    <row r="810" spans="1:26">
      <c r="A810" s="84">
        <v>780</v>
      </c>
      <c r="B810" s="189" t="str">
        <f>IF(支部用データ貼り付けシート!B799="","",支部用データ貼り付けシート!A799)</f>
        <v/>
      </c>
      <c r="C810" s="190" t="str">
        <f>IF(支部用データ貼り付けシート!B799="","",支部用データ貼り付けシート!B799)</f>
        <v/>
      </c>
      <c r="D810" s="191" t="str">
        <f>IF(支部用データ貼り付けシート!B799="","",支部用データ貼り付けシート!C799)</f>
        <v/>
      </c>
      <c r="E810" s="192" t="str">
        <f>IF(支部用データ貼り付けシート!B799="","",支部用データ貼り付けシート!D799)</f>
        <v/>
      </c>
      <c r="F810" s="193" t="str">
        <f>IF(支部用データ貼り付けシート!B799="","",IF(支部用データ貼り付けシート!M799="","",支部用データ貼り付けシート!M799))</f>
        <v/>
      </c>
      <c r="G810" s="194" t="str">
        <f>IF(支部用データ貼り付けシート!B799="","",IF(支部用データ貼り付けシート!N799="","",支部用データ貼り付けシート!N799))</f>
        <v/>
      </c>
      <c r="H810" s="37" t="str">
        <f t="shared" si="152"/>
        <v/>
      </c>
      <c r="I810" s="124" t="str">
        <f t="shared" si="153"/>
        <v/>
      </c>
      <c r="J810" s="38" t="str">
        <f t="shared" si="154"/>
        <v/>
      </c>
      <c r="K810" s="37" t="str">
        <f t="shared" si="155"/>
        <v/>
      </c>
      <c r="L810" s="124" t="str">
        <f t="shared" si="156"/>
        <v/>
      </c>
      <c r="M810" s="38" t="str">
        <f t="shared" si="157"/>
        <v/>
      </c>
      <c r="N810" s="93" t="str">
        <f>IF(支部用データ貼り付けシート!B799="","",支部用データ貼り付けシート!E799)</f>
        <v/>
      </c>
      <c r="O810" s="38" t="str">
        <f>IF(支部用データ貼り付けシート!B799="","",支部用データ貼り付けシート!F799)</f>
        <v/>
      </c>
      <c r="P810" s="37" t="str">
        <f>IF(支部用データ貼り付けシート!B799="","",支部用データ貼り付けシート!G799)</f>
        <v/>
      </c>
      <c r="Q810" s="38" t="str">
        <f>IF(支部用データ貼り付けシート!B799="","",支部用データ貼り付けシート!H799)</f>
        <v/>
      </c>
      <c r="R810" s="37" t="str">
        <f>IF(支部用データ貼り付けシート!B799="","",支部用データ貼り付けシート!I799)</f>
        <v/>
      </c>
      <c r="S810" s="38" t="str">
        <f>IF(支部用データ貼り付けシート!B799="","",支部用データ貼り付けシート!J799)</f>
        <v/>
      </c>
      <c r="T810" s="23" t="str">
        <f t="shared" si="158"/>
        <v/>
      </c>
      <c r="U810" s="24" t="str">
        <f t="shared" si="159"/>
        <v/>
      </c>
      <c r="W810" t="str">
        <f t="shared" si="160"/>
        <v/>
      </c>
      <c r="X810" t="str">
        <f t="shared" si="161"/>
        <v/>
      </c>
      <c r="Y810" t="str">
        <f t="shared" si="162"/>
        <v/>
      </c>
      <c r="Z810" t="str">
        <f t="shared" si="163"/>
        <v/>
      </c>
    </row>
    <row r="811" spans="1:26">
      <c r="A811" s="83">
        <v>781</v>
      </c>
      <c r="B811" s="189" t="str">
        <f>IF(支部用データ貼り付けシート!B800="","",支部用データ貼り付けシート!A800)</f>
        <v/>
      </c>
      <c r="C811" s="190" t="str">
        <f>IF(支部用データ貼り付けシート!B800="","",支部用データ貼り付けシート!B800)</f>
        <v/>
      </c>
      <c r="D811" s="191" t="str">
        <f>IF(支部用データ貼り付けシート!B800="","",支部用データ貼り付けシート!C800)</f>
        <v/>
      </c>
      <c r="E811" s="192" t="str">
        <f>IF(支部用データ貼り付けシート!B800="","",支部用データ貼り付けシート!D800)</f>
        <v/>
      </c>
      <c r="F811" s="193" t="str">
        <f>IF(支部用データ貼り付けシート!B800="","",IF(支部用データ貼り付けシート!M800="","",支部用データ貼り付けシート!M800))</f>
        <v/>
      </c>
      <c r="G811" s="194" t="str">
        <f>IF(支部用データ貼り付けシート!B800="","",IF(支部用データ貼り付けシート!N800="","",支部用データ貼り付けシート!N800))</f>
        <v/>
      </c>
      <c r="H811" s="37" t="str">
        <f t="shared" si="152"/>
        <v/>
      </c>
      <c r="I811" s="124" t="str">
        <f t="shared" si="153"/>
        <v/>
      </c>
      <c r="J811" s="38" t="str">
        <f t="shared" si="154"/>
        <v/>
      </c>
      <c r="K811" s="37" t="str">
        <f t="shared" si="155"/>
        <v/>
      </c>
      <c r="L811" s="124" t="str">
        <f t="shared" si="156"/>
        <v/>
      </c>
      <c r="M811" s="38" t="str">
        <f t="shared" si="157"/>
        <v/>
      </c>
      <c r="N811" s="93" t="str">
        <f>IF(支部用データ貼り付けシート!B800="","",支部用データ貼り付けシート!E800)</f>
        <v/>
      </c>
      <c r="O811" s="38" t="str">
        <f>IF(支部用データ貼り付けシート!B800="","",支部用データ貼り付けシート!F800)</f>
        <v/>
      </c>
      <c r="P811" s="37" t="str">
        <f>IF(支部用データ貼り付けシート!B800="","",支部用データ貼り付けシート!G800)</f>
        <v/>
      </c>
      <c r="Q811" s="38" t="str">
        <f>IF(支部用データ貼り付けシート!B800="","",支部用データ貼り付けシート!H800)</f>
        <v/>
      </c>
      <c r="R811" s="37" t="str">
        <f>IF(支部用データ貼り付けシート!B800="","",支部用データ貼り付けシート!I800)</f>
        <v/>
      </c>
      <c r="S811" s="38" t="str">
        <f>IF(支部用データ貼り付けシート!B800="","",支部用データ貼り付けシート!J800)</f>
        <v/>
      </c>
      <c r="T811" s="23" t="str">
        <f t="shared" si="158"/>
        <v/>
      </c>
      <c r="U811" s="24" t="str">
        <f t="shared" si="159"/>
        <v/>
      </c>
      <c r="W811" t="str">
        <f t="shared" si="160"/>
        <v/>
      </c>
      <c r="X811" t="str">
        <f t="shared" si="161"/>
        <v/>
      </c>
      <c r="Y811" t="str">
        <f t="shared" si="162"/>
        <v/>
      </c>
      <c r="Z811" t="str">
        <f t="shared" si="163"/>
        <v/>
      </c>
    </row>
    <row r="812" spans="1:26">
      <c r="A812" s="84">
        <v>782</v>
      </c>
      <c r="B812" s="189" t="str">
        <f>IF(支部用データ貼り付けシート!B801="","",支部用データ貼り付けシート!A801)</f>
        <v/>
      </c>
      <c r="C812" s="190" t="str">
        <f>IF(支部用データ貼り付けシート!B801="","",支部用データ貼り付けシート!B801)</f>
        <v/>
      </c>
      <c r="D812" s="191" t="str">
        <f>IF(支部用データ貼り付けシート!B801="","",支部用データ貼り付けシート!C801)</f>
        <v/>
      </c>
      <c r="E812" s="192" t="str">
        <f>IF(支部用データ貼り付けシート!B801="","",支部用データ貼り付けシート!D801)</f>
        <v/>
      </c>
      <c r="F812" s="193" t="str">
        <f>IF(支部用データ貼り付けシート!B801="","",IF(支部用データ貼り付けシート!M801="","",支部用データ貼り付けシート!M801))</f>
        <v/>
      </c>
      <c r="G812" s="194" t="str">
        <f>IF(支部用データ貼り付けシート!B801="","",IF(支部用データ貼り付けシート!N801="","",支部用データ貼り付けシート!N801))</f>
        <v/>
      </c>
      <c r="H812" s="37" t="str">
        <f t="shared" si="152"/>
        <v/>
      </c>
      <c r="I812" s="124" t="str">
        <f t="shared" si="153"/>
        <v/>
      </c>
      <c r="J812" s="38" t="str">
        <f t="shared" si="154"/>
        <v/>
      </c>
      <c r="K812" s="37" t="str">
        <f t="shared" si="155"/>
        <v/>
      </c>
      <c r="L812" s="124" t="str">
        <f t="shared" si="156"/>
        <v/>
      </c>
      <c r="M812" s="38" t="str">
        <f t="shared" si="157"/>
        <v/>
      </c>
      <c r="N812" s="93" t="str">
        <f>IF(支部用データ貼り付けシート!B801="","",支部用データ貼り付けシート!E801)</f>
        <v/>
      </c>
      <c r="O812" s="38" t="str">
        <f>IF(支部用データ貼り付けシート!B801="","",支部用データ貼り付けシート!F801)</f>
        <v/>
      </c>
      <c r="P812" s="37" t="str">
        <f>IF(支部用データ貼り付けシート!B801="","",支部用データ貼り付けシート!G801)</f>
        <v/>
      </c>
      <c r="Q812" s="38" t="str">
        <f>IF(支部用データ貼り付けシート!B801="","",支部用データ貼り付けシート!H801)</f>
        <v/>
      </c>
      <c r="R812" s="37" t="str">
        <f>IF(支部用データ貼り付けシート!B801="","",支部用データ貼り付けシート!I801)</f>
        <v/>
      </c>
      <c r="S812" s="38" t="str">
        <f>IF(支部用データ貼り付けシート!B801="","",支部用データ貼り付けシート!J801)</f>
        <v/>
      </c>
      <c r="T812" s="23" t="str">
        <f t="shared" si="158"/>
        <v/>
      </c>
      <c r="U812" s="24" t="str">
        <f t="shared" si="159"/>
        <v/>
      </c>
      <c r="W812" t="str">
        <f t="shared" si="160"/>
        <v/>
      </c>
      <c r="X812" t="str">
        <f t="shared" si="161"/>
        <v/>
      </c>
      <c r="Y812" t="str">
        <f t="shared" si="162"/>
        <v/>
      </c>
      <c r="Z812" t="str">
        <f t="shared" si="163"/>
        <v/>
      </c>
    </row>
    <row r="813" spans="1:26">
      <c r="A813" s="83">
        <v>783</v>
      </c>
      <c r="B813" s="189" t="str">
        <f>IF(支部用データ貼り付けシート!B802="","",支部用データ貼り付けシート!A802)</f>
        <v/>
      </c>
      <c r="C813" s="190" t="str">
        <f>IF(支部用データ貼り付けシート!B802="","",支部用データ貼り付けシート!B802)</f>
        <v/>
      </c>
      <c r="D813" s="191" t="str">
        <f>IF(支部用データ貼り付けシート!B802="","",支部用データ貼り付けシート!C802)</f>
        <v/>
      </c>
      <c r="E813" s="192" t="str">
        <f>IF(支部用データ貼り付けシート!B802="","",支部用データ貼り付けシート!D802)</f>
        <v/>
      </c>
      <c r="F813" s="193" t="str">
        <f>IF(支部用データ貼り付けシート!B802="","",IF(支部用データ貼り付けシート!M802="","",支部用データ貼り付けシート!M802))</f>
        <v/>
      </c>
      <c r="G813" s="194" t="str">
        <f>IF(支部用データ貼り付けシート!B802="","",IF(支部用データ貼り付けシート!N802="","",支部用データ貼り付けシート!N802))</f>
        <v/>
      </c>
      <c r="H813" s="37" t="str">
        <f t="shared" si="152"/>
        <v/>
      </c>
      <c r="I813" s="124" t="str">
        <f t="shared" si="153"/>
        <v/>
      </c>
      <c r="J813" s="38" t="str">
        <f t="shared" si="154"/>
        <v/>
      </c>
      <c r="K813" s="37" t="str">
        <f t="shared" si="155"/>
        <v/>
      </c>
      <c r="L813" s="124" t="str">
        <f t="shared" si="156"/>
        <v/>
      </c>
      <c r="M813" s="38" t="str">
        <f t="shared" si="157"/>
        <v/>
      </c>
      <c r="N813" s="93" t="str">
        <f>IF(支部用データ貼り付けシート!B802="","",支部用データ貼り付けシート!E802)</f>
        <v/>
      </c>
      <c r="O813" s="38" t="str">
        <f>IF(支部用データ貼り付けシート!B802="","",支部用データ貼り付けシート!F802)</f>
        <v/>
      </c>
      <c r="P813" s="37" t="str">
        <f>IF(支部用データ貼り付けシート!B802="","",支部用データ貼り付けシート!G802)</f>
        <v/>
      </c>
      <c r="Q813" s="38" t="str">
        <f>IF(支部用データ貼り付けシート!B802="","",支部用データ貼り付けシート!H802)</f>
        <v/>
      </c>
      <c r="R813" s="37" t="str">
        <f>IF(支部用データ貼り付けシート!B802="","",支部用データ貼り付けシート!I802)</f>
        <v/>
      </c>
      <c r="S813" s="38" t="str">
        <f>IF(支部用データ貼り付けシート!B802="","",支部用データ貼り付けシート!J802)</f>
        <v/>
      </c>
      <c r="T813" s="23" t="str">
        <f t="shared" si="158"/>
        <v/>
      </c>
      <c r="U813" s="24" t="str">
        <f t="shared" si="159"/>
        <v/>
      </c>
      <c r="W813" t="str">
        <f t="shared" si="160"/>
        <v/>
      </c>
      <c r="X813" t="str">
        <f t="shared" si="161"/>
        <v/>
      </c>
      <c r="Y813" t="str">
        <f t="shared" si="162"/>
        <v/>
      </c>
      <c r="Z813" t="str">
        <f t="shared" si="163"/>
        <v/>
      </c>
    </row>
    <row r="814" spans="1:26">
      <c r="A814" s="84">
        <v>784</v>
      </c>
      <c r="B814" s="189" t="str">
        <f>IF(支部用データ貼り付けシート!B803="","",支部用データ貼り付けシート!A803)</f>
        <v/>
      </c>
      <c r="C814" s="190" t="str">
        <f>IF(支部用データ貼り付けシート!B803="","",支部用データ貼り付けシート!B803)</f>
        <v/>
      </c>
      <c r="D814" s="191" t="str">
        <f>IF(支部用データ貼り付けシート!B803="","",支部用データ貼り付けシート!C803)</f>
        <v/>
      </c>
      <c r="E814" s="192" t="str">
        <f>IF(支部用データ貼り付けシート!B803="","",支部用データ貼り付けシート!D803)</f>
        <v/>
      </c>
      <c r="F814" s="193" t="str">
        <f>IF(支部用データ貼り付けシート!B803="","",IF(支部用データ貼り付けシート!M803="","",支部用データ貼り付けシート!M803))</f>
        <v/>
      </c>
      <c r="G814" s="194" t="str">
        <f>IF(支部用データ貼り付けシート!B803="","",IF(支部用データ貼り付けシート!N803="","",支部用データ貼り付けシート!N803))</f>
        <v/>
      </c>
      <c r="H814" s="37" t="str">
        <f t="shared" si="152"/>
        <v/>
      </c>
      <c r="I814" s="124" t="str">
        <f t="shared" si="153"/>
        <v/>
      </c>
      <c r="J814" s="38" t="str">
        <f t="shared" si="154"/>
        <v/>
      </c>
      <c r="K814" s="37" t="str">
        <f t="shared" si="155"/>
        <v/>
      </c>
      <c r="L814" s="124" t="str">
        <f t="shared" si="156"/>
        <v/>
      </c>
      <c r="M814" s="38" t="str">
        <f t="shared" si="157"/>
        <v/>
      </c>
      <c r="N814" s="93" t="str">
        <f>IF(支部用データ貼り付けシート!B803="","",支部用データ貼り付けシート!E803)</f>
        <v/>
      </c>
      <c r="O814" s="38" t="str">
        <f>IF(支部用データ貼り付けシート!B803="","",支部用データ貼り付けシート!F803)</f>
        <v/>
      </c>
      <c r="P814" s="37" t="str">
        <f>IF(支部用データ貼り付けシート!B803="","",支部用データ貼り付けシート!G803)</f>
        <v/>
      </c>
      <c r="Q814" s="38" t="str">
        <f>IF(支部用データ貼り付けシート!B803="","",支部用データ貼り付けシート!H803)</f>
        <v/>
      </c>
      <c r="R814" s="37" t="str">
        <f>IF(支部用データ貼り付けシート!B803="","",支部用データ貼り付けシート!I803)</f>
        <v/>
      </c>
      <c r="S814" s="38" t="str">
        <f>IF(支部用データ貼り付けシート!B803="","",支部用データ貼り付けシート!J803)</f>
        <v/>
      </c>
      <c r="T814" s="23" t="str">
        <f t="shared" si="158"/>
        <v/>
      </c>
      <c r="U814" s="24" t="str">
        <f t="shared" si="159"/>
        <v/>
      </c>
      <c r="W814" t="str">
        <f t="shared" si="160"/>
        <v/>
      </c>
      <c r="X814" t="str">
        <f t="shared" si="161"/>
        <v/>
      </c>
      <c r="Y814" t="str">
        <f t="shared" si="162"/>
        <v/>
      </c>
      <c r="Z814" t="str">
        <f t="shared" si="163"/>
        <v/>
      </c>
    </row>
    <row r="815" spans="1:26">
      <c r="A815" s="83">
        <v>785</v>
      </c>
      <c r="B815" s="189" t="str">
        <f>IF(支部用データ貼り付けシート!B804="","",支部用データ貼り付けシート!A804)</f>
        <v/>
      </c>
      <c r="C815" s="190" t="str">
        <f>IF(支部用データ貼り付けシート!B804="","",支部用データ貼り付けシート!B804)</f>
        <v/>
      </c>
      <c r="D815" s="191" t="str">
        <f>IF(支部用データ貼り付けシート!B804="","",支部用データ貼り付けシート!C804)</f>
        <v/>
      </c>
      <c r="E815" s="192" t="str">
        <f>IF(支部用データ貼り付けシート!B804="","",支部用データ貼り付けシート!D804)</f>
        <v/>
      </c>
      <c r="F815" s="193" t="str">
        <f>IF(支部用データ貼り付けシート!B804="","",IF(支部用データ貼り付けシート!M804="","",支部用データ貼り付けシート!M804))</f>
        <v/>
      </c>
      <c r="G815" s="194" t="str">
        <f>IF(支部用データ貼り付けシート!B804="","",IF(支部用データ貼り付けシート!N804="","",支部用データ貼り付けシート!N804))</f>
        <v/>
      </c>
      <c r="H815" s="37" t="str">
        <f t="shared" si="152"/>
        <v/>
      </c>
      <c r="I815" s="124" t="str">
        <f t="shared" si="153"/>
        <v/>
      </c>
      <c r="J815" s="38" t="str">
        <f t="shared" si="154"/>
        <v/>
      </c>
      <c r="K815" s="37" t="str">
        <f t="shared" si="155"/>
        <v/>
      </c>
      <c r="L815" s="124" t="str">
        <f t="shared" si="156"/>
        <v/>
      </c>
      <c r="M815" s="38" t="str">
        <f t="shared" si="157"/>
        <v/>
      </c>
      <c r="N815" s="93" t="str">
        <f>IF(支部用データ貼り付けシート!B804="","",支部用データ貼り付けシート!E804)</f>
        <v/>
      </c>
      <c r="O815" s="38" t="str">
        <f>IF(支部用データ貼り付けシート!B804="","",支部用データ貼り付けシート!F804)</f>
        <v/>
      </c>
      <c r="P815" s="37" t="str">
        <f>IF(支部用データ貼り付けシート!B804="","",支部用データ貼り付けシート!G804)</f>
        <v/>
      </c>
      <c r="Q815" s="38" t="str">
        <f>IF(支部用データ貼り付けシート!B804="","",支部用データ貼り付けシート!H804)</f>
        <v/>
      </c>
      <c r="R815" s="37" t="str">
        <f>IF(支部用データ貼り付けシート!B804="","",支部用データ貼り付けシート!I804)</f>
        <v/>
      </c>
      <c r="S815" s="38" t="str">
        <f>IF(支部用データ貼り付けシート!B804="","",支部用データ貼り付けシート!J804)</f>
        <v/>
      </c>
      <c r="T815" s="23" t="str">
        <f t="shared" si="158"/>
        <v/>
      </c>
      <c r="U815" s="24" t="str">
        <f t="shared" si="159"/>
        <v/>
      </c>
      <c r="W815" t="str">
        <f t="shared" si="160"/>
        <v/>
      </c>
      <c r="X815" t="str">
        <f t="shared" si="161"/>
        <v/>
      </c>
      <c r="Y815" t="str">
        <f t="shared" si="162"/>
        <v/>
      </c>
      <c r="Z815" t="str">
        <f t="shared" si="163"/>
        <v/>
      </c>
    </row>
    <row r="816" spans="1:26">
      <c r="A816" s="84">
        <v>786</v>
      </c>
      <c r="B816" s="189" t="str">
        <f>IF(支部用データ貼り付けシート!B805="","",支部用データ貼り付けシート!A805)</f>
        <v/>
      </c>
      <c r="C816" s="190" t="str">
        <f>IF(支部用データ貼り付けシート!B805="","",支部用データ貼り付けシート!B805)</f>
        <v/>
      </c>
      <c r="D816" s="191" t="str">
        <f>IF(支部用データ貼り付けシート!B805="","",支部用データ貼り付けシート!C805)</f>
        <v/>
      </c>
      <c r="E816" s="192" t="str">
        <f>IF(支部用データ貼り付けシート!B805="","",支部用データ貼り付けシート!D805)</f>
        <v/>
      </c>
      <c r="F816" s="193" t="str">
        <f>IF(支部用データ貼り付けシート!B805="","",IF(支部用データ貼り付けシート!M805="","",支部用データ貼り付けシート!M805))</f>
        <v/>
      </c>
      <c r="G816" s="194" t="str">
        <f>IF(支部用データ貼り付けシート!B805="","",IF(支部用データ貼り付けシート!N805="","",支部用データ貼り付けシート!N805))</f>
        <v/>
      </c>
      <c r="H816" s="37" t="str">
        <f t="shared" si="152"/>
        <v/>
      </c>
      <c r="I816" s="124" t="str">
        <f t="shared" si="153"/>
        <v/>
      </c>
      <c r="J816" s="38" t="str">
        <f t="shared" si="154"/>
        <v/>
      </c>
      <c r="K816" s="37" t="str">
        <f t="shared" si="155"/>
        <v/>
      </c>
      <c r="L816" s="124" t="str">
        <f t="shared" si="156"/>
        <v/>
      </c>
      <c r="M816" s="38" t="str">
        <f t="shared" si="157"/>
        <v/>
      </c>
      <c r="N816" s="93" t="str">
        <f>IF(支部用データ貼り付けシート!B805="","",支部用データ貼り付けシート!E805)</f>
        <v/>
      </c>
      <c r="O816" s="38" t="str">
        <f>IF(支部用データ貼り付けシート!B805="","",支部用データ貼り付けシート!F805)</f>
        <v/>
      </c>
      <c r="P816" s="37" t="str">
        <f>IF(支部用データ貼り付けシート!B805="","",支部用データ貼り付けシート!G805)</f>
        <v/>
      </c>
      <c r="Q816" s="38" t="str">
        <f>IF(支部用データ貼り付けシート!B805="","",支部用データ貼り付けシート!H805)</f>
        <v/>
      </c>
      <c r="R816" s="37" t="str">
        <f>IF(支部用データ貼り付けシート!B805="","",支部用データ貼り付けシート!I805)</f>
        <v/>
      </c>
      <c r="S816" s="38" t="str">
        <f>IF(支部用データ貼り付けシート!B805="","",支部用データ貼り付けシート!J805)</f>
        <v/>
      </c>
      <c r="T816" s="23" t="str">
        <f t="shared" si="158"/>
        <v/>
      </c>
      <c r="U816" s="24" t="str">
        <f t="shared" si="159"/>
        <v/>
      </c>
      <c r="W816" t="str">
        <f t="shared" si="160"/>
        <v/>
      </c>
      <c r="X816" t="str">
        <f t="shared" si="161"/>
        <v/>
      </c>
      <c r="Y816" t="str">
        <f t="shared" si="162"/>
        <v/>
      </c>
      <c r="Z816" t="str">
        <f t="shared" si="163"/>
        <v/>
      </c>
    </row>
    <row r="817" spans="1:26">
      <c r="A817" s="83">
        <v>787</v>
      </c>
      <c r="B817" s="189" t="str">
        <f>IF(支部用データ貼り付けシート!B806="","",支部用データ貼り付けシート!A806)</f>
        <v/>
      </c>
      <c r="C817" s="190" t="str">
        <f>IF(支部用データ貼り付けシート!B806="","",支部用データ貼り付けシート!B806)</f>
        <v/>
      </c>
      <c r="D817" s="191" t="str">
        <f>IF(支部用データ貼り付けシート!B806="","",支部用データ貼り付けシート!C806)</f>
        <v/>
      </c>
      <c r="E817" s="192" t="str">
        <f>IF(支部用データ貼り付けシート!B806="","",支部用データ貼り付けシート!D806)</f>
        <v/>
      </c>
      <c r="F817" s="193" t="str">
        <f>IF(支部用データ貼り付けシート!B806="","",IF(支部用データ貼り付けシート!M806="","",支部用データ貼り付けシート!M806))</f>
        <v/>
      </c>
      <c r="G817" s="194" t="str">
        <f>IF(支部用データ貼り付けシート!B806="","",IF(支部用データ貼り付けシート!N806="","",支部用データ貼り付けシート!N806))</f>
        <v/>
      </c>
      <c r="H817" s="37" t="str">
        <f t="shared" si="152"/>
        <v/>
      </c>
      <c r="I817" s="124" t="str">
        <f t="shared" si="153"/>
        <v/>
      </c>
      <c r="J817" s="38" t="str">
        <f t="shared" si="154"/>
        <v/>
      </c>
      <c r="K817" s="37" t="str">
        <f t="shared" si="155"/>
        <v/>
      </c>
      <c r="L817" s="124" t="str">
        <f t="shared" si="156"/>
        <v/>
      </c>
      <c r="M817" s="38" t="str">
        <f t="shared" si="157"/>
        <v/>
      </c>
      <c r="N817" s="93" t="str">
        <f>IF(支部用データ貼り付けシート!B806="","",支部用データ貼り付けシート!E806)</f>
        <v/>
      </c>
      <c r="O817" s="38" t="str">
        <f>IF(支部用データ貼り付けシート!B806="","",支部用データ貼り付けシート!F806)</f>
        <v/>
      </c>
      <c r="P817" s="37" t="str">
        <f>IF(支部用データ貼り付けシート!B806="","",支部用データ貼り付けシート!G806)</f>
        <v/>
      </c>
      <c r="Q817" s="38" t="str">
        <f>IF(支部用データ貼り付けシート!B806="","",支部用データ貼り付けシート!H806)</f>
        <v/>
      </c>
      <c r="R817" s="37" t="str">
        <f>IF(支部用データ貼り付けシート!B806="","",支部用データ貼り付けシート!I806)</f>
        <v/>
      </c>
      <c r="S817" s="38" t="str">
        <f>IF(支部用データ貼り付けシート!B806="","",支部用データ貼り付けシート!J806)</f>
        <v/>
      </c>
      <c r="T817" s="23" t="str">
        <f t="shared" si="158"/>
        <v/>
      </c>
      <c r="U817" s="24" t="str">
        <f t="shared" si="159"/>
        <v/>
      </c>
      <c r="W817" t="str">
        <f t="shared" si="160"/>
        <v/>
      </c>
      <c r="X817" t="str">
        <f t="shared" si="161"/>
        <v/>
      </c>
      <c r="Y817" t="str">
        <f t="shared" si="162"/>
        <v/>
      </c>
      <c r="Z817" t="str">
        <f t="shared" si="163"/>
        <v/>
      </c>
    </row>
    <row r="818" spans="1:26">
      <c r="A818" s="84">
        <v>788</v>
      </c>
      <c r="B818" s="189" t="str">
        <f>IF(支部用データ貼り付けシート!B807="","",支部用データ貼り付けシート!A807)</f>
        <v/>
      </c>
      <c r="C818" s="190" t="str">
        <f>IF(支部用データ貼り付けシート!B807="","",支部用データ貼り付けシート!B807)</f>
        <v/>
      </c>
      <c r="D818" s="191" t="str">
        <f>IF(支部用データ貼り付けシート!B807="","",支部用データ貼り付けシート!C807)</f>
        <v/>
      </c>
      <c r="E818" s="192" t="str">
        <f>IF(支部用データ貼り付けシート!B807="","",支部用データ貼り付けシート!D807)</f>
        <v/>
      </c>
      <c r="F818" s="193" t="str">
        <f>IF(支部用データ貼り付けシート!B807="","",IF(支部用データ貼り付けシート!M807="","",支部用データ貼り付けシート!M807))</f>
        <v/>
      </c>
      <c r="G818" s="194" t="str">
        <f>IF(支部用データ貼り付けシート!B807="","",IF(支部用データ貼り付けシート!N807="","",支部用データ貼り付けシート!N807))</f>
        <v/>
      </c>
      <c r="H818" s="37" t="str">
        <f t="shared" si="152"/>
        <v/>
      </c>
      <c r="I818" s="124" t="str">
        <f t="shared" si="153"/>
        <v/>
      </c>
      <c r="J818" s="38" t="str">
        <f t="shared" si="154"/>
        <v/>
      </c>
      <c r="K818" s="37" t="str">
        <f t="shared" si="155"/>
        <v/>
      </c>
      <c r="L818" s="124" t="str">
        <f t="shared" si="156"/>
        <v/>
      </c>
      <c r="M818" s="38" t="str">
        <f t="shared" si="157"/>
        <v/>
      </c>
      <c r="N818" s="93" t="str">
        <f>IF(支部用データ貼り付けシート!B807="","",支部用データ貼り付けシート!E807)</f>
        <v/>
      </c>
      <c r="O818" s="38" t="str">
        <f>IF(支部用データ貼り付けシート!B807="","",支部用データ貼り付けシート!F807)</f>
        <v/>
      </c>
      <c r="P818" s="37" t="str">
        <f>IF(支部用データ貼り付けシート!B807="","",支部用データ貼り付けシート!G807)</f>
        <v/>
      </c>
      <c r="Q818" s="38" t="str">
        <f>IF(支部用データ貼り付けシート!B807="","",支部用データ貼り付けシート!H807)</f>
        <v/>
      </c>
      <c r="R818" s="37" t="str">
        <f>IF(支部用データ貼り付けシート!B807="","",支部用データ貼り付けシート!I807)</f>
        <v/>
      </c>
      <c r="S818" s="38" t="str">
        <f>IF(支部用データ貼り付けシート!B807="","",支部用データ貼り付けシート!J807)</f>
        <v/>
      </c>
      <c r="T818" s="23" t="str">
        <f t="shared" si="158"/>
        <v/>
      </c>
      <c r="U818" s="24" t="str">
        <f t="shared" si="159"/>
        <v/>
      </c>
      <c r="W818" t="str">
        <f t="shared" si="160"/>
        <v/>
      </c>
      <c r="X818" t="str">
        <f t="shared" si="161"/>
        <v/>
      </c>
      <c r="Y818" t="str">
        <f t="shared" si="162"/>
        <v/>
      </c>
      <c r="Z818" t="str">
        <f t="shared" si="163"/>
        <v/>
      </c>
    </row>
    <row r="819" spans="1:26">
      <c r="A819" s="83">
        <v>789</v>
      </c>
      <c r="B819" s="189" t="str">
        <f>IF(支部用データ貼り付けシート!B808="","",支部用データ貼り付けシート!A808)</f>
        <v/>
      </c>
      <c r="C819" s="190" t="str">
        <f>IF(支部用データ貼り付けシート!B808="","",支部用データ貼り付けシート!B808)</f>
        <v/>
      </c>
      <c r="D819" s="191" t="str">
        <f>IF(支部用データ貼り付けシート!B808="","",支部用データ貼り付けシート!C808)</f>
        <v/>
      </c>
      <c r="E819" s="192" t="str">
        <f>IF(支部用データ貼り付けシート!B808="","",支部用データ貼り付けシート!D808)</f>
        <v/>
      </c>
      <c r="F819" s="193" t="str">
        <f>IF(支部用データ貼り付けシート!B808="","",IF(支部用データ貼り付けシート!M808="","",支部用データ貼り付けシート!M808))</f>
        <v/>
      </c>
      <c r="G819" s="194" t="str">
        <f>IF(支部用データ貼り付けシート!B808="","",IF(支部用データ貼り付けシート!N808="","",支部用データ貼り付けシート!N808))</f>
        <v/>
      </c>
      <c r="H819" s="37" t="str">
        <f t="shared" si="152"/>
        <v/>
      </c>
      <c r="I819" s="124" t="str">
        <f t="shared" si="153"/>
        <v/>
      </c>
      <c r="J819" s="38" t="str">
        <f t="shared" si="154"/>
        <v/>
      </c>
      <c r="K819" s="37" t="str">
        <f t="shared" si="155"/>
        <v/>
      </c>
      <c r="L819" s="124" t="str">
        <f t="shared" si="156"/>
        <v/>
      </c>
      <c r="M819" s="38" t="str">
        <f t="shared" si="157"/>
        <v/>
      </c>
      <c r="N819" s="93" t="str">
        <f>IF(支部用データ貼り付けシート!B808="","",支部用データ貼り付けシート!E808)</f>
        <v/>
      </c>
      <c r="O819" s="38" t="str">
        <f>IF(支部用データ貼り付けシート!B808="","",支部用データ貼り付けシート!F808)</f>
        <v/>
      </c>
      <c r="P819" s="37" t="str">
        <f>IF(支部用データ貼り付けシート!B808="","",支部用データ貼り付けシート!G808)</f>
        <v/>
      </c>
      <c r="Q819" s="38" t="str">
        <f>IF(支部用データ貼り付けシート!B808="","",支部用データ貼り付けシート!H808)</f>
        <v/>
      </c>
      <c r="R819" s="37" t="str">
        <f>IF(支部用データ貼り付けシート!B808="","",支部用データ貼り付けシート!I808)</f>
        <v/>
      </c>
      <c r="S819" s="38" t="str">
        <f>IF(支部用データ貼り付けシート!B808="","",支部用データ貼り付けシート!J808)</f>
        <v/>
      </c>
      <c r="T819" s="23" t="str">
        <f t="shared" si="158"/>
        <v/>
      </c>
      <c r="U819" s="24" t="str">
        <f t="shared" si="159"/>
        <v/>
      </c>
      <c r="W819" t="str">
        <f t="shared" si="160"/>
        <v/>
      </c>
      <c r="X819" t="str">
        <f t="shared" si="161"/>
        <v/>
      </c>
      <c r="Y819" t="str">
        <f t="shared" si="162"/>
        <v/>
      </c>
      <c r="Z819" t="str">
        <f t="shared" si="163"/>
        <v/>
      </c>
    </row>
    <row r="820" spans="1:26">
      <c r="A820" s="84">
        <v>790</v>
      </c>
      <c r="B820" s="189" t="str">
        <f>IF(支部用データ貼り付けシート!B809="","",支部用データ貼り付けシート!A809)</f>
        <v/>
      </c>
      <c r="C820" s="190" t="str">
        <f>IF(支部用データ貼り付けシート!B809="","",支部用データ貼り付けシート!B809)</f>
        <v/>
      </c>
      <c r="D820" s="191" t="str">
        <f>IF(支部用データ貼り付けシート!B809="","",支部用データ貼り付けシート!C809)</f>
        <v/>
      </c>
      <c r="E820" s="192" t="str">
        <f>IF(支部用データ貼り付けシート!B809="","",支部用データ貼り付けシート!D809)</f>
        <v/>
      </c>
      <c r="F820" s="193" t="str">
        <f>IF(支部用データ貼り付けシート!B809="","",IF(支部用データ貼り付けシート!M809="","",支部用データ貼り付けシート!M809))</f>
        <v/>
      </c>
      <c r="G820" s="194" t="str">
        <f>IF(支部用データ貼り付けシート!B809="","",IF(支部用データ貼り付けシート!N809="","",支部用データ貼り付けシート!N809))</f>
        <v/>
      </c>
      <c r="H820" s="37" t="str">
        <f t="shared" si="152"/>
        <v/>
      </c>
      <c r="I820" s="124" t="str">
        <f t="shared" si="153"/>
        <v/>
      </c>
      <c r="J820" s="38" t="str">
        <f t="shared" si="154"/>
        <v/>
      </c>
      <c r="K820" s="37" t="str">
        <f t="shared" si="155"/>
        <v/>
      </c>
      <c r="L820" s="124" t="str">
        <f t="shared" si="156"/>
        <v/>
      </c>
      <c r="M820" s="38" t="str">
        <f t="shared" si="157"/>
        <v/>
      </c>
      <c r="N820" s="93" t="str">
        <f>IF(支部用データ貼り付けシート!B809="","",支部用データ貼り付けシート!E809)</f>
        <v/>
      </c>
      <c r="O820" s="38" t="str">
        <f>IF(支部用データ貼り付けシート!B809="","",支部用データ貼り付けシート!F809)</f>
        <v/>
      </c>
      <c r="P820" s="37" t="str">
        <f>IF(支部用データ貼り付けシート!B809="","",支部用データ貼り付けシート!G809)</f>
        <v/>
      </c>
      <c r="Q820" s="38" t="str">
        <f>IF(支部用データ貼り付けシート!B809="","",支部用データ貼り付けシート!H809)</f>
        <v/>
      </c>
      <c r="R820" s="37" t="str">
        <f>IF(支部用データ貼り付けシート!B809="","",支部用データ貼り付けシート!I809)</f>
        <v/>
      </c>
      <c r="S820" s="38" t="str">
        <f>IF(支部用データ貼り付けシート!B809="","",支部用データ貼り付けシート!J809)</f>
        <v/>
      </c>
      <c r="T820" s="23" t="str">
        <f t="shared" si="158"/>
        <v/>
      </c>
      <c r="U820" s="24" t="str">
        <f t="shared" si="159"/>
        <v/>
      </c>
      <c r="W820" t="str">
        <f t="shared" si="160"/>
        <v/>
      </c>
      <c r="X820" t="str">
        <f t="shared" si="161"/>
        <v/>
      </c>
      <c r="Y820" t="str">
        <f t="shared" si="162"/>
        <v/>
      </c>
      <c r="Z820" t="str">
        <f t="shared" si="163"/>
        <v/>
      </c>
    </row>
    <row r="821" spans="1:26">
      <c r="A821" s="83">
        <v>791</v>
      </c>
      <c r="B821" s="189" t="str">
        <f>IF(支部用データ貼り付けシート!B810="","",支部用データ貼り付けシート!A810)</f>
        <v/>
      </c>
      <c r="C821" s="190" t="str">
        <f>IF(支部用データ貼り付けシート!B810="","",支部用データ貼り付けシート!B810)</f>
        <v/>
      </c>
      <c r="D821" s="191" t="str">
        <f>IF(支部用データ貼り付けシート!B810="","",支部用データ貼り付けシート!C810)</f>
        <v/>
      </c>
      <c r="E821" s="192" t="str">
        <f>IF(支部用データ貼り付けシート!B810="","",支部用データ貼り付けシート!D810)</f>
        <v/>
      </c>
      <c r="F821" s="193" t="str">
        <f>IF(支部用データ貼り付けシート!B810="","",IF(支部用データ貼り付けシート!M810="","",支部用データ貼り付けシート!M810))</f>
        <v/>
      </c>
      <c r="G821" s="194" t="str">
        <f>IF(支部用データ貼り付けシート!B810="","",IF(支部用データ貼り付けシート!N810="","",支部用データ貼り付けシート!N810))</f>
        <v/>
      </c>
      <c r="H821" s="37" t="str">
        <f t="shared" si="152"/>
        <v/>
      </c>
      <c r="I821" s="124" t="str">
        <f t="shared" si="153"/>
        <v/>
      </c>
      <c r="J821" s="38" t="str">
        <f t="shared" si="154"/>
        <v/>
      </c>
      <c r="K821" s="37" t="str">
        <f t="shared" si="155"/>
        <v/>
      </c>
      <c r="L821" s="124" t="str">
        <f t="shared" si="156"/>
        <v/>
      </c>
      <c r="M821" s="38" t="str">
        <f t="shared" si="157"/>
        <v/>
      </c>
      <c r="N821" s="93" t="str">
        <f>IF(支部用データ貼り付けシート!B810="","",支部用データ貼り付けシート!E810)</f>
        <v/>
      </c>
      <c r="O821" s="38" t="str">
        <f>IF(支部用データ貼り付けシート!B810="","",支部用データ貼り付けシート!F810)</f>
        <v/>
      </c>
      <c r="P821" s="37" t="str">
        <f>IF(支部用データ貼り付けシート!B810="","",支部用データ貼り付けシート!G810)</f>
        <v/>
      </c>
      <c r="Q821" s="38" t="str">
        <f>IF(支部用データ貼り付けシート!B810="","",支部用データ貼り付けシート!H810)</f>
        <v/>
      </c>
      <c r="R821" s="37" t="str">
        <f>IF(支部用データ貼り付けシート!B810="","",支部用データ貼り付けシート!I810)</f>
        <v/>
      </c>
      <c r="S821" s="38" t="str">
        <f>IF(支部用データ貼り付けシート!B810="","",支部用データ貼り付けシート!J810)</f>
        <v/>
      </c>
      <c r="T821" s="23" t="str">
        <f t="shared" si="158"/>
        <v/>
      </c>
      <c r="U821" s="24" t="str">
        <f t="shared" si="159"/>
        <v/>
      </c>
      <c r="W821" t="str">
        <f t="shared" si="160"/>
        <v/>
      </c>
      <c r="X821" t="str">
        <f t="shared" si="161"/>
        <v/>
      </c>
      <c r="Y821" t="str">
        <f t="shared" si="162"/>
        <v/>
      </c>
      <c r="Z821" t="str">
        <f t="shared" si="163"/>
        <v/>
      </c>
    </row>
    <row r="822" spans="1:26">
      <c r="A822" s="84">
        <v>792</v>
      </c>
      <c r="B822" s="189" t="str">
        <f>IF(支部用データ貼り付けシート!B811="","",支部用データ貼り付けシート!A811)</f>
        <v/>
      </c>
      <c r="C822" s="190" t="str">
        <f>IF(支部用データ貼り付けシート!B811="","",支部用データ貼り付けシート!B811)</f>
        <v/>
      </c>
      <c r="D822" s="191" t="str">
        <f>IF(支部用データ貼り付けシート!B811="","",支部用データ貼り付けシート!C811)</f>
        <v/>
      </c>
      <c r="E822" s="192" t="str">
        <f>IF(支部用データ貼り付けシート!B811="","",支部用データ貼り付けシート!D811)</f>
        <v/>
      </c>
      <c r="F822" s="193" t="str">
        <f>IF(支部用データ貼り付けシート!B811="","",IF(支部用データ貼り付けシート!M811="","",支部用データ貼り付けシート!M811))</f>
        <v/>
      </c>
      <c r="G822" s="194" t="str">
        <f>IF(支部用データ貼り付けシート!B811="","",IF(支部用データ貼り付けシート!N811="","",支部用データ貼り付けシート!N811))</f>
        <v/>
      </c>
      <c r="H822" s="37" t="str">
        <f t="shared" si="152"/>
        <v/>
      </c>
      <c r="I822" s="124" t="str">
        <f t="shared" si="153"/>
        <v/>
      </c>
      <c r="J822" s="38" t="str">
        <f t="shared" si="154"/>
        <v/>
      </c>
      <c r="K822" s="37" t="str">
        <f t="shared" si="155"/>
        <v/>
      </c>
      <c r="L822" s="124" t="str">
        <f t="shared" si="156"/>
        <v/>
      </c>
      <c r="M822" s="38" t="str">
        <f t="shared" si="157"/>
        <v/>
      </c>
      <c r="N822" s="93" t="str">
        <f>IF(支部用データ貼り付けシート!B811="","",支部用データ貼り付けシート!E811)</f>
        <v/>
      </c>
      <c r="O822" s="38" t="str">
        <f>IF(支部用データ貼り付けシート!B811="","",支部用データ貼り付けシート!F811)</f>
        <v/>
      </c>
      <c r="P822" s="37" t="str">
        <f>IF(支部用データ貼り付けシート!B811="","",支部用データ貼り付けシート!G811)</f>
        <v/>
      </c>
      <c r="Q822" s="38" t="str">
        <f>IF(支部用データ貼り付けシート!B811="","",支部用データ貼り付けシート!H811)</f>
        <v/>
      </c>
      <c r="R822" s="37" t="str">
        <f>IF(支部用データ貼り付けシート!B811="","",支部用データ貼り付けシート!I811)</f>
        <v/>
      </c>
      <c r="S822" s="38" t="str">
        <f>IF(支部用データ貼り付けシート!B811="","",支部用データ貼り付けシート!J811)</f>
        <v/>
      </c>
      <c r="T822" s="23" t="str">
        <f t="shared" si="158"/>
        <v/>
      </c>
      <c r="U822" s="24" t="str">
        <f t="shared" si="159"/>
        <v/>
      </c>
      <c r="W822" t="str">
        <f t="shared" si="160"/>
        <v/>
      </c>
      <c r="X822" t="str">
        <f t="shared" si="161"/>
        <v/>
      </c>
      <c r="Y822" t="str">
        <f t="shared" si="162"/>
        <v/>
      </c>
      <c r="Z822" t="str">
        <f t="shared" si="163"/>
        <v/>
      </c>
    </row>
    <row r="823" spans="1:26">
      <c r="A823" s="83">
        <v>793</v>
      </c>
      <c r="B823" s="189" t="str">
        <f>IF(支部用データ貼り付けシート!B812="","",支部用データ貼り付けシート!A812)</f>
        <v/>
      </c>
      <c r="C823" s="190" t="str">
        <f>IF(支部用データ貼り付けシート!B812="","",支部用データ貼り付けシート!B812)</f>
        <v/>
      </c>
      <c r="D823" s="191" t="str">
        <f>IF(支部用データ貼り付けシート!B812="","",支部用データ貼り付けシート!C812)</f>
        <v/>
      </c>
      <c r="E823" s="192" t="str">
        <f>IF(支部用データ貼り付けシート!B812="","",支部用データ貼り付けシート!D812)</f>
        <v/>
      </c>
      <c r="F823" s="193" t="str">
        <f>IF(支部用データ貼り付けシート!B812="","",IF(支部用データ貼り付けシート!M812="","",支部用データ貼り付けシート!M812))</f>
        <v/>
      </c>
      <c r="G823" s="194" t="str">
        <f>IF(支部用データ貼り付けシート!B812="","",IF(支部用データ貼り付けシート!N812="","",支部用データ貼り付けシート!N812))</f>
        <v/>
      </c>
      <c r="H823" s="37" t="str">
        <f t="shared" ref="H823:H886" si="164">IF(C823="","",IF(Z823&gt;2700,1,0))</f>
        <v/>
      </c>
      <c r="I823" s="124" t="str">
        <f t="shared" ref="I823:I886" si="165">IF(C823="","",IF(Z823&gt;4800,1,0))</f>
        <v/>
      </c>
      <c r="J823" s="38" t="str">
        <f t="shared" ref="J823:J886" si="166">IF(C823="","",IF(Z823&gt;6000,1,0))</f>
        <v/>
      </c>
      <c r="K823" s="37" t="str">
        <f t="shared" ref="K823:K886" si="167">IF(C823="","",IF((W823+X823)&gt;2700,1,0))</f>
        <v/>
      </c>
      <c r="L823" s="124" t="str">
        <f t="shared" ref="L823:L886" si="168">IF(C823="","",IF((W823+X823)&gt;4800,1,0))</f>
        <v/>
      </c>
      <c r="M823" s="38" t="str">
        <f t="shared" ref="M823:M886" si="169">IF(C823="","",IF((W823+X823)&gt;6000,1,0))</f>
        <v/>
      </c>
      <c r="N823" s="93" t="str">
        <f>IF(支部用データ貼り付けシート!B812="","",支部用データ貼り付けシート!E812)</f>
        <v/>
      </c>
      <c r="O823" s="38" t="str">
        <f>IF(支部用データ貼り付けシート!B812="","",支部用データ貼り付けシート!F812)</f>
        <v/>
      </c>
      <c r="P823" s="37" t="str">
        <f>IF(支部用データ貼り付けシート!B812="","",支部用データ貼り付けシート!G812)</f>
        <v/>
      </c>
      <c r="Q823" s="38" t="str">
        <f>IF(支部用データ貼り付けシート!B812="","",支部用データ貼り付けシート!H812)</f>
        <v/>
      </c>
      <c r="R823" s="37" t="str">
        <f>IF(支部用データ貼り付けシート!B812="","",支部用データ貼り付けシート!I812)</f>
        <v/>
      </c>
      <c r="S823" s="38" t="str">
        <f>IF(支部用データ貼り付けシート!B812="","",支部用データ貼り付けシート!J812)</f>
        <v/>
      </c>
      <c r="T823" s="23" t="str">
        <f t="shared" ref="T823:T886" si="170">IFERROR(IF(C823="","",INT(Z823/60)),"")</f>
        <v/>
      </c>
      <c r="U823" s="24" t="str">
        <f t="shared" ref="U823:U886" si="171">IFERROR(IF(C823="","",MOD(Z823,60)),"")</f>
        <v/>
      </c>
      <c r="W823" t="str">
        <f t="shared" si="160"/>
        <v/>
      </c>
      <c r="X823" t="str">
        <f t="shared" si="161"/>
        <v/>
      </c>
      <c r="Y823" t="str">
        <f t="shared" si="162"/>
        <v/>
      </c>
      <c r="Z823" t="str">
        <f t="shared" si="163"/>
        <v/>
      </c>
    </row>
    <row r="824" spans="1:26">
      <c r="A824" s="84">
        <v>794</v>
      </c>
      <c r="B824" s="189" t="str">
        <f>IF(支部用データ貼り付けシート!B813="","",支部用データ貼り付けシート!A813)</f>
        <v/>
      </c>
      <c r="C824" s="190" t="str">
        <f>IF(支部用データ貼り付けシート!B813="","",支部用データ貼り付けシート!B813)</f>
        <v/>
      </c>
      <c r="D824" s="191" t="str">
        <f>IF(支部用データ貼り付けシート!B813="","",支部用データ貼り付けシート!C813)</f>
        <v/>
      </c>
      <c r="E824" s="192" t="str">
        <f>IF(支部用データ貼り付けシート!B813="","",支部用データ貼り付けシート!D813)</f>
        <v/>
      </c>
      <c r="F824" s="193" t="str">
        <f>IF(支部用データ貼り付けシート!B813="","",IF(支部用データ貼り付けシート!M813="","",支部用データ貼り付けシート!M813))</f>
        <v/>
      </c>
      <c r="G824" s="194" t="str">
        <f>IF(支部用データ貼り付けシート!B813="","",IF(支部用データ貼り付けシート!N813="","",支部用データ貼り付けシート!N813))</f>
        <v/>
      </c>
      <c r="H824" s="37" t="str">
        <f t="shared" si="164"/>
        <v/>
      </c>
      <c r="I824" s="124" t="str">
        <f t="shared" si="165"/>
        <v/>
      </c>
      <c r="J824" s="38" t="str">
        <f t="shared" si="166"/>
        <v/>
      </c>
      <c r="K824" s="37" t="str">
        <f t="shared" si="167"/>
        <v/>
      </c>
      <c r="L824" s="124" t="str">
        <f t="shared" si="168"/>
        <v/>
      </c>
      <c r="M824" s="38" t="str">
        <f t="shared" si="169"/>
        <v/>
      </c>
      <c r="N824" s="93" t="str">
        <f>IF(支部用データ貼り付けシート!B813="","",支部用データ貼り付けシート!E813)</f>
        <v/>
      </c>
      <c r="O824" s="38" t="str">
        <f>IF(支部用データ貼り付けシート!B813="","",支部用データ貼り付けシート!F813)</f>
        <v/>
      </c>
      <c r="P824" s="37" t="str">
        <f>IF(支部用データ貼り付けシート!B813="","",支部用データ貼り付けシート!G813)</f>
        <v/>
      </c>
      <c r="Q824" s="38" t="str">
        <f>IF(支部用データ貼り付けシート!B813="","",支部用データ貼り付けシート!H813)</f>
        <v/>
      </c>
      <c r="R824" s="37" t="str">
        <f>IF(支部用データ貼り付けシート!B813="","",支部用データ貼り付けシート!I813)</f>
        <v/>
      </c>
      <c r="S824" s="38" t="str">
        <f>IF(支部用データ貼り付けシート!B813="","",支部用データ貼り付けシート!J813)</f>
        <v/>
      </c>
      <c r="T824" s="23" t="str">
        <f t="shared" si="170"/>
        <v/>
      </c>
      <c r="U824" s="24" t="str">
        <f t="shared" si="171"/>
        <v/>
      </c>
      <c r="W824" t="str">
        <f t="shared" si="160"/>
        <v/>
      </c>
      <c r="X824" t="str">
        <f t="shared" si="161"/>
        <v/>
      </c>
      <c r="Y824" t="str">
        <f t="shared" si="162"/>
        <v/>
      </c>
      <c r="Z824" t="str">
        <f t="shared" si="163"/>
        <v/>
      </c>
    </row>
    <row r="825" spans="1:26">
      <c r="A825" s="83">
        <v>795</v>
      </c>
      <c r="B825" s="189" t="str">
        <f>IF(支部用データ貼り付けシート!B814="","",支部用データ貼り付けシート!A814)</f>
        <v/>
      </c>
      <c r="C825" s="190" t="str">
        <f>IF(支部用データ貼り付けシート!B814="","",支部用データ貼り付けシート!B814)</f>
        <v/>
      </c>
      <c r="D825" s="191" t="str">
        <f>IF(支部用データ貼り付けシート!B814="","",支部用データ貼り付けシート!C814)</f>
        <v/>
      </c>
      <c r="E825" s="192" t="str">
        <f>IF(支部用データ貼り付けシート!B814="","",支部用データ貼り付けシート!D814)</f>
        <v/>
      </c>
      <c r="F825" s="193" t="str">
        <f>IF(支部用データ貼り付けシート!B814="","",IF(支部用データ貼り付けシート!M814="","",支部用データ貼り付けシート!M814))</f>
        <v/>
      </c>
      <c r="G825" s="194" t="str">
        <f>IF(支部用データ貼り付けシート!B814="","",IF(支部用データ貼り付けシート!N814="","",支部用データ貼り付けシート!N814))</f>
        <v/>
      </c>
      <c r="H825" s="37" t="str">
        <f t="shared" si="164"/>
        <v/>
      </c>
      <c r="I825" s="124" t="str">
        <f t="shared" si="165"/>
        <v/>
      </c>
      <c r="J825" s="38" t="str">
        <f t="shared" si="166"/>
        <v/>
      </c>
      <c r="K825" s="37" t="str">
        <f t="shared" si="167"/>
        <v/>
      </c>
      <c r="L825" s="124" t="str">
        <f t="shared" si="168"/>
        <v/>
      </c>
      <c r="M825" s="38" t="str">
        <f t="shared" si="169"/>
        <v/>
      </c>
      <c r="N825" s="93" t="str">
        <f>IF(支部用データ貼り付けシート!B814="","",支部用データ貼り付けシート!E814)</f>
        <v/>
      </c>
      <c r="O825" s="38" t="str">
        <f>IF(支部用データ貼り付けシート!B814="","",支部用データ貼り付けシート!F814)</f>
        <v/>
      </c>
      <c r="P825" s="37" t="str">
        <f>IF(支部用データ貼り付けシート!B814="","",支部用データ貼り付けシート!G814)</f>
        <v/>
      </c>
      <c r="Q825" s="38" t="str">
        <f>IF(支部用データ貼り付けシート!B814="","",支部用データ貼り付けシート!H814)</f>
        <v/>
      </c>
      <c r="R825" s="37" t="str">
        <f>IF(支部用データ貼り付けシート!B814="","",支部用データ貼り付けシート!I814)</f>
        <v/>
      </c>
      <c r="S825" s="38" t="str">
        <f>IF(支部用データ貼り付けシート!B814="","",支部用データ貼り付けシート!J814)</f>
        <v/>
      </c>
      <c r="T825" s="23" t="str">
        <f t="shared" si="170"/>
        <v/>
      </c>
      <c r="U825" s="24" t="str">
        <f t="shared" si="171"/>
        <v/>
      </c>
      <c r="W825" t="str">
        <f t="shared" si="160"/>
        <v/>
      </c>
      <c r="X825" t="str">
        <f t="shared" si="161"/>
        <v/>
      </c>
      <c r="Y825" t="str">
        <f t="shared" si="162"/>
        <v/>
      </c>
      <c r="Z825" t="str">
        <f t="shared" si="163"/>
        <v/>
      </c>
    </row>
    <row r="826" spans="1:26">
      <c r="A826" s="84">
        <v>796</v>
      </c>
      <c r="B826" s="189" t="str">
        <f>IF(支部用データ貼り付けシート!B815="","",支部用データ貼り付けシート!A815)</f>
        <v/>
      </c>
      <c r="C826" s="190" t="str">
        <f>IF(支部用データ貼り付けシート!B815="","",支部用データ貼り付けシート!B815)</f>
        <v/>
      </c>
      <c r="D826" s="191" t="str">
        <f>IF(支部用データ貼り付けシート!B815="","",支部用データ貼り付けシート!C815)</f>
        <v/>
      </c>
      <c r="E826" s="192" t="str">
        <f>IF(支部用データ貼り付けシート!B815="","",支部用データ貼り付けシート!D815)</f>
        <v/>
      </c>
      <c r="F826" s="193" t="str">
        <f>IF(支部用データ貼り付けシート!B815="","",IF(支部用データ貼り付けシート!M815="","",支部用データ貼り付けシート!M815))</f>
        <v/>
      </c>
      <c r="G826" s="194" t="str">
        <f>IF(支部用データ貼り付けシート!B815="","",IF(支部用データ貼り付けシート!N815="","",支部用データ貼り付けシート!N815))</f>
        <v/>
      </c>
      <c r="H826" s="37" t="str">
        <f t="shared" si="164"/>
        <v/>
      </c>
      <c r="I826" s="124" t="str">
        <f t="shared" si="165"/>
        <v/>
      </c>
      <c r="J826" s="38" t="str">
        <f t="shared" si="166"/>
        <v/>
      </c>
      <c r="K826" s="37" t="str">
        <f t="shared" si="167"/>
        <v/>
      </c>
      <c r="L826" s="124" t="str">
        <f t="shared" si="168"/>
        <v/>
      </c>
      <c r="M826" s="38" t="str">
        <f t="shared" si="169"/>
        <v/>
      </c>
      <c r="N826" s="93" t="str">
        <f>IF(支部用データ貼り付けシート!B815="","",支部用データ貼り付けシート!E815)</f>
        <v/>
      </c>
      <c r="O826" s="38" t="str">
        <f>IF(支部用データ貼り付けシート!B815="","",支部用データ貼り付けシート!F815)</f>
        <v/>
      </c>
      <c r="P826" s="37" t="str">
        <f>IF(支部用データ貼り付けシート!B815="","",支部用データ貼り付けシート!G815)</f>
        <v/>
      </c>
      <c r="Q826" s="38" t="str">
        <f>IF(支部用データ貼り付けシート!B815="","",支部用データ貼り付けシート!H815)</f>
        <v/>
      </c>
      <c r="R826" s="37" t="str">
        <f>IF(支部用データ貼り付けシート!B815="","",支部用データ貼り付けシート!I815)</f>
        <v/>
      </c>
      <c r="S826" s="38" t="str">
        <f>IF(支部用データ貼り付けシート!B815="","",支部用データ貼り付けシート!J815)</f>
        <v/>
      </c>
      <c r="T826" s="23" t="str">
        <f t="shared" si="170"/>
        <v/>
      </c>
      <c r="U826" s="24" t="str">
        <f t="shared" si="171"/>
        <v/>
      </c>
      <c r="W826" t="str">
        <f t="shared" si="160"/>
        <v/>
      </c>
      <c r="X826" t="str">
        <f t="shared" si="161"/>
        <v/>
      </c>
      <c r="Y826" t="str">
        <f t="shared" si="162"/>
        <v/>
      </c>
      <c r="Z826" t="str">
        <f t="shared" si="163"/>
        <v/>
      </c>
    </row>
    <row r="827" spans="1:26">
      <c r="A827" s="83">
        <v>797</v>
      </c>
      <c r="B827" s="189" t="str">
        <f>IF(支部用データ貼り付けシート!B816="","",支部用データ貼り付けシート!A816)</f>
        <v/>
      </c>
      <c r="C827" s="190" t="str">
        <f>IF(支部用データ貼り付けシート!B816="","",支部用データ貼り付けシート!B816)</f>
        <v/>
      </c>
      <c r="D827" s="191" t="str">
        <f>IF(支部用データ貼り付けシート!B816="","",支部用データ貼り付けシート!C816)</f>
        <v/>
      </c>
      <c r="E827" s="192" t="str">
        <f>IF(支部用データ貼り付けシート!B816="","",支部用データ貼り付けシート!D816)</f>
        <v/>
      </c>
      <c r="F827" s="193" t="str">
        <f>IF(支部用データ貼り付けシート!B816="","",IF(支部用データ貼り付けシート!M816="","",支部用データ貼り付けシート!M816))</f>
        <v/>
      </c>
      <c r="G827" s="194" t="str">
        <f>IF(支部用データ貼り付けシート!B816="","",IF(支部用データ貼り付けシート!N816="","",支部用データ貼り付けシート!N816))</f>
        <v/>
      </c>
      <c r="H827" s="37" t="str">
        <f t="shared" si="164"/>
        <v/>
      </c>
      <c r="I827" s="124" t="str">
        <f t="shared" si="165"/>
        <v/>
      </c>
      <c r="J827" s="38" t="str">
        <f t="shared" si="166"/>
        <v/>
      </c>
      <c r="K827" s="37" t="str">
        <f t="shared" si="167"/>
        <v/>
      </c>
      <c r="L827" s="124" t="str">
        <f t="shared" si="168"/>
        <v/>
      </c>
      <c r="M827" s="38" t="str">
        <f t="shared" si="169"/>
        <v/>
      </c>
      <c r="N827" s="93" t="str">
        <f>IF(支部用データ貼り付けシート!B816="","",支部用データ貼り付けシート!E816)</f>
        <v/>
      </c>
      <c r="O827" s="38" t="str">
        <f>IF(支部用データ貼り付けシート!B816="","",支部用データ貼り付けシート!F816)</f>
        <v/>
      </c>
      <c r="P827" s="37" t="str">
        <f>IF(支部用データ貼り付けシート!B816="","",支部用データ貼り付けシート!G816)</f>
        <v/>
      </c>
      <c r="Q827" s="38" t="str">
        <f>IF(支部用データ貼り付けシート!B816="","",支部用データ貼り付けシート!H816)</f>
        <v/>
      </c>
      <c r="R827" s="37" t="str">
        <f>IF(支部用データ貼り付けシート!B816="","",支部用データ貼り付けシート!I816)</f>
        <v/>
      </c>
      <c r="S827" s="38" t="str">
        <f>IF(支部用データ貼り付けシート!B816="","",支部用データ貼り付けシート!J816)</f>
        <v/>
      </c>
      <c r="T827" s="23" t="str">
        <f t="shared" si="170"/>
        <v/>
      </c>
      <c r="U827" s="24" t="str">
        <f t="shared" si="171"/>
        <v/>
      </c>
      <c r="W827" t="str">
        <f t="shared" si="160"/>
        <v/>
      </c>
      <c r="X827" t="str">
        <f t="shared" si="161"/>
        <v/>
      </c>
      <c r="Y827" t="str">
        <f t="shared" si="162"/>
        <v/>
      </c>
      <c r="Z827" t="str">
        <f t="shared" si="163"/>
        <v/>
      </c>
    </row>
    <row r="828" spans="1:26">
      <c r="A828" s="84">
        <v>798</v>
      </c>
      <c r="B828" s="189" t="str">
        <f>IF(支部用データ貼り付けシート!B817="","",支部用データ貼り付けシート!A817)</f>
        <v/>
      </c>
      <c r="C828" s="190" t="str">
        <f>IF(支部用データ貼り付けシート!B817="","",支部用データ貼り付けシート!B817)</f>
        <v/>
      </c>
      <c r="D828" s="191" t="str">
        <f>IF(支部用データ貼り付けシート!B817="","",支部用データ貼り付けシート!C817)</f>
        <v/>
      </c>
      <c r="E828" s="192" t="str">
        <f>IF(支部用データ貼り付けシート!B817="","",支部用データ貼り付けシート!D817)</f>
        <v/>
      </c>
      <c r="F828" s="193" t="str">
        <f>IF(支部用データ貼り付けシート!B817="","",IF(支部用データ貼り付けシート!M817="","",支部用データ貼り付けシート!M817))</f>
        <v/>
      </c>
      <c r="G828" s="194" t="str">
        <f>IF(支部用データ貼り付けシート!B817="","",IF(支部用データ貼り付けシート!N817="","",支部用データ貼り付けシート!N817))</f>
        <v/>
      </c>
      <c r="H828" s="37" t="str">
        <f t="shared" si="164"/>
        <v/>
      </c>
      <c r="I828" s="124" t="str">
        <f t="shared" si="165"/>
        <v/>
      </c>
      <c r="J828" s="38" t="str">
        <f t="shared" si="166"/>
        <v/>
      </c>
      <c r="K828" s="37" t="str">
        <f t="shared" si="167"/>
        <v/>
      </c>
      <c r="L828" s="124" t="str">
        <f t="shared" si="168"/>
        <v/>
      </c>
      <c r="M828" s="38" t="str">
        <f t="shared" si="169"/>
        <v/>
      </c>
      <c r="N828" s="93" t="str">
        <f>IF(支部用データ貼り付けシート!B817="","",支部用データ貼り付けシート!E817)</f>
        <v/>
      </c>
      <c r="O828" s="38" t="str">
        <f>IF(支部用データ貼り付けシート!B817="","",支部用データ貼り付けシート!F817)</f>
        <v/>
      </c>
      <c r="P828" s="37" t="str">
        <f>IF(支部用データ貼り付けシート!B817="","",支部用データ貼り付けシート!G817)</f>
        <v/>
      </c>
      <c r="Q828" s="38" t="str">
        <f>IF(支部用データ貼り付けシート!B817="","",支部用データ貼り付けシート!H817)</f>
        <v/>
      </c>
      <c r="R828" s="37" t="str">
        <f>IF(支部用データ貼り付けシート!B817="","",支部用データ貼り付けシート!I817)</f>
        <v/>
      </c>
      <c r="S828" s="38" t="str">
        <f>IF(支部用データ貼り付けシート!B817="","",支部用データ貼り付けシート!J817)</f>
        <v/>
      </c>
      <c r="T828" s="23" t="str">
        <f t="shared" si="170"/>
        <v/>
      </c>
      <c r="U828" s="24" t="str">
        <f t="shared" si="171"/>
        <v/>
      </c>
      <c r="W828" t="str">
        <f t="shared" si="160"/>
        <v/>
      </c>
      <c r="X828" t="str">
        <f t="shared" si="161"/>
        <v/>
      </c>
      <c r="Y828" t="str">
        <f t="shared" si="162"/>
        <v/>
      </c>
      <c r="Z828" t="str">
        <f t="shared" si="163"/>
        <v/>
      </c>
    </row>
    <row r="829" spans="1:26">
      <c r="A829" s="83">
        <v>799</v>
      </c>
      <c r="B829" s="189" t="str">
        <f>IF(支部用データ貼り付けシート!B818="","",支部用データ貼り付けシート!A818)</f>
        <v/>
      </c>
      <c r="C829" s="190" t="str">
        <f>IF(支部用データ貼り付けシート!B818="","",支部用データ貼り付けシート!B818)</f>
        <v/>
      </c>
      <c r="D829" s="191" t="str">
        <f>IF(支部用データ貼り付けシート!B818="","",支部用データ貼り付けシート!C818)</f>
        <v/>
      </c>
      <c r="E829" s="192" t="str">
        <f>IF(支部用データ貼り付けシート!B818="","",支部用データ貼り付けシート!D818)</f>
        <v/>
      </c>
      <c r="F829" s="193" t="str">
        <f>IF(支部用データ貼り付けシート!B818="","",IF(支部用データ貼り付けシート!M818="","",支部用データ貼り付けシート!M818))</f>
        <v/>
      </c>
      <c r="G829" s="194" t="str">
        <f>IF(支部用データ貼り付けシート!B818="","",IF(支部用データ貼り付けシート!N818="","",支部用データ貼り付けシート!N818))</f>
        <v/>
      </c>
      <c r="H829" s="37" t="str">
        <f t="shared" si="164"/>
        <v/>
      </c>
      <c r="I829" s="124" t="str">
        <f t="shared" si="165"/>
        <v/>
      </c>
      <c r="J829" s="38" t="str">
        <f t="shared" si="166"/>
        <v/>
      </c>
      <c r="K829" s="37" t="str">
        <f t="shared" si="167"/>
        <v/>
      </c>
      <c r="L829" s="124" t="str">
        <f t="shared" si="168"/>
        <v/>
      </c>
      <c r="M829" s="38" t="str">
        <f t="shared" si="169"/>
        <v/>
      </c>
      <c r="N829" s="93" t="str">
        <f>IF(支部用データ貼り付けシート!B818="","",支部用データ貼り付けシート!E818)</f>
        <v/>
      </c>
      <c r="O829" s="38" t="str">
        <f>IF(支部用データ貼り付けシート!B818="","",支部用データ貼り付けシート!F818)</f>
        <v/>
      </c>
      <c r="P829" s="37" t="str">
        <f>IF(支部用データ貼り付けシート!B818="","",支部用データ貼り付けシート!G818)</f>
        <v/>
      </c>
      <c r="Q829" s="38" t="str">
        <f>IF(支部用データ貼り付けシート!B818="","",支部用データ貼り付けシート!H818)</f>
        <v/>
      </c>
      <c r="R829" s="37" t="str">
        <f>IF(支部用データ貼り付けシート!B818="","",支部用データ貼り付けシート!I818)</f>
        <v/>
      </c>
      <c r="S829" s="38" t="str">
        <f>IF(支部用データ貼り付けシート!B818="","",支部用データ貼り付けシート!J818)</f>
        <v/>
      </c>
      <c r="T829" s="23" t="str">
        <f t="shared" si="170"/>
        <v/>
      </c>
      <c r="U829" s="24" t="str">
        <f t="shared" si="171"/>
        <v/>
      </c>
      <c r="W829" t="str">
        <f t="shared" si="160"/>
        <v/>
      </c>
      <c r="X829" t="str">
        <f t="shared" si="161"/>
        <v/>
      </c>
      <c r="Y829" t="str">
        <f t="shared" si="162"/>
        <v/>
      </c>
      <c r="Z829" t="str">
        <f t="shared" si="163"/>
        <v/>
      </c>
    </row>
    <row r="830" spans="1:26">
      <c r="A830" s="84">
        <v>800</v>
      </c>
      <c r="B830" s="189" t="str">
        <f>IF(支部用データ貼り付けシート!B819="","",支部用データ貼り付けシート!A819)</f>
        <v/>
      </c>
      <c r="C830" s="190" t="str">
        <f>IF(支部用データ貼り付けシート!B819="","",支部用データ貼り付けシート!B819)</f>
        <v/>
      </c>
      <c r="D830" s="191" t="str">
        <f>IF(支部用データ貼り付けシート!B819="","",支部用データ貼り付けシート!C819)</f>
        <v/>
      </c>
      <c r="E830" s="192" t="str">
        <f>IF(支部用データ貼り付けシート!B819="","",支部用データ貼り付けシート!D819)</f>
        <v/>
      </c>
      <c r="F830" s="193" t="str">
        <f>IF(支部用データ貼り付けシート!B819="","",IF(支部用データ貼り付けシート!M819="","",支部用データ貼り付けシート!M819))</f>
        <v/>
      </c>
      <c r="G830" s="194" t="str">
        <f>IF(支部用データ貼り付けシート!B819="","",IF(支部用データ貼り付けシート!N819="","",支部用データ貼り付けシート!N819))</f>
        <v/>
      </c>
      <c r="H830" s="37" t="str">
        <f t="shared" si="164"/>
        <v/>
      </c>
      <c r="I830" s="124" t="str">
        <f t="shared" si="165"/>
        <v/>
      </c>
      <c r="J830" s="38" t="str">
        <f t="shared" si="166"/>
        <v/>
      </c>
      <c r="K830" s="37" t="str">
        <f t="shared" si="167"/>
        <v/>
      </c>
      <c r="L830" s="124" t="str">
        <f t="shared" si="168"/>
        <v/>
      </c>
      <c r="M830" s="38" t="str">
        <f t="shared" si="169"/>
        <v/>
      </c>
      <c r="N830" s="93" t="str">
        <f>IF(支部用データ貼り付けシート!B819="","",支部用データ貼り付けシート!E819)</f>
        <v/>
      </c>
      <c r="O830" s="38" t="str">
        <f>IF(支部用データ貼り付けシート!B819="","",支部用データ貼り付けシート!F819)</f>
        <v/>
      </c>
      <c r="P830" s="37" t="str">
        <f>IF(支部用データ貼り付けシート!B819="","",支部用データ貼り付けシート!G819)</f>
        <v/>
      </c>
      <c r="Q830" s="38" t="str">
        <f>IF(支部用データ貼り付けシート!B819="","",支部用データ貼り付けシート!H819)</f>
        <v/>
      </c>
      <c r="R830" s="37" t="str">
        <f>IF(支部用データ貼り付けシート!B819="","",支部用データ貼り付けシート!I819)</f>
        <v/>
      </c>
      <c r="S830" s="38" t="str">
        <f>IF(支部用データ貼り付けシート!B819="","",支部用データ貼り付けシート!J819)</f>
        <v/>
      </c>
      <c r="T830" s="23" t="str">
        <f t="shared" si="170"/>
        <v/>
      </c>
      <c r="U830" s="24" t="str">
        <f t="shared" si="171"/>
        <v/>
      </c>
      <c r="W830" t="str">
        <f t="shared" si="160"/>
        <v/>
      </c>
      <c r="X830" t="str">
        <f t="shared" si="161"/>
        <v/>
      </c>
      <c r="Y830" t="str">
        <f t="shared" si="162"/>
        <v/>
      </c>
      <c r="Z830" t="str">
        <f t="shared" si="163"/>
        <v/>
      </c>
    </row>
    <row r="831" spans="1:26">
      <c r="A831" s="83">
        <v>801</v>
      </c>
      <c r="B831" s="189" t="str">
        <f>IF(支部用データ貼り付けシート!B820="","",支部用データ貼り付けシート!A820)</f>
        <v/>
      </c>
      <c r="C831" s="190" t="str">
        <f>IF(支部用データ貼り付けシート!B820="","",支部用データ貼り付けシート!B820)</f>
        <v/>
      </c>
      <c r="D831" s="191" t="str">
        <f>IF(支部用データ貼り付けシート!B820="","",支部用データ貼り付けシート!C820)</f>
        <v/>
      </c>
      <c r="E831" s="192" t="str">
        <f>IF(支部用データ貼り付けシート!B820="","",支部用データ貼り付けシート!D820)</f>
        <v/>
      </c>
      <c r="F831" s="193" t="str">
        <f>IF(支部用データ貼り付けシート!B820="","",IF(支部用データ貼り付けシート!M820="","",支部用データ貼り付けシート!M820))</f>
        <v/>
      </c>
      <c r="G831" s="194" t="str">
        <f>IF(支部用データ貼り付けシート!B820="","",IF(支部用データ貼り付けシート!N820="","",支部用データ貼り付けシート!N820))</f>
        <v/>
      </c>
      <c r="H831" s="37" t="str">
        <f t="shared" si="164"/>
        <v/>
      </c>
      <c r="I831" s="124" t="str">
        <f t="shared" si="165"/>
        <v/>
      </c>
      <c r="J831" s="38" t="str">
        <f t="shared" si="166"/>
        <v/>
      </c>
      <c r="K831" s="37" t="str">
        <f t="shared" si="167"/>
        <v/>
      </c>
      <c r="L831" s="124" t="str">
        <f t="shared" si="168"/>
        <v/>
      </c>
      <c r="M831" s="38" t="str">
        <f t="shared" si="169"/>
        <v/>
      </c>
      <c r="N831" s="93" t="str">
        <f>IF(支部用データ貼り付けシート!B820="","",支部用データ貼り付けシート!E820)</f>
        <v/>
      </c>
      <c r="O831" s="38" t="str">
        <f>IF(支部用データ貼り付けシート!B820="","",支部用データ貼り付けシート!F820)</f>
        <v/>
      </c>
      <c r="P831" s="37" t="str">
        <f>IF(支部用データ貼り付けシート!B820="","",支部用データ貼り付けシート!G820)</f>
        <v/>
      </c>
      <c r="Q831" s="38" t="str">
        <f>IF(支部用データ貼り付けシート!B820="","",支部用データ貼り付けシート!H820)</f>
        <v/>
      </c>
      <c r="R831" s="37" t="str">
        <f>IF(支部用データ貼り付けシート!B820="","",支部用データ貼り付けシート!I820)</f>
        <v/>
      </c>
      <c r="S831" s="38" t="str">
        <f>IF(支部用データ貼り付けシート!B820="","",支部用データ貼り付けシート!J820)</f>
        <v/>
      </c>
      <c r="T831" s="23" t="str">
        <f t="shared" si="170"/>
        <v/>
      </c>
      <c r="U831" s="24" t="str">
        <f t="shared" si="171"/>
        <v/>
      </c>
      <c r="W831" t="str">
        <f t="shared" si="160"/>
        <v/>
      </c>
      <c r="X831" t="str">
        <f t="shared" si="161"/>
        <v/>
      </c>
      <c r="Y831" t="str">
        <f t="shared" si="162"/>
        <v/>
      </c>
      <c r="Z831" t="str">
        <f t="shared" si="163"/>
        <v/>
      </c>
    </row>
    <row r="832" spans="1:26">
      <c r="A832" s="84">
        <v>802</v>
      </c>
      <c r="B832" s="189" t="str">
        <f>IF(支部用データ貼り付けシート!B821="","",支部用データ貼り付けシート!A821)</f>
        <v/>
      </c>
      <c r="C832" s="190" t="str">
        <f>IF(支部用データ貼り付けシート!B821="","",支部用データ貼り付けシート!B821)</f>
        <v/>
      </c>
      <c r="D832" s="191" t="str">
        <f>IF(支部用データ貼り付けシート!B821="","",支部用データ貼り付けシート!C821)</f>
        <v/>
      </c>
      <c r="E832" s="192" t="str">
        <f>IF(支部用データ貼り付けシート!B821="","",支部用データ貼り付けシート!D821)</f>
        <v/>
      </c>
      <c r="F832" s="193" t="str">
        <f>IF(支部用データ貼り付けシート!B821="","",IF(支部用データ貼り付けシート!M821="","",支部用データ貼り付けシート!M821))</f>
        <v/>
      </c>
      <c r="G832" s="194" t="str">
        <f>IF(支部用データ貼り付けシート!B821="","",IF(支部用データ貼り付けシート!N821="","",支部用データ貼り付けシート!N821))</f>
        <v/>
      </c>
      <c r="H832" s="37" t="str">
        <f t="shared" si="164"/>
        <v/>
      </c>
      <c r="I832" s="124" t="str">
        <f t="shared" si="165"/>
        <v/>
      </c>
      <c r="J832" s="38" t="str">
        <f t="shared" si="166"/>
        <v/>
      </c>
      <c r="K832" s="37" t="str">
        <f t="shared" si="167"/>
        <v/>
      </c>
      <c r="L832" s="124" t="str">
        <f t="shared" si="168"/>
        <v/>
      </c>
      <c r="M832" s="38" t="str">
        <f t="shared" si="169"/>
        <v/>
      </c>
      <c r="N832" s="93" t="str">
        <f>IF(支部用データ貼り付けシート!B821="","",支部用データ貼り付けシート!E821)</f>
        <v/>
      </c>
      <c r="O832" s="38" t="str">
        <f>IF(支部用データ貼り付けシート!B821="","",支部用データ貼り付けシート!F821)</f>
        <v/>
      </c>
      <c r="P832" s="37" t="str">
        <f>IF(支部用データ貼り付けシート!B821="","",支部用データ貼り付けシート!G821)</f>
        <v/>
      </c>
      <c r="Q832" s="38" t="str">
        <f>IF(支部用データ貼り付けシート!B821="","",支部用データ貼り付けシート!H821)</f>
        <v/>
      </c>
      <c r="R832" s="37" t="str">
        <f>IF(支部用データ貼り付けシート!B821="","",支部用データ貼り付けシート!I821)</f>
        <v/>
      </c>
      <c r="S832" s="38" t="str">
        <f>IF(支部用データ貼り付けシート!B821="","",支部用データ貼り付けシート!J821)</f>
        <v/>
      </c>
      <c r="T832" s="23" t="str">
        <f t="shared" si="170"/>
        <v/>
      </c>
      <c r="U832" s="24" t="str">
        <f t="shared" si="171"/>
        <v/>
      </c>
      <c r="W832" t="str">
        <f t="shared" si="160"/>
        <v/>
      </c>
      <c r="X832" t="str">
        <f t="shared" si="161"/>
        <v/>
      </c>
      <c r="Y832" t="str">
        <f t="shared" si="162"/>
        <v/>
      </c>
      <c r="Z832" t="str">
        <f t="shared" si="163"/>
        <v/>
      </c>
    </row>
    <row r="833" spans="1:26">
      <c r="A833" s="83">
        <v>803</v>
      </c>
      <c r="B833" s="189" t="str">
        <f>IF(支部用データ貼り付けシート!B822="","",支部用データ貼り付けシート!A822)</f>
        <v/>
      </c>
      <c r="C833" s="190" t="str">
        <f>IF(支部用データ貼り付けシート!B822="","",支部用データ貼り付けシート!B822)</f>
        <v/>
      </c>
      <c r="D833" s="191" t="str">
        <f>IF(支部用データ貼り付けシート!B822="","",支部用データ貼り付けシート!C822)</f>
        <v/>
      </c>
      <c r="E833" s="192" t="str">
        <f>IF(支部用データ貼り付けシート!B822="","",支部用データ貼り付けシート!D822)</f>
        <v/>
      </c>
      <c r="F833" s="193" t="str">
        <f>IF(支部用データ貼り付けシート!B822="","",IF(支部用データ貼り付けシート!M822="","",支部用データ貼り付けシート!M822))</f>
        <v/>
      </c>
      <c r="G833" s="194" t="str">
        <f>IF(支部用データ貼り付けシート!B822="","",IF(支部用データ貼り付けシート!N822="","",支部用データ貼り付けシート!N822))</f>
        <v/>
      </c>
      <c r="H833" s="37" t="str">
        <f t="shared" si="164"/>
        <v/>
      </c>
      <c r="I833" s="124" t="str">
        <f t="shared" si="165"/>
        <v/>
      </c>
      <c r="J833" s="38" t="str">
        <f t="shared" si="166"/>
        <v/>
      </c>
      <c r="K833" s="37" t="str">
        <f t="shared" si="167"/>
        <v/>
      </c>
      <c r="L833" s="124" t="str">
        <f t="shared" si="168"/>
        <v/>
      </c>
      <c r="M833" s="38" t="str">
        <f t="shared" si="169"/>
        <v/>
      </c>
      <c r="N833" s="93" t="str">
        <f>IF(支部用データ貼り付けシート!B822="","",支部用データ貼り付けシート!E822)</f>
        <v/>
      </c>
      <c r="O833" s="38" t="str">
        <f>IF(支部用データ貼り付けシート!B822="","",支部用データ貼り付けシート!F822)</f>
        <v/>
      </c>
      <c r="P833" s="37" t="str">
        <f>IF(支部用データ貼り付けシート!B822="","",支部用データ貼り付けシート!G822)</f>
        <v/>
      </c>
      <c r="Q833" s="38" t="str">
        <f>IF(支部用データ貼り付けシート!B822="","",支部用データ貼り付けシート!H822)</f>
        <v/>
      </c>
      <c r="R833" s="37" t="str">
        <f>IF(支部用データ貼り付けシート!B822="","",支部用データ貼り付けシート!I822)</f>
        <v/>
      </c>
      <c r="S833" s="38" t="str">
        <f>IF(支部用データ貼り付けシート!B822="","",支部用データ貼り付けシート!J822)</f>
        <v/>
      </c>
      <c r="T833" s="23" t="str">
        <f t="shared" si="170"/>
        <v/>
      </c>
      <c r="U833" s="24" t="str">
        <f t="shared" si="171"/>
        <v/>
      </c>
      <c r="W833" t="str">
        <f t="shared" si="160"/>
        <v/>
      </c>
      <c r="X833" t="str">
        <f t="shared" si="161"/>
        <v/>
      </c>
      <c r="Y833" t="str">
        <f t="shared" si="162"/>
        <v/>
      </c>
      <c r="Z833" t="str">
        <f t="shared" si="163"/>
        <v/>
      </c>
    </row>
    <row r="834" spans="1:26">
      <c r="A834" s="84">
        <v>804</v>
      </c>
      <c r="B834" s="189" t="str">
        <f>IF(支部用データ貼り付けシート!B823="","",支部用データ貼り付けシート!A823)</f>
        <v/>
      </c>
      <c r="C834" s="190" t="str">
        <f>IF(支部用データ貼り付けシート!B823="","",支部用データ貼り付けシート!B823)</f>
        <v/>
      </c>
      <c r="D834" s="191" t="str">
        <f>IF(支部用データ貼り付けシート!B823="","",支部用データ貼り付けシート!C823)</f>
        <v/>
      </c>
      <c r="E834" s="192" t="str">
        <f>IF(支部用データ貼り付けシート!B823="","",支部用データ貼り付けシート!D823)</f>
        <v/>
      </c>
      <c r="F834" s="193" t="str">
        <f>IF(支部用データ貼り付けシート!B823="","",IF(支部用データ貼り付けシート!M823="","",支部用データ貼り付けシート!M823))</f>
        <v/>
      </c>
      <c r="G834" s="194" t="str">
        <f>IF(支部用データ貼り付けシート!B823="","",IF(支部用データ貼り付けシート!N823="","",支部用データ貼り付けシート!N823))</f>
        <v/>
      </c>
      <c r="H834" s="37" t="str">
        <f t="shared" si="164"/>
        <v/>
      </c>
      <c r="I834" s="124" t="str">
        <f t="shared" si="165"/>
        <v/>
      </c>
      <c r="J834" s="38" t="str">
        <f t="shared" si="166"/>
        <v/>
      </c>
      <c r="K834" s="37" t="str">
        <f t="shared" si="167"/>
        <v/>
      </c>
      <c r="L834" s="124" t="str">
        <f t="shared" si="168"/>
        <v/>
      </c>
      <c r="M834" s="38" t="str">
        <f t="shared" si="169"/>
        <v/>
      </c>
      <c r="N834" s="93" t="str">
        <f>IF(支部用データ貼り付けシート!B823="","",支部用データ貼り付けシート!E823)</f>
        <v/>
      </c>
      <c r="O834" s="38" t="str">
        <f>IF(支部用データ貼り付けシート!B823="","",支部用データ貼り付けシート!F823)</f>
        <v/>
      </c>
      <c r="P834" s="37" t="str">
        <f>IF(支部用データ貼り付けシート!B823="","",支部用データ貼り付けシート!G823)</f>
        <v/>
      </c>
      <c r="Q834" s="38" t="str">
        <f>IF(支部用データ貼り付けシート!B823="","",支部用データ貼り付けシート!H823)</f>
        <v/>
      </c>
      <c r="R834" s="37" t="str">
        <f>IF(支部用データ貼り付けシート!B823="","",支部用データ貼り付けシート!I823)</f>
        <v/>
      </c>
      <c r="S834" s="38" t="str">
        <f>IF(支部用データ貼り付けシート!B823="","",支部用データ貼り付けシート!J823)</f>
        <v/>
      </c>
      <c r="T834" s="23" t="str">
        <f t="shared" si="170"/>
        <v/>
      </c>
      <c r="U834" s="24" t="str">
        <f t="shared" si="171"/>
        <v/>
      </c>
      <c r="W834" t="str">
        <f t="shared" si="160"/>
        <v/>
      </c>
      <c r="X834" t="str">
        <f t="shared" si="161"/>
        <v/>
      </c>
      <c r="Y834" t="str">
        <f t="shared" si="162"/>
        <v/>
      </c>
      <c r="Z834" t="str">
        <f t="shared" si="163"/>
        <v/>
      </c>
    </row>
    <row r="835" spans="1:26">
      <c r="A835" s="83">
        <v>805</v>
      </c>
      <c r="B835" s="189" t="str">
        <f>IF(支部用データ貼り付けシート!B824="","",支部用データ貼り付けシート!A824)</f>
        <v/>
      </c>
      <c r="C835" s="190" t="str">
        <f>IF(支部用データ貼り付けシート!B824="","",支部用データ貼り付けシート!B824)</f>
        <v/>
      </c>
      <c r="D835" s="191" t="str">
        <f>IF(支部用データ貼り付けシート!B824="","",支部用データ貼り付けシート!C824)</f>
        <v/>
      </c>
      <c r="E835" s="192" t="str">
        <f>IF(支部用データ貼り付けシート!B824="","",支部用データ貼り付けシート!D824)</f>
        <v/>
      </c>
      <c r="F835" s="193" t="str">
        <f>IF(支部用データ貼り付けシート!B824="","",IF(支部用データ貼り付けシート!M824="","",支部用データ貼り付けシート!M824))</f>
        <v/>
      </c>
      <c r="G835" s="194" t="str">
        <f>IF(支部用データ貼り付けシート!B824="","",IF(支部用データ貼り付けシート!N824="","",支部用データ貼り付けシート!N824))</f>
        <v/>
      </c>
      <c r="H835" s="37" t="str">
        <f t="shared" si="164"/>
        <v/>
      </c>
      <c r="I835" s="124" t="str">
        <f t="shared" si="165"/>
        <v/>
      </c>
      <c r="J835" s="38" t="str">
        <f t="shared" si="166"/>
        <v/>
      </c>
      <c r="K835" s="37" t="str">
        <f t="shared" si="167"/>
        <v/>
      </c>
      <c r="L835" s="124" t="str">
        <f t="shared" si="168"/>
        <v/>
      </c>
      <c r="M835" s="38" t="str">
        <f t="shared" si="169"/>
        <v/>
      </c>
      <c r="N835" s="93" t="str">
        <f>IF(支部用データ貼り付けシート!B824="","",支部用データ貼り付けシート!E824)</f>
        <v/>
      </c>
      <c r="O835" s="38" t="str">
        <f>IF(支部用データ貼り付けシート!B824="","",支部用データ貼り付けシート!F824)</f>
        <v/>
      </c>
      <c r="P835" s="37" t="str">
        <f>IF(支部用データ貼り付けシート!B824="","",支部用データ貼り付けシート!G824)</f>
        <v/>
      </c>
      <c r="Q835" s="38" t="str">
        <f>IF(支部用データ貼り付けシート!B824="","",支部用データ貼り付けシート!H824)</f>
        <v/>
      </c>
      <c r="R835" s="37" t="str">
        <f>IF(支部用データ貼り付けシート!B824="","",支部用データ貼り付けシート!I824)</f>
        <v/>
      </c>
      <c r="S835" s="38" t="str">
        <f>IF(支部用データ貼り付けシート!B824="","",支部用データ貼り付けシート!J824)</f>
        <v/>
      </c>
      <c r="T835" s="23" t="str">
        <f t="shared" si="170"/>
        <v/>
      </c>
      <c r="U835" s="24" t="str">
        <f t="shared" si="171"/>
        <v/>
      </c>
      <c r="W835" t="str">
        <f t="shared" si="160"/>
        <v/>
      </c>
      <c r="X835" t="str">
        <f t="shared" si="161"/>
        <v/>
      </c>
      <c r="Y835" t="str">
        <f t="shared" si="162"/>
        <v/>
      </c>
      <c r="Z835" t="str">
        <f t="shared" si="163"/>
        <v/>
      </c>
    </row>
    <row r="836" spans="1:26">
      <c r="A836" s="84">
        <v>806</v>
      </c>
      <c r="B836" s="189" t="str">
        <f>IF(支部用データ貼り付けシート!B825="","",支部用データ貼り付けシート!A825)</f>
        <v/>
      </c>
      <c r="C836" s="190" t="str">
        <f>IF(支部用データ貼り付けシート!B825="","",支部用データ貼り付けシート!B825)</f>
        <v/>
      </c>
      <c r="D836" s="191" t="str">
        <f>IF(支部用データ貼り付けシート!B825="","",支部用データ貼り付けシート!C825)</f>
        <v/>
      </c>
      <c r="E836" s="192" t="str">
        <f>IF(支部用データ貼り付けシート!B825="","",支部用データ貼り付けシート!D825)</f>
        <v/>
      </c>
      <c r="F836" s="193" t="str">
        <f>IF(支部用データ貼り付けシート!B825="","",IF(支部用データ貼り付けシート!M825="","",支部用データ貼り付けシート!M825))</f>
        <v/>
      </c>
      <c r="G836" s="194" t="str">
        <f>IF(支部用データ貼り付けシート!B825="","",IF(支部用データ貼り付けシート!N825="","",支部用データ貼り付けシート!N825))</f>
        <v/>
      </c>
      <c r="H836" s="37" t="str">
        <f t="shared" si="164"/>
        <v/>
      </c>
      <c r="I836" s="124" t="str">
        <f t="shared" si="165"/>
        <v/>
      </c>
      <c r="J836" s="38" t="str">
        <f t="shared" si="166"/>
        <v/>
      </c>
      <c r="K836" s="37" t="str">
        <f t="shared" si="167"/>
        <v/>
      </c>
      <c r="L836" s="124" t="str">
        <f t="shared" si="168"/>
        <v/>
      </c>
      <c r="M836" s="38" t="str">
        <f t="shared" si="169"/>
        <v/>
      </c>
      <c r="N836" s="93" t="str">
        <f>IF(支部用データ貼り付けシート!B825="","",支部用データ貼り付けシート!E825)</f>
        <v/>
      </c>
      <c r="O836" s="38" t="str">
        <f>IF(支部用データ貼り付けシート!B825="","",支部用データ貼り付けシート!F825)</f>
        <v/>
      </c>
      <c r="P836" s="37" t="str">
        <f>IF(支部用データ貼り付けシート!B825="","",支部用データ貼り付けシート!G825)</f>
        <v/>
      </c>
      <c r="Q836" s="38" t="str">
        <f>IF(支部用データ貼り付けシート!B825="","",支部用データ貼り付けシート!H825)</f>
        <v/>
      </c>
      <c r="R836" s="37" t="str">
        <f>IF(支部用データ貼り付けシート!B825="","",支部用データ貼り付けシート!I825)</f>
        <v/>
      </c>
      <c r="S836" s="38" t="str">
        <f>IF(支部用データ貼り付けシート!B825="","",支部用データ貼り付けシート!J825)</f>
        <v/>
      </c>
      <c r="T836" s="23" t="str">
        <f t="shared" si="170"/>
        <v/>
      </c>
      <c r="U836" s="24" t="str">
        <f t="shared" si="171"/>
        <v/>
      </c>
      <c r="W836" t="str">
        <f t="shared" si="160"/>
        <v/>
      </c>
      <c r="X836" t="str">
        <f t="shared" si="161"/>
        <v/>
      </c>
      <c r="Y836" t="str">
        <f t="shared" si="162"/>
        <v/>
      </c>
      <c r="Z836" t="str">
        <f t="shared" si="163"/>
        <v/>
      </c>
    </row>
    <row r="837" spans="1:26">
      <c r="A837" s="83">
        <v>807</v>
      </c>
      <c r="B837" s="189" t="str">
        <f>IF(支部用データ貼り付けシート!B826="","",支部用データ貼り付けシート!A826)</f>
        <v/>
      </c>
      <c r="C837" s="190" t="str">
        <f>IF(支部用データ貼り付けシート!B826="","",支部用データ貼り付けシート!B826)</f>
        <v/>
      </c>
      <c r="D837" s="191" t="str">
        <f>IF(支部用データ貼り付けシート!B826="","",支部用データ貼り付けシート!C826)</f>
        <v/>
      </c>
      <c r="E837" s="192" t="str">
        <f>IF(支部用データ貼り付けシート!B826="","",支部用データ貼り付けシート!D826)</f>
        <v/>
      </c>
      <c r="F837" s="193" t="str">
        <f>IF(支部用データ貼り付けシート!B826="","",IF(支部用データ貼り付けシート!M826="","",支部用データ貼り付けシート!M826))</f>
        <v/>
      </c>
      <c r="G837" s="194" t="str">
        <f>IF(支部用データ貼り付けシート!B826="","",IF(支部用データ貼り付けシート!N826="","",支部用データ貼り付けシート!N826))</f>
        <v/>
      </c>
      <c r="H837" s="37" t="str">
        <f t="shared" si="164"/>
        <v/>
      </c>
      <c r="I837" s="124" t="str">
        <f t="shared" si="165"/>
        <v/>
      </c>
      <c r="J837" s="38" t="str">
        <f t="shared" si="166"/>
        <v/>
      </c>
      <c r="K837" s="37" t="str">
        <f t="shared" si="167"/>
        <v/>
      </c>
      <c r="L837" s="124" t="str">
        <f t="shared" si="168"/>
        <v/>
      </c>
      <c r="M837" s="38" t="str">
        <f t="shared" si="169"/>
        <v/>
      </c>
      <c r="N837" s="93" t="str">
        <f>IF(支部用データ貼り付けシート!B826="","",支部用データ貼り付けシート!E826)</f>
        <v/>
      </c>
      <c r="O837" s="38" t="str">
        <f>IF(支部用データ貼り付けシート!B826="","",支部用データ貼り付けシート!F826)</f>
        <v/>
      </c>
      <c r="P837" s="37" t="str">
        <f>IF(支部用データ貼り付けシート!B826="","",支部用データ貼り付けシート!G826)</f>
        <v/>
      </c>
      <c r="Q837" s="38" t="str">
        <f>IF(支部用データ貼り付けシート!B826="","",支部用データ貼り付けシート!H826)</f>
        <v/>
      </c>
      <c r="R837" s="37" t="str">
        <f>IF(支部用データ貼り付けシート!B826="","",支部用データ貼り付けシート!I826)</f>
        <v/>
      </c>
      <c r="S837" s="38" t="str">
        <f>IF(支部用データ貼り付けシート!B826="","",支部用データ貼り付けシート!J826)</f>
        <v/>
      </c>
      <c r="T837" s="23" t="str">
        <f t="shared" si="170"/>
        <v/>
      </c>
      <c r="U837" s="24" t="str">
        <f t="shared" si="171"/>
        <v/>
      </c>
      <c r="W837" t="str">
        <f t="shared" si="160"/>
        <v/>
      </c>
      <c r="X837" t="str">
        <f t="shared" si="161"/>
        <v/>
      </c>
      <c r="Y837" t="str">
        <f t="shared" si="162"/>
        <v/>
      </c>
      <c r="Z837" t="str">
        <f t="shared" si="163"/>
        <v/>
      </c>
    </row>
    <row r="838" spans="1:26">
      <c r="A838" s="84">
        <v>808</v>
      </c>
      <c r="B838" s="189" t="str">
        <f>IF(支部用データ貼り付けシート!B827="","",支部用データ貼り付けシート!A827)</f>
        <v/>
      </c>
      <c r="C838" s="190" t="str">
        <f>IF(支部用データ貼り付けシート!B827="","",支部用データ貼り付けシート!B827)</f>
        <v/>
      </c>
      <c r="D838" s="191" t="str">
        <f>IF(支部用データ貼り付けシート!B827="","",支部用データ貼り付けシート!C827)</f>
        <v/>
      </c>
      <c r="E838" s="192" t="str">
        <f>IF(支部用データ貼り付けシート!B827="","",支部用データ貼り付けシート!D827)</f>
        <v/>
      </c>
      <c r="F838" s="193" t="str">
        <f>IF(支部用データ貼り付けシート!B827="","",IF(支部用データ貼り付けシート!M827="","",支部用データ貼り付けシート!M827))</f>
        <v/>
      </c>
      <c r="G838" s="194" t="str">
        <f>IF(支部用データ貼り付けシート!B827="","",IF(支部用データ貼り付けシート!N827="","",支部用データ貼り付けシート!N827))</f>
        <v/>
      </c>
      <c r="H838" s="37" t="str">
        <f t="shared" si="164"/>
        <v/>
      </c>
      <c r="I838" s="124" t="str">
        <f t="shared" si="165"/>
        <v/>
      </c>
      <c r="J838" s="38" t="str">
        <f t="shared" si="166"/>
        <v/>
      </c>
      <c r="K838" s="37" t="str">
        <f t="shared" si="167"/>
        <v/>
      </c>
      <c r="L838" s="124" t="str">
        <f t="shared" si="168"/>
        <v/>
      </c>
      <c r="M838" s="38" t="str">
        <f t="shared" si="169"/>
        <v/>
      </c>
      <c r="N838" s="93" t="str">
        <f>IF(支部用データ貼り付けシート!B827="","",支部用データ貼り付けシート!E827)</f>
        <v/>
      </c>
      <c r="O838" s="38" t="str">
        <f>IF(支部用データ貼り付けシート!B827="","",支部用データ貼り付けシート!F827)</f>
        <v/>
      </c>
      <c r="P838" s="37" t="str">
        <f>IF(支部用データ貼り付けシート!B827="","",支部用データ貼り付けシート!G827)</f>
        <v/>
      </c>
      <c r="Q838" s="38" t="str">
        <f>IF(支部用データ貼り付けシート!B827="","",支部用データ貼り付けシート!H827)</f>
        <v/>
      </c>
      <c r="R838" s="37" t="str">
        <f>IF(支部用データ貼り付けシート!B827="","",支部用データ貼り付けシート!I827)</f>
        <v/>
      </c>
      <c r="S838" s="38" t="str">
        <f>IF(支部用データ貼り付けシート!B827="","",支部用データ貼り付けシート!J827)</f>
        <v/>
      </c>
      <c r="T838" s="23" t="str">
        <f t="shared" si="170"/>
        <v/>
      </c>
      <c r="U838" s="24" t="str">
        <f t="shared" si="171"/>
        <v/>
      </c>
      <c r="W838" t="str">
        <f t="shared" si="160"/>
        <v/>
      </c>
      <c r="X838" t="str">
        <f t="shared" si="161"/>
        <v/>
      </c>
      <c r="Y838" t="str">
        <f t="shared" si="162"/>
        <v/>
      </c>
      <c r="Z838" t="str">
        <f t="shared" si="163"/>
        <v/>
      </c>
    </row>
    <row r="839" spans="1:26">
      <c r="A839" s="83">
        <v>809</v>
      </c>
      <c r="B839" s="189" t="str">
        <f>IF(支部用データ貼り付けシート!B828="","",支部用データ貼り付けシート!A828)</f>
        <v/>
      </c>
      <c r="C839" s="190" t="str">
        <f>IF(支部用データ貼り付けシート!B828="","",支部用データ貼り付けシート!B828)</f>
        <v/>
      </c>
      <c r="D839" s="191" t="str">
        <f>IF(支部用データ貼り付けシート!B828="","",支部用データ貼り付けシート!C828)</f>
        <v/>
      </c>
      <c r="E839" s="192" t="str">
        <f>IF(支部用データ貼り付けシート!B828="","",支部用データ貼り付けシート!D828)</f>
        <v/>
      </c>
      <c r="F839" s="193" t="str">
        <f>IF(支部用データ貼り付けシート!B828="","",IF(支部用データ貼り付けシート!M828="","",支部用データ貼り付けシート!M828))</f>
        <v/>
      </c>
      <c r="G839" s="194" t="str">
        <f>IF(支部用データ貼り付けシート!B828="","",IF(支部用データ貼り付けシート!N828="","",支部用データ貼り付けシート!N828))</f>
        <v/>
      </c>
      <c r="H839" s="37" t="str">
        <f t="shared" si="164"/>
        <v/>
      </c>
      <c r="I839" s="124" t="str">
        <f t="shared" si="165"/>
        <v/>
      </c>
      <c r="J839" s="38" t="str">
        <f t="shared" si="166"/>
        <v/>
      </c>
      <c r="K839" s="37" t="str">
        <f t="shared" si="167"/>
        <v/>
      </c>
      <c r="L839" s="124" t="str">
        <f t="shared" si="168"/>
        <v/>
      </c>
      <c r="M839" s="38" t="str">
        <f t="shared" si="169"/>
        <v/>
      </c>
      <c r="N839" s="93" t="str">
        <f>IF(支部用データ貼り付けシート!B828="","",支部用データ貼り付けシート!E828)</f>
        <v/>
      </c>
      <c r="O839" s="38" t="str">
        <f>IF(支部用データ貼り付けシート!B828="","",支部用データ貼り付けシート!F828)</f>
        <v/>
      </c>
      <c r="P839" s="37" t="str">
        <f>IF(支部用データ貼り付けシート!B828="","",支部用データ貼り付けシート!G828)</f>
        <v/>
      </c>
      <c r="Q839" s="38" t="str">
        <f>IF(支部用データ貼り付けシート!B828="","",支部用データ貼り付けシート!H828)</f>
        <v/>
      </c>
      <c r="R839" s="37" t="str">
        <f>IF(支部用データ貼り付けシート!B828="","",支部用データ貼り付けシート!I828)</f>
        <v/>
      </c>
      <c r="S839" s="38" t="str">
        <f>IF(支部用データ貼り付けシート!B828="","",支部用データ貼り付けシート!J828)</f>
        <v/>
      </c>
      <c r="T839" s="23" t="str">
        <f t="shared" si="170"/>
        <v/>
      </c>
      <c r="U839" s="24" t="str">
        <f t="shared" si="171"/>
        <v/>
      </c>
      <c r="W839" t="str">
        <f t="shared" si="160"/>
        <v/>
      </c>
      <c r="X839" t="str">
        <f t="shared" si="161"/>
        <v/>
      </c>
      <c r="Y839" t="str">
        <f t="shared" si="162"/>
        <v/>
      </c>
      <c r="Z839" t="str">
        <f t="shared" si="163"/>
        <v/>
      </c>
    </row>
    <row r="840" spans="1:26">
      <c r="A840" s="84">
        <v>810</v>
      </c>
      <c r="B840" s="189" t="str">
        <f>IF(支部用データ貼り付けシート!B829="","",支部用データ貼り付けシート!A829)</f>
        <v/>
      </c>
      <c r="C840" s="190" t="str">
        <f>IF(支部用データ貼り付けシート!B829="","",支部用データ貼り付けシート!B829)</f>
        <v/>
      </c>
      <c r="D840" s="191" t="str">
        <f>IF(支部用データ貼り付けシート!B829="","",支部用データ貼り付けシート!C829)</f>
        <v/>
      </c>
      <c r="E840" s="192" t="str">
        <f>IF(支部用データ貼り付けシート!B829="","",支部用データ貼り付けシート!D829)</f>
        <v/>
      </c>
      <c r="F840" s="193" t="str">
        <f>IF(支部用データ貼り付けシート!B829="","",IF(支部用データ貼り付けシート!M829="","",支部用データ貼り付けシート!M829))</f>
        <v/>
      </c>
      <c r="G840" s="194" t="str">
        <f>IF(支部用データ貼り付けシート!B829="","",IF(支部用データ貼り付けシート!N829="","",支部用データ貼り付けシート!N829))</f>
        <v/>
      </c>
      <c r="H840" s="37" t="str">
        <f t="shared" si="164"/>
        <v/>
      </c>
      <c r="I840" s="124" t="str">
        <f t="shared" si="165"/>
        <v/>
      </c>
      <c r="J840" s="38" t="str">
        <f t="shared" si="166"/>
        <v/>
      </c>
      <c r="K840" s="37" t="str">
        <f t="shared" si="167"/>
        <v/>
      </c>
      <c r="L840" s="124" t="str">
        <f t="shared" si="168"/>
        <v/>
      </c>
      <c r="M840" s="38" t="str">
        <f t="shared" si="169"/>
        <v/>
      </c>
      <c r="N840" s="93" t="str">
        <f>IF(支部用データ貼り付けシート!B829="","",支部用データ貼り付けシート!E829)</f>
        <v/>
      </c>
      <c r="O840" s="38" t="str">
        <f>IF(支部用データ貼り付けシート!B829="","",支部用データ貼り付けシート!F829)</f>
        <v/>
      </c>
      <c r="P840" s="37" t="str">
        <f>IF(支部用データ貼り付けシート!B829="","",支部用データ貼り付けシート!G829)</f>
        <v/>
      </c>
      <c r="Q840" s="38" t="str">
        <f>IF(支部用データ貼り付けシート!B829="","",支部用データ貼り付けシート!H829)</f>
        <v/>
      </c>
      <c r="R840" s="37" t="str">
        <f>IF(支部用データ貼り付けシート!B829="","",支部用データ貼り付けシート!I829)</f>
        <v/>
      </c>
      <c r="S840" s="38" t="str">
        <f>IF(支部用データ貼り付けシート!B829="","",支部用データ貼り付けシート!J829)</f>
        <v/>
      </c>
      <c r="T840" s="23" t="str">
        <f t="shared" si="170"/>
        <v/>
      </c>
      <c r="U840" s="24" t="str">
        <f t="shared" si="171"/>
        <v/>
      </c>
      <c r="W840" t="str">
        <f t="shared" si="160"/>
        <v/>
      </c>
      <c r="X840" t="str">
        <f t="shared" si="161"/>
        <v/>
      </c>
      <c r="Y840" t="str">
        <f t="shared" si="162"/>
        <v/>
      </c>
      <c r="Z840" t="str">
        <f t="shared" si="163"/>
        <v/>
      </c>
    </row>
    <row r="841" spans="1:26">
      <c r="A841" s="83">
        <v>811</v>
      </c>
      <c r="B841" s="189" t="str">
        <f>IF(支部用データ貼り付けシート!B830="","",支部用データ貼り付けシート!A830)</f>
        <v/>
      </c>
      <c r="C841" s="190" t="str">
        <f>IF(支部用データ貼り付けシート!B830="","",支部用データ貼り付けシート!B830)</f>
        <v/>
      </c>
      <c r="D841" s="191" t="str">
        <f>IF(支部用データ貼り付けシート!B830="","",支部用データ貼り付けシート!C830)</f>
        <v/>
      </c>
      <c r="E841" s="192" t="str">
        <f>IF(支部用データ貼り付けシート!B830="","",支部用データ貼り付けシート!D830)</f>
        <v/>
      </c>
      <c r="F841" s="193" t="str">
        <f>IF(支部用データ貼り付けシート!B830="","",IF(支部用データ貼り付けシート!M830="","",支部用データ貼り付けシート!M830))</f>
        <v/>
      </c>
      <c r="G841" s="194" t="str">
        <f>IF(支部用データ貼り付けシート!B830="","",IF(支部用データ貼り付けシート!N830="","",支部用データ貼り付けシート!N830))</f>
        <v/>
      </c>
      <c r="H841" s="37" t="str">
        <f t="shared" si="164"/>
        <v/>
      </c>
      <c r="I841" s="124" t="str">
        <f t="shared" si="165"/>
        <v/>
      </c>
      <c r="J841" s="38" t="str">
        <f t="shared" si="166"/>
        <v/>
      </c>
      <c r="K841" s="37" t="str">
        <f t="shared" si="167"/>
        <v/>
      </c>
      <c r="L841" s="124" t="str">
        <f t="shared" si="168"/>
        <v/>
      </c>
      <c r="M841" s="38" t="str">
        <f t="shared" si="169"/>
        <v/>
      </c>
      <c r="N841" s="93" t="str">
        <f>IF(支部用データ貼り付けシート!B830="","",支部用データ貼り付けシート!E830)</f>
        <v/>
      </c>
      <c r="O841" s="38" t="str">
        <f>IF(支部用データ貼り付けシート!B830="","",支部用データ貼り付けシート!F830)</f>
        <v/>
      </c>
      <c r="P841" s="37" t="str">
        <f>IF(支部用データ貼り付けシート!B830="","",支部用データ貼り付けシート!G830)</f>
        <v/>
      </c>
      <c r="Q841" s="38" t="str">
        <f>IF(支部用データ貼り付けシート!B830="","",支部用データ貼り付けシート!H830)</f>
        <v/>
      </c>
      <c r="R841" s="37" t="str">
        <f>IF(支部用データ貼り付けシート!B830="","",支部用データ貼り付けシート!I830)</f>
        <v/>
      </c>
      <c r="S841" s="38" t="str">
        <f>IF(支部用データ貼り付けシート!B830="","",支部用データ貼り付けシート!J830)</f>
        <v/>
      </c>
      <c r="T841" s="23" t="str">
        <f t="shared" si="170"/>
        <v/>
      </c>
      <c r="U841" s="24" t="str">
        <f t="shared" si="171"/>
        <v/>
      </c>
      <c r="W841" t="str">
        <f t="shared" si="160"/>
        <v/>
      </c>
      <c r="X841" t="str">
        <f t="shared" si="161"/>
        <v/>
      </c>
      <c r="Y841" t="str">
        <f t="shared" si="162"/>
        <v/>
      </c>
      <c r="Z841" t="str">
        <f t="shared" si="163"/>
        <v/>
      </c>
    </row>
    <row r="842" spans="1:26">
      <c r="A842" s="84">
        <v>812</v>
      </c>
      <c r="B842" s="189" t="str">
        <f>IF(支部用データ貼り付けシート!B831="","",支部用データ貼り付けシート!A831)</f>
        <v/>
      </c>
      <c r="C842" s="190" t="str">
        <f>IF(支部用データ貼り付けシート!B831="","",支部用データ貼り付けシート!B831)</f>
        <v/>
      </c>
      <c r="D842" s="191" t="str">
        <f>IF(支部用データ貼り付けシート!B831="","",支部用データ貼り付けシート!C831)</f>
        <v/>
      </c>
      <c r="E842" s="192" t="str">
        <f>IF(支部用データ貼り付けシート!B831="","",支部用データ貼り付けシート!D831)</f>
        <v/>
      </c>
      <c r="F842" s="193" t="str">
        <f>IF(支部用データ貼り付けシート!B831="","",IF(支部用データ貼り付けシート!M831="","",支部用データ貼り付けシート!M831))</f>
        <v/>
      </c>
      <c r="G842" s="194" t="str">
        <f>IF(支部用データ貼り付けシート!B831="","",IF(支部用データ貼り付けシート!N831="","",支部用データ貼り付けシート!N831))</f>
        <v/>
      </c>
      <c r="H842" s="37" t="str">
        <f t="shared" si="164"/>
        <v/>
      </c>
      <c r="I842" s="124" t="str">
        <f t="shared" si="165"/>
        <v/>
      </c>
      <c r="J842" s="38" t="str">
        <f t="shared" si="166"/>
        <v/>
      </c>
      <c r="K842" s="37" t="str">
        <f t="shared" si="167"/>
        <v/>
      </c>
      <c r="L842" s="124" t="str">
        <f t="shared" si="168"/>
        <v/>
      </c>
      <c r="M842" s="38" t="str">
        <f t="shared" si="169"/>
        <v/>
      </c>
      <c r="N842" s="93" t="str">
        <f>IF(支部用データ貼り付けシート!B831="","",支部用データ貼り付けシート!E831)</f>
        <v/>
      </c>
      <c r="O842" s="38" t="str">
        <f>IF(支部用データ貼り付けシート!B831="","",支部用データ貼り付けシート!F831)</f>
        <v/>
      </c>
      <c r="P842" s="37" t="str">
        <f>IF(支部用データ貼り付けシート!B831="","",支部用データ貼り付けシート!G831)</f>
        <v/>
      </c>
      <c r="Q842" s="38" t="str">
        <f>IF(支部用データ貼り付けシート!B831="","",支部用データ貼り付けシート!H831)</f>
        <v/>
      </c>
      <c r="R842" s="37" t="str">
        <f>IF(支部用データ貼り付けシート!B831="","",支部用データ貼り付けシート!I831)</f>
        <v/>
      </c>
      <c r="S842" s="38" t="str">
        <f>IF(支部用データ貼り付けシート!B831="","",支部用データ貼り付けシート!J831)</f>
        <v/>
      </c>
      <c r="T842" s="23" t="str">
        <f t="shared" si="170"/>
        <v/>
      </c>
      <c r="U842" s="24" t="str">
        <f t="shared" si="171"/>
        <v/>
      </c>
      <c r="W842" t="str">
        <f t="shared" si="160"/>
        <v/>
      </c>
      <c r="X842" t="str">
        <f t="shared" si="161"/>
        <v/>
      </c>
      <c r="Y842" t="str">
        <f t="shared" si="162"/>
        <v/>
      </c>
      <c r="Z842" t="str">
        <f t="shared" si="163"/>
        <v/>
      </c>
    </row>
    <row r="843" spans="1:26">
      <c r="A843" s="83">
        <v>813</v>
      </c>
      <c r="B843" s="189" t="str">
        <f>IF(支部用データ貼り付けシート!B832="","",支部用データ貼り付けシート!A832)</f>
        <v/>
      </c>
      <c r="C843" s="190" t="str">
        <f>IF(支部用データ貼り付けシート!B832="","",支部用データ貼り付けシート!B832)</f>
        <v/>
      </c>
      <c r="D843" s="191" t="str">
        <f>IF(支部用データ貼り付けシート!B832="","",支部用データ貼り付けシート!C832)</f>
        <v/>
      </c>
      <c r="E843" s="192" t="str">
        <f>IF(支部用データ貼り付けシート!B832="","",支部用データ貼り付けシート!D832)</f>
        <v/>
      </c>
      <c r="F843" s="193" t="str">
        <f>IF(支部用データ貼り付けシート!B832="","",IF(支部用データ貼り付けシート!M832="","",支部用データ貼り付けシート!M832))</f>
        <v/>
      </c>
      <c r="G843" s="194" t="str">
        <f>IF(支部用データ貼り付けシート!B832="","",IF(支部用データ貼り付けシート!N832="","",支部用データ貼り付けシート!N832))</f>
        <v/>
      </c>
      <c r="H843" s="37" t="str">
        <f t="shared" si="164"/>
        <v/>
      </c>
      <c r="I843" s="124" t="str">
        <f t="shared" si="165"/>
        <v/>
      </c>
      <c r="J843" s="38" t="str">
        <f t="shared" si="166"/>
        <v/>
      </c>
      <c r="K843" s="37" t="str">
        <f t="shared" si="167"/>
        <v/>
      </c>
      <c r="L843" s="124" t="str">
        <f t="shared" si="168"/>
        <v/>
      </c>
      <c r="M843" s="38" t="str">
        <f t="shared" si="169"/>
        <v/>
      </c>
      <c r="N843" s="93" t="str">
        <f>IF(支部用データ貼り付けシート!B832="","",支部用データ貼り付けシート!E832)</f>
        <v/>
      </c>
      <c r="O843" s="38" t="str">
        <f>IF(支部用データ貼り付けシート!B832="","",支部用データ貼り付けシート!F832)</f>
        <v/>
      </c>
      <c r="P843" s="37" t="str">
        <f>IF(支部用データ貼り付けシート!B832="","",支部用データ貼り付けシート!G832)</f>
        <v/>
      </c>
      <c r="Q843" s="38" t="str">
        <f>IF(支部用データ貼り付けシート!B832="","",支部用データ貼り付けシート!H832)</f>
        <v/>
      </c>
      <c r="R843" s="37" t="str">
        <f>IF(支部用データ貼り付けシート!B832="","",支部用データ貼り付けシート!I832)</f>
        <v/>
      </c>
      <c r="S843" s="38" t="str">
        <f>IF(支部用データ貼り付けシート!B832="","",支部用データ貼り付けシート!J832)</f>
        <v/>
      </c>
      <c r="T843" s="23" t="str">
        <f t="shared" si="170"/>
        <v/>
      </c>
      <c r="U843" s="24" t="str">
        <f t="shared" si="171"/>
        <v/>
      </c>
      <c r="W843" t="str">
        <f t="shared" si="160"/>
        <v/>
      </c>
      <c r="X843" t="str">
        <f t="shared" si="161"/>
        <v/>
      </c>
      <c r="Y843" t="str">
        <f t="shared" si="162"/>
        <v/>
      </c>
      <c r="Z843" t="str">
        <f t="shared" si="163"/>
        <v/>
      </c>
    </row>
    <row r="844" spans="1:26">
      <c r="A844" s="84">
        <v>814</v>
      </c>
      <c r="B844" s="189" t="str">
        <f>IF(支部用データ貼り付けシート!B833="","",支部用データ貼り付けシート!A833)</f>
        <v/>
      </c>
      <c r="C844" s="190" t="str">
        <f>IF(支部用データ貼り付けシート!B833="","",支部用データ貼り付けシート!B833)</f>
        <v/>
      </c>
      <c r="D844" s="191" t="str">
        <f>IF(支部用データ貼り付けシート!B833="","",支部用データ貼り付けシート!C833)</f>
        <v/>
      </c>
      <c r="E844" s="192" t="str">
        <f>IF(支部用データ貼り付けシート!B833="","",支部用データ貼り付けシート!D833)</f>
        <v/>
      </c>
      <c r="F844" s="193" t="str">
        <f>IF(支部用データ貼り付けシート!B833="","",IF(支部用データ貼り付けシート!M833="","",支部用データ貼り付けシート!M833))</f>
        <v/>
      </c>
      <c r="G844" s="194" t="str">
        <f>IF(支部用データ貼り付けシート!B833="","",IF(支部用データ貼り付けシート!N833="","",支部用データ貼り付けシート!N833))</f>
        <v/>
      </c>
      <c r="H844" s="37" t="str">
        <f t="shared" si="164"/>
        <v/>
      </c>
      <c r="I844" s="124" t="str">
        <f t="shared" si="165"/>
        <v/>
      </c>
      <c r="J844" s="38" t="str">
        <f t="shared" si="166"/>
        <v/>
      </c>
      <c r="K844" s="37" t="str">
        <f t="shared" si="167"/>
        <v/>
      </c>
      <c r="L844" s="124" t="str">
        <f t="shared" si="168"/>
        <v/>
      </c>
      <c r="M844" s="38" t="str">
        <f t="shared" si="169"/>
        <v/>
      </c>
      <c r="N844" s="93" t="str">
        <f>IF(支部用データ貼り付けシート!B833="","",支部用データ貼り付けシート!E833)</f>
        <v/>
      </c>
      <c r="O844" s="38" t="str">
        <f>IF(支部用データ貼り付けシート!B833="","",支部用データ貼り付けシート!F833)</f>
        <v/>
      </c>
      <c r="P844" s="37" t="str">
        <f>IF(支部用データ貼り付けシート!B833="","",支部用データ貼り付けシート!G833)</f>
        <v/>
      </c>
      <c r="Q844" s="38" t="str">
        <f>IF(支部用データ貼り付けシート!B833="","",支部用データ貼り付けシート!H833)</f>
        <v/>
      </c>
      <c r="R844" s="37" t="str">
        <f>IF(支部用データ貼り付けシート!B833="","",支部用データ貼り付けシート!I833)</f>
        <v/>
      </c>
      <c r="S844" s="38" t="str">
        <f>IF(支部用データ貼り付けシート!B833="","",支部用データ貼り付けシート!J833)</f>
        <v/>
      </c>
      <c r="T844" s="23" t="str">
        <f t="shared" si="170"/>
        <v/>
      </c>
      <c r="U844" s="24" t="str">
        <f t="shared" si="171"/>
        <v/>
      </c>
      <c r="W844" t="str">
        <f t="shared" si="160"/>
        <v/>
      </c>
      <c r="X844" t="str">
        <f t="shared" si="161"/>
        <v/>
      </c>
      <c r="Y844" t="str">
        <f t="shared" si="162"/>
        <v/>
      </c>
      <c r="Z844" t="str">
        <f t="shared" si="163"/>
        <v/>
      </c>
    </row>
    <row r="845" spans="1:26">
      <c r="A845" s="83">
        <v>815</v>
      </c>
      <c r="B845" s="189" t="str">
        <f>IF(支部用データ貼り付けシート!B834="","",支部用データ貼り付けシート!A834)</f>
        <v/>
      </c>
      <c r="C845" s="190" t="str">
        <f>IF(支部用データ貼り付けシート!B834="","",支部用データ貼り付けシート!B834)</f>
        <v/>
      </c>
      <c r="D845" s="191" t="str">
        <f>IF(支部用データ貼り付けシート!B834="","",支部用データ貼り付けシート!C834)</f>
        <v/>
      </c>
      <c r="E845" s="192" t="str">
        <f>IF(支部用データ貼り付けシート!B834="","",支部用データ貼り付けシート!D834)</f>
        <v/>
      </c>
      <c r="F845" s="193" t="str">
        <f>IF(支部用データ貼り付けシート!B834="","",IF(支部用データ貼り付けシート!M834="","",支部用データ貼り付けシート!M834))</f>
        <v/>
      </c>
      <c r="G845" s="194" t="str">
        <f>IF(支部用データ貼り付けシート!B834="","",IF(支部用データ貼り付けシート!N834="","",支部用データ貼り付けシート!N834))</f>
        <v/>
      </c>
      <c r="H845" s="37" t="str">
        <f t="shared" si="164"/>
        <v/>
      </c>
      <c r="I845" s="124" t="str">
        <f t="shared" si="165"/>
        <v/>
      </c>
      <c r="J845" s="38" t="str">
        <f t="shared" si="166"/>
        <v/>
      </c>
      <c r="K845" s="37" t="str">
        <f t="shared" si="167"/>
        <v/>
      </c>
      <c r="L845" s="124" t="str">
        <f t="shared" si="168"/>
        <v/>
      </c>
      <c r="M845" s="38" t="str">
        <f t="shared" si="169"/>
        <v/>
      </c>
      <c r="N845" s="93" t="str">
        <f>IF(支部用データ貼り付けシート!B834="","",支部用データ貼り付けシート!E834)</f>
        <v/>
      </c>
      <c r="O845" s="38" t="str">
        <f>IF(支部用データ貼り付けシート!B834="","",支部用データ貼り付けシート!F834)</f>
        <v/>
      </c>
      <c r="P845" s="37" t="str">
        <f>IF(支部用データ貼り付けシート!B834="","",支部用データ貼り付けシート!G834)</f>
        <v/>
      </c>
      <c r="Q845" s="38" t="str">
        <f>IF(支部用データ貼り付けシート!B834="","",支部用データ貼り付けシート!H834)</f>
        <v/>
      </c>
      <c r="R845" s="37" t="str">
        <f>IF(支部用データ貼り付けシート!B834="","",支部用データ貼り付けシート!I834)</f>
        <v/>
      </c>
      <c r="S845" s="38" t="str">
        <f>IF(支部用データ貼り付けシート!B834="","",支部用データ貼り付けシート!J834)</f>
        <v/>
      </c>
      <c r="T845" s="23" t="str">
        <f t="shared" si="170"/>
        <v/>
      </c>
      <c r="U845" s="24" t="str">
        <f t="shared" si="171"/>
        <v/>
      </c>
      <c r="W845" t="str">
        <f t="shared" si="160"/>
        <v/>
      </c>
      <c r="X845" t="str">
        <f t="shared" si="161"/>
        <v/>
      </c>
      <c r="Y845" t="str">
        <f t="shared" si="162"/>
        <v/>
      </c>
      <c r="Z845" t="str">
        <f t="shared" si="163"/>
        <v/>
      </c>
    </row>
    <row r="846" spans="1:26">
      <c r="A846" s="84">
        <v>816</v>
      </c>
      <c r="B846" s="189" t="str">
        <f>IF(支部用データ貼り付けシート!B835="","",支部用データ貼り付けシート!A835)</f>
        <v/>
      </c>
      <c r="C846" s="190" t="str">
        <f>IF(支部用データ貼り付けシート!B835="","",支部用データ貼り付けシート!B835)</f>
        <v/>
      </c>
      <c r="D846" s="191" t="str">
        <f>IF(支部用データ貼り付けシート!B835="","",支部用データ貼り付けシート!C835)</f>
        <v/>
      </c>
      <c r="E846" s="192" t="str">
        <f>IF(支部用データ貼り付けシート!B835="","",支部用データ貼り付けシート!D835)</f>
        <v/>
      </c>
      <c r="F846" s="193" t="str">
        <f>IF(支部用データ貼り付けシート!B835="","",IF(支部用データ貼り付けシート!M835="","",支部用データ貼り付けシート!M835))</f>
        <v/>
      </c>
      <c r="G846" s="194" t="str">
        <f>IF(支部用データ貼り付けシート!B835="","",IF(支部用データ貼り付けシート!N835="","",支部用データ貼り付けシート!N835))</f>
        <v/>
      </c>
      <c r="H846" s="37" t="str">
        <f t="shared" si="164"/>
        <v/>
      </c>
      <c r="I846" s="124" t="str">
        <f t="shared" si="165"/>
        <v/>
      </c>
      <c r="J846" s="38" t="str">
        <f t="shared" si="166"/>
        <v/>
      </c>
      <c r="K846" s="37" t="str">
        <f t="shared" si="167"/>
        <v/>
      </c>
      <c r="L846" s="124" t="str">
        <f t="shared" si="168"/>
        <v/>
      </c>
      <c r="M846" s="38" t="str">
        <f t="shared" si="169"/>
        <v/>
      </c>
      <c r="N846" s="93" t="str">
        <f>IF(支部用データ貼り付けシート!B835="","",支部用データ貼り付けシート!E835)</f>
        <v/>
      </c>
      <c r="O846" s="38" t="str">
        <f>IF(支部用データ貼り付けシート!B835="","",支部用データ貼り付けシート!F835)</f>
        <v/>
      </c>
      <c r="P846" s="37" t="str">
        <f>IF(支部用データ貼り付けシート!B835="","",支部用データ貼り付けシート!G835)</f>
        <v/>
      </c>
      <c r="Q846" s="38" t="str">
        <f>IF(支部用データ貼り付けシート!B835="","",支部用データ貼り付けシート!H835)</f>
        <v/>
      </c>
      <c r="R846" s="37" t="str">
        <f>IF(支部用データ貼り付けシート!B835="","",支部用データ貼り付けシート!I835)</f>
        <v/>
      </c>
      <c r="S846" s="38" t="str">
        <f>IF(支部用データ貼り付けシート!B835="","",支部用データ貼り付けシート!J835)</f>
        <v/>
      </c>
      <c r="T846" s="23" t="str">
        <f t="shared" si="170"/>
        <v/>
      </c>
      <c r="U846" s="24" t="str">
        <f t="shared" si="171"/>
        <v/>
      </c>
      <c r="W846" t="str">
        <f t="shared" si="160"/>
        <v/>
      </c>
      <c r="X846" t="str">
        <f t="shared" si="161"/>
        <v/>
      </c>
      <c r="Y846" t="str">
        <f t="shared" si="162"/>
        <v/>
      </c>
      <c r="Z846" t="str">
        <f t="shared" si="163"/>
        <v/>
      </c>
    </row>
    <row r="847" spans="1:26">
      <c r="A847" s="83">
        <v>817</v>
      </c>
      <c r="B847" s="189" t="str">
        <f>IF(支部用データ貼り付けシート!B836="","",支部用データ貼り付けシート!A836)</f>
        <v/>
      </c>
      <c r="C847" s="190" t="str">
        <f>IF(支部用データ貼り付けシート!B836="","",支部用データ貼り付けシート!B836)</f>
        <v/>
      </c>
      <c r="D847" s="191" t="str">
        <f>IF(支部用データ貼り付けシート!B836="","",支部用データ貼り付けシート!C836)</f>
        <v/>
      </c>
      <c r="E847" s="192" t="str">
        <f>IF(支部用データ貼り付けシート!B836="","",支部用データ貼り付けシート!D836)</f>
        <v/>
      </c>
      <c r="F847" s="193" t="str">
        <f>IF(支部用データ貼り付けシート!B836="","",IF(支部用データ貼り付けシート!M836="","",支部用データ貼り付けシート!M836))</f>
        <v/>
      </c>
      <c r="G847" s="194" t="str">
        <f>IF(支部用データ貼り付けシート!B836="","",IF(支部用データ貼り付けシート!N836="","",支部用データ貼り付けシート!N836))</f>
        <v/>
      </c>
      <c r="H847" s="37" t="str">
        <f t="shared" si="164"/>
        <v/>
      </c>
      <c r="I847" s="124" t="str">
        <f t="shared" si="165"/>
        <v/>
      </c>
      <c r="J847" s="38" t="str">
        <f t="shared" si="166"/>
        <v/>
      </c>
      <c r="K847" s="37" t="str">
        <f t="shared" si="167"/>
        <v/>
      </c>
      <c r="L847" s="124" t="str">
        <f t="shared" si="168"/>
        <v/>
      </c>
      <c r="M847" s="38" t="str">
        <f t="shared" si="169"/>
        <v/>
      </c>
      <c r="N847" s="93" t="str">
        <f>IF(支部用データ貼り付けシート!B836="","",支部用データ貼り付けシート!E836)</f>
        <v/>
      </c>
      <c r="O847" s="38" t="str">
        <f>IF(支部用データ貼り付けシート!B836="","",支部用データ貼り付けシート!F836)</f>
        <v/>
      </c>
      <c r="P847" s="37" t="str">
        <f>IF(支部用データ貼り付けシート!B836="","",支部用データ貼り付けシート!G836)</f>
        <v/>
      </c>
      <c r="Q847" s="38" t="str">
        <f>IF(支部用データ貼り付けシート!B836="","",支部用データ貼り付けシート!H836)</f>
        <v/>
      </c>
      <c r="R847" s="37" t="str">
        <f>IF(支部用データ貼り付けシート!B836="","",支部用データ貼り付けシート!I836)</f>
        <v/>
      </c>
      <c r="S847" s="38" t="str">
        <f>IF(支部用データ貼り付けシート!B836="","",支部用データ貼り付けシート!J836)</f>
        <v/>
      </c>
      <c r="T847" s="23" t="str">
        <f t="shared" si="170"/>
        <v/>
      </c>
      <c r="U847" s="24" t="str">
        <f t="shared" si="171"/>
        <v/>
      </c>
      <c r="W847" t="str">
        <f t="shared" si="160"/>
        <v/>
      </c>
      <c r="X847" t="str">
        <f t="shared" si="161"/>
        <v/>
      </c>
      <c r="Y847" t="str">
        <f t="shared" si="162"/>
        <v/>
      </c>
      <c r="Z847" t="str">
        <f t="shared" si="163"/>
        <v/>
      </c>
    </row>
    <row r="848" spans="1:26">
      <c r="A848" s="84">
        <v>818</v>
      </c>
      <c r="B848" s="189" t="str">
        <f>IF(支部用データ貼り付けシート!B837="","",支部用データ貼り付けシート!A837)</f>
        <v/>
      </c>
      <c r="C848" s="190" t="str">
        <f>IF(支部用データ貼り付けシート!B837="","",支部用データ貼り付けシート!B837)</f>
        <v/>
      </c>
      <c r="D848" s="191" t="str">
        <f>IF(支部用データ貼り付けシート!B837="","",支部用データ貼り付けシート!C837)</f>
        <v/>
      </c>
      <c r="E848" s="192" t="str">
        <f>IF(支部用データ貼り付けシート!B837="","",支部用データ貼り付けシート!D837)</f>
        <v/>
      </c>
      <c r="F848" s="193" t="str">
        <f>IF(支部用データ貼り付けシート!B837="","",IF(支部用データ貼り付けシート!M837="","",支部用データ貼り付けシート!M837))</f>
        <v/>
      </c>
      <c r="G848" s="194" t="str">
        <f>IF(支部用データ貼り付けシート!B837="","",IF(支部用データ貼り付けシート!N837="","",支部用データ貼り付けシート!N837))</f>
        <v/>
      </c>
      <c r="H848" s="37" t="str">
        <f t="shared" si="164"/>
        <v/>
      </c>
      <c r="I848" s="124" t="str">
        <f t="shared" si="165"/>
        <v/>
      </c>
      <c r="J848" s="38" t="str">
        <f t="shared" si="166"/>
        <v/>
      </c>
      <c r="K848" s="37" t="str">
        <f t="shared" si="167"/>
        <v/>
      </c>
      <c r="L848" s="124" t="str">
        <f t="shared" si="168"/>
        <v/>
      </c>
      <c r="M848" s="38" t="str">
        <f t="shared" si="169"/>
        <v/>
      </c>
      <c r="N848" s="93" t="str">
        <f>IF(支部用データ貼り付けシート!B837="","",支部用データ貼り付けシート!E837)</f>
        <v/>
      </c>
      <c r="O848" s="38" t="str">
        <f>IF(支部用データ貼り付けシート!B837="","",支部用データ貼り付けシート!F837)</f>
        <v/>
      </c>
      <c r="P848" s="37" t="str">
        <f>IF(支部用データ貼り付けシート!B837="","",支部用データ貼り付けシート!G837)</f>
        <v/>
      </c>
      <c r="Q848" s="38" t="str">
        <f>IF(支部用データ貼り付けシート!B837="","",支部用データ貼り付けシート!H837)</f>
        <v/>
      </c>
      <c r="R848" s="37" t="str">
        <f>IF(支部用データ貼り付けシート!B837="","",支部用データ貼り付けシート!I837)</f>
        <v/>
      </c>
      <c r="S848" s="38" t="str">
        <f>IF(支部用データ貼り付けシート!B837="","",支部用データ貼り付けシート!J837)</f>
        <v/>
      </c>
      <c r="T848" s="23" t="str">
        <f t="shared" si="170"/>
        <v/>
      </c>
      <c r="U848" s="24" t="str">
        <f t="shared" si="171"/>
        <v/>
      </c>
      <c r="W848" t="str">
        <f t="shared" si="160"/>
        <v/>
      </c>
      <c r="X848" t="str">
        <f t="shared" si="161"/>
        <v/>
      </c>
      <c r="Y848" t="str">
        <f t="shared" si="162"/>
        <v/>
      </c>
      <c r="Z848" t="str">
        <f t="shared" si="163"/>
        <v/>
      </c>
    </row>
    <row r="849" spans="1:26">
      <c r="A849" s="83">
        <v>819</v>
      </c>
      <c r="B849" s="189" t="str">
        <f>IF(支部用データ貼り付けシート!B838="","",支部用データ貼り付けシート!A838)</f>
        <v/>
      </c>
      <c r="C849" s="190" t="str">
        <f>IF(支部用データ貼り付けシート!B838="","",支部用データ貼り付けシート!B838)</f>
        <v/>
      </c>
      <c r="D849" s="191" t="str">
        <f>IF(支部用データ貼り付けシート!B838="","",支部用データ貼り付けシート!C838)</f>
        <v/>
      </c>
      <c r="E849" s="192" t="str">
        <f>IF(支部用データ貼り付けシート!B838="","",支部用データ貼り付けシート!D838)</f>
        <v/>
      </c>
      <c r="F849" s="193" t="str">
        <f>IF(支部用データ貼り付けシート!B838="","",IF(支部用データ貼り付けシート!M838="","",支部用データ貼り付けシート!M838))</f>
        <v/>
      </c>
      <c r="G849" s="194" t="str">
        <f>IF(支部用データ貼り付けシート!B838="","",IF(支部用データ貼り付けシート!N838="","",支部用データ貼り付けシート!N838))</f>
        <v/>
      </c>
      <c r="H849" s="37" t="str">
        <f t="shared" si="164"/>
        <v/>
      </c>
      <c r="I849" s="124" t="str">
        <f t="shared" si="165"/>
        <v/>
      </c>
      <c r="J849" s="38" t="str">
        <f t="shared" si="166"/>
        <v/>
      </c>
      <c r="K849" s="37" t="str">
        <f t="shared" si="167"/>
        <v/>
      </c>
      <c r="L849" s="124" t="str">
        <f t="shared" si="168"/>
        <v/>
      </c>
      <c r="M849" s="38" t="str">
        <f t="shared" si="169"/>
        <v/>
      </c>
      <c r="N849" s="93" t="str">
        <f>IF(支部用データ貼り付けシート!B838="","",支部用データ貼り付けシート!E838)</f>
        <v/>
      </c>
      <c r="O849" s="38" t="str">
        <f>IF(支部用データ貼り付けシート!B838="","",支部用データ貼り付けシート!F838)</f>
        <v/>
      </c>
      <c r="P849" s="37" t="str">
        <f>IF(支部用データ貼り付けシート!B838="","",支部用データ貼り付けシート!G838)</f>
        <v/>
      </c>
      <c r="Q849" s="38" t="str">
        <f>IF(支部用データ貼り付けシート!B838="","",支部用データ貼り付けシート!H838)</f>
        <v/>
      </c>
      <c r="R849" s="37" t="str">
        <f>IF(支部用データ貼り付けシート!B838="","",支部用データ貼り付けシート!I838)</f>
        <v/>
      </c>
      <c r="S849" s="38" t="str">
        <f>IF(支部用データ貼り付けシート!B838="","",支部用データ貼り付けシート!J838)</f>
        <v/>
      </c>
      <c r="T849" s="23" t="str">
        <f t="shared" si="170"/>
        <v/>
      </c>
      <c r="U849" s="24" t="str">
        <f t="shared" si="171"/>
        <v/>
      </c>
      <c r="W849" t="str">
        <f t="shared" si="160"/>
        <v/>
      </c>
      <c r="X849" t="str">
        <f t="shared" si="161"/>
        <v/>
      </c>
      <c r="Y849" t="str">
        <f t="shared" si="162"/>
        <v/>
      </c>
      <c r="Z849" t="str">
        <f t="shared" si="163"/>
        <v/>
      </c>
    </row>
    <row r="850" spans="1:26">
      <c r="A850" s="84">
        <v>820</v>
      </c>
      <c r="B850" s="189" t="str">
        <f>IF(支部用データ貼り付けシート!B839="","",支部用データ貼り付けシート!A839)</f>
        <v/>
      </c>
      <c r="C850" s="190" t="str">
        <f>IF(支部用データ貼り付けシート!B839="","",支部用データ貼り付けシート!B839)</f>
        <v/>
      </c>
      <c r="D850" s="191" t="str">
        <f>IF(支部用データ貼り付けシート!B839="","",支部用データ貼り付けシート!C839)</f>
        <v/>
      </c>
      <c r="E850" s="192" t="str">
        <f>IF(支部用データ貼り付けシート!B839="","",支部用データ貼り付けシート!D839)</f>
        <v/>
      </c>
      <c r="F850" s="193" t="str">
        <f>IF(支部用データ貼り付けシート!B839="","",IF(支部用データ貼り付けシート!M839="","",支部用データ貼り付けシート!M839))</f>
        <v/>
      </c>
      <c r="G850" s="194" t="str">
        <f>IF(支部用データ貼り付けシート!B839="","",IF(支部用データ貼り付けシート!N839="","",支部用データ貼り付けシート!N839))</f>
        <v/>
      </c>
      <c r="H850" s="37" t="str">
        <f t="shared" si="164"/>
        <v/>
      </c>
      <c r="I850" s="124" t="str">
        <f t="shared" si="165"/>
        <v/>
      </c>
      <c r="J850" s="38" t="str">
        <f t="shared" si="166"/>
        <v/>
      </c>
      <c r="K850" s="37" t="str">
        <f t="shared" si="167"/>
        <v/>
      </c>
      <c r="L850" s="124" t="str">
        <f t="shared" si="168"/>
        <v/>
      </c>
      <c r="M850" s="38" t="str">
        <f t="shared" si="169"/>
        <v/>
      </c>
      <c r="N850" s="93" t="str">
        <f>IF(支部用データ貼り付けシート!B839="","",支部用データ貼り付けシート!E839)</f>
        <v/>
      </c>
      <c r="O850" s="38" t="str">
        <f>IF(支部用データ貼り付けシート!B839="","",支部用データ貼り付けシート!F839)</f>
        <v/>
      </c>
      <c r="P850" s="37" t="str">
        <f>IF(支部用データ貼り付けシート!B839="","",支部用データ貼り付けシート!G839)</f>
        <v/>
      </c>
      <c r="Q850" s="38" t="str">
        <f>IF(支部用データ貼り付けシート!B839="","",支部用データ貼り付けシート!H839)</f>
        <v/>
      </c>
      <c r="R850" s="37" t="str">
        <f>IF(支部用データ貼り付けシート!B839="","",支部用データ貼り付けシート!I839)</f>
        <v/>
      </c>
      <c r="S850" s="38" t="str">
        <f>IF(支部用データ貼り付けシート!B839="","",支部用データ貼り付けシート!J839)</f>
        <v/>
      </c>
      <c r="T850" s="23" t="str">
        <f t="shared" si="170"/>
        <v/>
      </c>
      <c r="U850" s="24" t="str">
        <f t="shared" si="171"/>
        <v/>
      </c>
      <c r="W850" t="str">
        <f t="shared" si="160"/>
        <v/>
      </c>
      <c r="X850" t="str">
        <f t="shared" si="161"/>
        <v/>
      </c>
      <c r="Y850" t="str">
        <f t="shared" si="162"/>
        <v/>
      </c>
      <c r="Z850" t="str">
        <f t="shared" si="163"/>
        <v/>
      </c>
    </row>
    <row r="851" spans="1:26">
      <c r="A851" s="83">
        <v>821</v>
      </c>
      <c r="B851" s="189" t="str">
        <f>IF(支部用データ貼り付けシート!B840="","",支部用データ貼り付けシート!A840)</f>
        <v/>
      </c>
      <c r="C851" s="190" t="str">
        <f>IF(支部用データ貼り付けシート!B840="","",支部用データ貼り付けシート!B840)</f>
        <v/>
      </c>
      <c r="D851" s="191" t="str">
        <f>IF(支部用データ貼り付けシート!B840="","",支部用データ貼り付けシート!C840)</f>
        <v/>
      </c>
      <c r="E851" s="192" t="str">
        <f>IF(支部用データ貼り付けシート!B840="","",支部用データ貼り付けシート!D840)</f>
        <v/>
      </c>
      <c r="F851" s="193" t="str">
        <f>IF(支部用データ貼り付けシート!B840="","",IF(支部用データ貼り付けシート!M840="","",支部用データ貼り付けシート!M840))</f>
        <v/>
      </c>
      <c r="G851" s="194" t="str">
        <f>IF(支部用データ貼り付けシート!B840="","",IF(支部用データ貼り付けシート!N840="","",支部用データ貼り付けシート!N840))</f>
        <v/>
      </c>
      <c r="H851" s="37" t="str">
        <f t="shared" si="164"/>
        <v/>
      </c>
      <c r="I851" s="124" t="str">
        <f t="shared" si="165"/>
        <v/>
      </c>
      <c r="J851" s="38" t="str">
        <f t="shared" si="166"/>
        <v/>
      </c>
      <c r="K851" s="37" t="str">
        <f t="shared" si="167"/>
        <v/>
      </c>
      <c r="L851" s="124" t="str">
        <f t="shared" si="168"/>
        <v/>
      </c>
      <c r="M851" s="38" t="str">
        <f t="shared" si="169"/>
        <v/>
      </c>
      <c r="N851" s="93" t="str">
        <f>IF(支部用データ貼り付けシート!B840="","",支部用データ貼り付けシート!E840)</f>
        <v/>
      </c>
      <c r="O851" s="38" t="str">
        <f>IF(支部用データ貼り付けシート!B840="","",支部用データ貼り付けシート!F840)</f>
        <v/>
      </c>
      <c r="P851" s="37" t="str">
        <f>IF(支部用データ貼り付けシート!B840="","",支部用データ貼り付けシート!G840)</f>
        <v/>
      </c>
      <c r="Q851" s="38" t="str">
        <f>IF(支部用データ貼り付けシート!B840="","",支部用データ貼り付けシート!H840)</f>
        <v/>
      </c>
      <c r="R851" s="37" t="str">
        <f>IF(支部用データ貼り付けシート!B840="","",支部用データ貼り付けシート!I840)</f>
        <v/>
      </c>
      <c r="S851" s="38" t="str">
        <f>IF(支部用データ貼り付けシート!B840="","",支部用データ貼り付けシート!J840)</f>
        <v/>
      </c>
      <c r="T851" s="23" t="str">
        <f t="shared" si="170"/>
        <v/>
      </c>
      <c r="U851" s="24" t="str">
        <f t="shared" si="171"/>
        <v/>
      </c>
      <c r="W851" t="str">
        <f t="shared" si="160"/>
        <v/>
      </c>
      <c r="X851" t="str">
        <f t="shared" si="161"/>
        <v/>
      </c>
      <c r="Y851" t="str">
        <f t="shared" si="162"/>
        <v/>
      </c>
      <c r="Z851" t="str">
        <f t="shared" si="163"/>
        <v/>
      </c>
    </row>
    <row r="852" spans="1:26">
      <c r="A852" s="84">
        <v>822</v>
      </c>
      <c r="B852" s="189" t="str">
        <f>IF(支部用データ貼り付けシート!B841="","",支部用データ貼り付けシート!A841)</f>
        <v/>
      </c>
      <c r="C852" s="190" t="str">
        <f>IF(支部用データ貼り付けシート!B841="","",支部用データ貼り付けシート!B841)</f>
        <v/>
      </c>
      <c r="D852" s="191" t="str">
        <f>IF(支部用データ貼り付けシート!B841="","",支部用データ貼り付けシート!C841)</f>
        <v/>
      </c>
      <c r="E852" s="192" t="str">
        <f>IF(支部用データ貼り付けシート!B841="","",支部用データ貼り付けシート!D841)</f>
        <v/>
      </c>
      <c r="F852" s="193" t="str">
        <f>IF(支部用データ貼り付けシート!B841="","",IF(支部用データ貼り付けシート!M841="","",支部用データ貼り付けシート!M841))</f>
        <v/>
      </c>
      <c r="G852" s="194" t="str">
        <f>IF(支部用データ貼り付けシート!B841="","",IF(支部用データ貼り付けシート!N841="","",支部用データ貼り付けシート!N841))</f>
        <v/>
      </c>
      <c r="H852" s="37" t="str">
        <f t="shared" si="164"/>
        <v/>
      </c>
      <c r="I852" s="124" t="str">
        <f t="shared" si="165"/>
        <v/>
      </c>
      <c r="J852" s="38" t="str">
        <f t="shared" si="166"/>
        <v/>
      </c>
      <c r="K852" s="37" t="str">
        <f t="shared" si="167"/>
        <v/>
      </c>
      <c r="L852" s="124" t="str">
        <f t="shared" si="168"/>
        <v/>
      </c>
      <c r="M852" s="38" t="str">
        <f t="shared" si="169"/>
        <v/>
      </c>
      <c r="N852" s="93" t="str">
        <f>IF(支部用データ貼り付けシート!B841="","",支部用データ貼り付けシート!E841)</f>
        <v/>
      </c>
      <c r="O852" s="38" t="str">
        <f>IF(支部用データ貼り付けシート!B841="","",支部用データ貼り付けシート!F841)</f>
        <v/>
      </c>
      <c r="P852" s="37" t="str">
        <f>IF(支部用データ貼り付けシート!B841="","",支部用データ貼り付けシート!G841)</f>
        <v/>
      </c>
      <c r="Q852" s="38" t="str">
        <f>IF(支部用データ貼り付けシート!B841="","",支部用データ貼り付けシート!H841)</f>
        <v/>
      </c>
      <c r="R852" s="37" t="str">
        <f>IF(支部用データ貼り付けシート!B841="","",支部用データ貼り付けシート!I841)</f>
        <v/>
      </c>
      <c r="S852" s="38" t="str">
        <f>IF(支部用データ貼り付けシート!B841="","",支部用データ貼り付けシート!J841)</f>
        <v/>
      </c>
      <c r="T852" s="23" t="str">
        <f t="shared" si="170"/>
        <v/>
      </c>
      <c r="U852" s="24" t="str">
        <f t="shared" si="171"/>
        <v/>
      </c>
      <c r="W852" t="str">
        <f t="shared" si="160"/>
        <v/>
      </c>
      <c r="X852" t="str">
        <f t="shared" si="161"/>
        <v/>
      </c>
      <c r="Y852" t="str">
        <f t="shared" si="162"/>
        <v/>
      </c>
      <c r="Z852" t="str">
        <f t="shared" si="163"/>
        <v/>
      </c>
    </row>
    <row r="853" spans="1:26">
      <c r="A853" s="83">
        <v>823</v>
      </c>
      <c r="B853" s="189" t="str">
        <f>IF(支部用データ貼り付けシート!B842="","",支部用データ貼り付けシート!A842)</f>
        <v/>
      </c>
      <c r="C853" s="190" t="str">
        <f>IF(支部用データ貼り付けシート!B842="","",支部用データ貼り付けシート!B842)</f>
        <v/>
      </c>
      <c r="D853" s="191" t="str">
        <f>IF(支部用データ貼り付けシート!B842="","",支部用データ貼り付けシート!C842)</f>
        <v/>
      </c>
      <c r="E853" s="192" t="str">
        <f>IF(支部用データ貼り付けシート!B842="","",支部用データ貼り付けシート!D842)</f>
        <v/>
      </c>
      <c r="F853" s="193" t="str">
        <f>IF(支部用データ貼り付けシート!B842="","",IF(支部用データ貼り付けシート!M842="","",支部用データ貼り付けシート!M842))</f>
        <v/>
      </c>
      <c r="G853" s="194" t="str">
        <f>IF(支部用データ貼り付けシート!B842="","",IF(支部用データ貼り付けシート!N842="","",支部用データ貼り付けシート!N842))</f>
        <v/>
      </c>
      <c r="H853" s="37" t="str">
        <f t="shared" si="164"/>
        <v/>
      </c>
      <c r="I853" s="124" t="str">
        <f t="shared" si="165"/>
        <v/>
      </c>
      <c r="J853" s="38" t="str">
        <f t="shared" si="166"/>
        <v/>
      </c>
      <c r="K853" s="37" t="str">
        <f t="shared" si="167"/>
        <v/>
      </c>
      <c r="L853" s="124" t="str">
        <f t="shared" si="168"/>
        <v/>
      </c>
      <c r="M853" s="38" t="str">
        <f t="shared" si="169"/>
        <v/>
      </c>
      <c r="N853" s="93" t="str">
        <f>IF(支部用データ貼り付けシート!B842="","",支部用データ貼り付けシート!E842)</f>
        <v/>
      </c>
      <c r="O853" s="38" t="str">
        <f>IF(支部用データ貼り付けシート!B842="","",支部用データ貼り付けシート!F842)</f>
        <v/>
      </c>
      <c r="P853" s="37" t="str">
        <f>IF(支部用データ貼り付けシート!B842="","",支部用データ貼り付けシート!G842)</f>
        <v/>
      </c>
      <c r="Q853" s="38" t="str">
        <f>IF(支部用データ貼り付けシート!B842="","",支部用データ貼り付けシート!H842)</f>
        <v/>
      </c>
      <c r="R853" s="37" t="str">
        <f>IF(支部用データ貼り付けシート!B842="","",支部用データ貼り付けシート!I842)</f>
        <v/>
      </c>
      <c r="S853" s="38" t="str">
        <f>IF(支部用データ貼り付けシート!B842="","",支部用データ貼り付けシート!J842)</f>
        <v/>
      </c>
      <c r="T853" s="23" t="str">
        <f t="shared" si="170"/>
        <v/>
      </c>
      <c r="U853" s="24" t="str">
        <f t="shared" si="171"/>
        <v/>
      </c>
      <c r="W853" t="str">
        <f t="shared" si="160"/>
        <v/>
      </c>
      <c r="X853" t="str">
        <f t="shared" si="161"/>
        <v/>
      </c>
      <c r="Y853" t="str">
        <f t="shared" si="162"/>
        <v/>
      </c>
      <c r="Z853" t="str">
        <f t="shared" si="163"/>
        <v/>
      </c>
    </row>
    <row r="854" spans="1:26">
      <c r="A854" s="84">
        <v>824</v>
      </c>
      <c r="B854" s="189" t="str">
        <f>IF(支部用データ貼り付けシート!B843="","",支部用データ貼り付けシート!A843)</f>
        <v/>
      </c>
      <c r="C854" s="190" t="str">
        <f>IF(支部用データ貼り付けシート!B843="","",支部用データ貼り付けシート!B843)</f>
        <v/>
      </c>
      <c r="D854" s="191" t="str">
        <f>IF(支部用データ貼り付けシート!B843="","",支部用データ貼り付けシート!C843)</f>
        <v/>
      </c>
      <c r="E854" s="192" t="str">
        <f>IF(支部用データ貼り付けシート!B843="","",支部用データ貼り付けシート!D843)</f>
        <v/>
      </c>
      <c r="F854" s="193" t="str">
        <f>IF(支部用データ貼り付けシート!B843="","",IF(支部用データ貼り付けシート!M843="","",支部用データ貼り付けシート!M843))</f>
        <v/>
      </c>
      <c r="G854" s="194" t="str">
        <f>IF(支部用データ貼り付けシート!B843="","",IF(支部用データ貼り付けシート!N843="","",支部用データ貼り付けシート!N843))</f>
        <v/>
      </c>
      <c r="H854" s="37" t="str">
        <f t="shared" si="164"/>
        <v/>
      </c>
      <c r="I854" s="124" t="str">
        <f t="shared" si="165"/>
        <v/>
      </c>
      <c r="J854" s="38" t="str">
        <f t="shared" si="166"/>
        <v/>
      </c>
      <c r="K854" s="37" t="str">
        <f t="shared" si="167"/>
        <v/>
      </c>
      <c r="L854" s="124" t="str">
        <f t="shared" si="168"/>
        <v/>
      </c>
      <c r="M854" s="38" t="str">
        <f t="shared" si="169"/>
        <v/>
      </c>
      <c r="N854" s="93" t="str">
        <f>IF(支部用データ貼り付けシート!B843="","",支部用データ貼り付けシート!E843)</f>
        <v/>
      </c>
      <c r="O854" s="38" t="str">
        <f>IF(支部用データ貼り付けシート!B843="","",支部用データ貼り付けシート!F843)</f>
        <v/>
      </c>
      <c r="P854" s="37" t="str">
        <f>IF(支部用データ貼り付けシート!B843="","",支部用データ貼り付けシート!G843)</f>
        <v/>
      </c>
      <c r="Q854" s="38" t="str">
        <f>IF(支部用データ貼り付けシート!B843="","",支部用データ貼り付けシート!H843)</f>
        <v/>
      </c>
      <c r="R854" s="37" t="str">
        <f>IF(支部用データ貼り付けシート!B843="","",支部用データ貼り付けシート!I843)</f>
        <v/>
      </c>
      <c r="S854" s="38" t="str">
        <f>IF(支部用データ貼り付けシート!B843="","",支部用データ貼り付けシート!J843)</f>
        <v/>
      </c>
      <c r="T854" s="23" t="str">
        <f t="shared" si="170"/>
        <v/>
      </c>
      <c r="U854" s="24" t="str">
        <f t="shared" si="171"/>
        <v/>
      </c>
      <c r="W854" t="str">
        <f t="shared" si="160"/>
        <v/>
      </c>
      <c r="X854" t="str">
        <f t="shared" si="161"/>
        <v/>
      </c>
      <c r="Y854" t="str">
        <f t="shared" si="162"/>
        <v/>
      </c>
      <c r="Z854" t="str">
        <f t="shared" si="163"/>
        <v/>
      </c>
    </row>
    <row r="855" spans="1:26">
      <c r="A855" s="83">
        <v>825</v>
      </c>
      <c r="B855" s="189" t="str">
        <f>IF(支部用データ貼り付けシート!B844="","",支部用データ貼り付けシート!A844)</f>
        <v/>
      </c>
      <c r="C855" s="190" t="str">
        <f>IF(支部用データ貼り付けシート!B844="","",支部用データ貼り付けシート!B844)</f>
        <v/>
      </c>
      <c r="D855" s="191" t="str">
        <f>IF(支部用データ貼り付けシート!B844="","",支部用データ貼り付けシート!C844)</f>
        <v/>
      </c>
      <c r="E855" s="192" t="str">
        <f>IF(支部用データ貼り付けシート!B844="","",支部用データ貼り付けシート!D844)</f>
        <v/>
      </c>
      <c r="F855" s="193" t="str">
        <f>IF(支部用データ貼り付けシート!B844="","",IF(支部用データ貼り付けシート!M844="","",支部用データ貼り付けシート!M844))</f>
        <v/>
      </c>
      <c r="G855" s="194" t="str">
        <f>IF(支部用データ貼り付けシート!B844="","",IF(支部用データ貼り付けシート!N844="","",支部用データ貼り付けシート!N844))</f>
        <v/>
      </c>
      <c r="H855" s="37" t="str">
        <f t="shared" si="164"/>
        <v/>
      </c>
      <c r="I855" s="124" t="str">
        <f t="shared" si="165"/>
        <v/>
      </c>
      <c r="J855" s="38" t="str">
        <f t="shared" si="166"/>
        <v/>
      </c>
      <c r="K855" s="37" t="str">
        <f t="shared" si="167"/>
        <v/>
      </c>
      <c r="L855" s="124" t="str">
        <f t="shared" si="168"/>
        <v/>
      </c>
      <c r="M855" s="38" t="str">
        <f t="shared" si="169"/>
        <v/>
      </c>
      <c r="N855" s="93" t="str">
        <f>IF(支部用データ貼り付けシート!B844="","",支部用データ貼り付けシート!E844)</f>
        <v/>
      </c>
      <c r="O855" s="38" t="str">
        <f>IF(支部用データ貼り付けシート!B844="","",支部用データ貼り付けシート!F844)</f>
        <v/>
      </c>
      <c r="P855" s="37" t="str">
        <f>IF(支部用データ貼り付けシート!B844="","",支部用データ貼り付けシート!G844)</f>
        <v/>
      </c>
      <c r="Q855" s="38" t="str">
        <f>IF(支部用データ貼り付けシート!B844="","",支部用データ貼り付けシート!H844)</f>
        <v/>
      </c>
      <c r="R855" s="37" t="str">
        <f>IF(支部用データ貼り付けシート!B844="","",支部用データ貼り付けシート!I844)</f>
        <v/>
      </c>
      <c r="S855" s="38" t="str">
        <f>IF(支部用データ貼り付けシート!B844="","",支部用データ貼り付けシート!J844)</f>
        <v/>
      </c>
      <c r="T855" s="23" t="str">
        <f t="shared" si="170"/>
        <v/>
      </c>
      <c r="U855" s="24" t="str">
        <f t="shared" si="171"/>
        <v/>
      </c>
      <c r="W855" t="str">
        <f t="shared" si="160"/>
        <v/>
      </c>
      <c r="X855" t="str">
        <f t="shared" si="161"/>
        <v/>
      </c>
      <c r="Y855" t="str">
        <f t="shared" si="162"/>
        <v/>
      </c>
      <c r="Z855" t="str">
        <f t="shared" si="163"/>
        <v/>
      </c>
    </row>
    <row r="856" spans="1:26">
      <c r="A856" s="84">
        <v>826</v>
      </c>
      <c r="B856" s="189" t="str">
        <f>IF(支部用データ貼り付けシート!B845="","",支部用データ貼り付けシート!A845)</f>
        <v/>
      </c>
      <c r="C856" s="190" t="str">
        <f>IF(支部用データ貼り付けシート!B845="","",支部用データ貼り付けシート!B845)</f>
        <v/>
      </c>
      <c r="D856" s="191" t="str">
        <f>IF(支部用データ貼り付けシート!B845="","",支部用データ貼り付けシート!C845)</f>
        <v/>
      </c>
      <c r="E856" s="192" t="str">
        <f>IF(支部用データ貼り付けシート!B845="","",支部用データ貼り付けシート!D845)</f>
        <v/>
      </c>
      <c r="F856" s="193" t="str">
        <f>IF(支部用データ貼り付けシート!B845="","",IF(支部用データ貼り付けシート!M845="","",支部用データ貼り付けシート!M845))</f>
        <v/>
      </c>
      <c r="G856" s="194" t="str">
        <f>IF(支部用データ貼り付けシート!B845="","",IF(支部用データ貼り付けシート!N845="","",支部用データ貼り付けシート!N845))</f>
        <v/>
      </c>
      <c r="H856" s="37" t="str">
        <f t="shared" si="164"/>
        <v/>
      </c>
      <c r="I856" s="124" t="str">
        <f t="shared" si="165"/>
        <v/>
      </c>
      <c r="J856" s="38" t="str">
        <f t="shared" si="166"/>
        <v/>
      </c>
      <c r="K856" s="37" t="str">
        <f t="shared" si="167"/>
        <v/>
      </c>
      <c r="L856" s="124" t="str">
        <f t="shared" si="168"/>
        <v/>
      </c>
      <c r="M856" s="38" t="str">
        <f t="shared" si="169"/>
        <v/>
      </c>
      <c r="N856" s="93" t="str">
        <f>IF(支部用データ貼り付けシート!B845="","",支部用データ貼り付けシート!E845)</f>
        <v/>
      </c>
      <c r="O856" s="38" t="str">
        <f>IF(支部用データ貼り付けシート!B845="","",支部用データ貼り付けシート!F845)</f>
        <v/>
      </c>
      <c r="P856" s="37" t="str">
        <f>IF(支部用データ貼り付けシート!B845="","",支部用データ貼り付けシート!G845)</f>
        <v/>
      </c>
      <c r="Q856" s="38" t="str">
        <f>IF(支部用データ貼り付けシート!B845="","",支部用データ貼り付けシート!H845)</f>
        <v/>
      </c>
      <c r="R856" s="37" t="str">
        <f>IF(支部用データ貼り付けシート!B845="","",支部用データ貼り付けシート!I845)</f>
        <v/>
      </c>
      <c r="S856" s="38" t="str">
        <f>IF(支部用データ貼り付けシート!B845="","",支部用データ貼り付けシート!J845)</f>
        <v/>
      </c>
      <c r="T856" s="23" t="str">
        <f t="shared" si="170"/>
        <v/>
      </c>
      <c r="U856" s="24" t="str">
        <f t="shared" si="171"/>
        <v/>
      </c>
      <c r="W856" t="str">
        <f t="shared" si="160"/>
        <v/>
      </c>
      <c r="X856" t="str">
        <f t="shared" si="161"/>
        <v/>
      </c>
      <c r="Y856" t="str">
        <f t="shared" si="162"/>
        <v/>
      </c>
      <c r="Z856" t="str">
        <f t="shared" si="163"/>
        <v/>
      </c>
    </row>
    <row r="857" spans="1:26">
      <c r="A857" s="83">
        <v>827</v>
      </c>
      <c r="B857" s="189" t="str">
        <f>IF(支部用データ貼り付けシート!B846="","",支部用データ貼り付けシート!A846)</f>
        <v/>
      </c>
      <c r="C857" s="190" t="str">
        <f>IF(支部用データ貼り付けシート!B846="","",支部用データ貼り付けシート!B846)</f>
        <v/>
      </c>
      <c r="D857" s="191" t="str">
        <f>IF(支部用データ貼り付けシート!B846="","",支部用データ貼り付けシート!C846)</f>
        <v/>
      </c>
      <c r="E857" s="192" t="str">
        <f>IF(支部用データ貼り付けシート!B846="","",支部用データ貼り付けシート!D846)</f>
        <v/>
      </c>
      <c r="F857" s="193" t="str">
        <f>IF(支部用データ貼り付けシート!B846="","",IF(支部用データ貼り付けシート!M846="","",支部用データ貼り付けシート!M846))</f>
        <v/>
      </c>
      <c r="G857" s="194" t="str">
        <f>IF(支部用データ貼り付けシート!B846="","",IF(支部用データ貼り付けシート!N846="","",支部用データ貼り付けシート!N846))</f>
        <v/>
      </c>
      <c r="H857" s="37" t="str">
        <f t="shared" si="164"/>
        <v/>
      </c>
      <c r="I857" s="124" t="str">
        <f t="shared" si="165"/>
        <v/>
      </c>
      <c r="J857" s="38" t="str">
        <f t="shared" si="166"/>
        <v/>
      </c>
      <c r="K857" s="37" t="str">
        <f t="shared" si="167"/>
        <v/>
      </c>
      <c r="L857" s="124" t="str">
        <f t="shared" si="168"/>
        <v/>
      </c>
      <c r="M857" s="38" t="str">
        <f t="shared" si="169"/>
        <v/>
      </c>
      <c r="N857" s="93" t="str">
        <f>IF(支部用データ貼り付けシート!B846="","",支部用データ貼り付けシート!E846)</f>
        <v/>
      </c>
      <c r="O857" s="38" t="str">
        <f>IF(支部用データ貼り付けシート!B846="","",支部用データ貼り付けシート!F846)</f>
        <v/>
      </c>
      <c r="P857" s="37" t="str">
        <f>IF(支部用データ貼り付けシート!B846="","",支部用データ貼り付けシート!G846)</f>
        <v/>
      </c>
      <c r="Q857" s="38" t="str">
        <f>IF(支部用データ貼り付けシート!B846="","",支部用データ貼り付けシート!H846)</f>
        <v/>
      </c>
      <c r="R857" s="37" t="str">
        <f>IF(支部用データ貼り付けシート!B846="","",支部用データ貼り付けシート!I846)</f>
        <v/>
      </c>
      <c r="S857" s="38" t="str">
        <f>IF(支部用データ貼り付けシート!B846="","",支部用データ貼り付けシート!J846)</f>
        <v/>
      </c>
      <c r="T857" s="23" t="str">
        <f t="shared" si="170"/>
        <v/>
      </c>
      <c r="U857" s="24" t="str">
        <f t="shared" si="171"/>
        <v/>
      </c>
      <c r="W857" t="str">
        <f t="shared" si="160"/>
        <v/>
      </c>
      <c r="X857" t="str">
        <f t="shared" si="161"/>
        <v/>
      </c>
      <c r="Y857" t="str">
        <f t="shared" si="162"/>
        <v/>
      </c>
      <c r="Z857" t="str">
        <f t="shared" si="163"/>
        <v/>
      </c>
    </row>
    <row r="858" spans="1:26">
      <c r="A858" s="84">
        <v>828</v>
      </c>
      <c r="B858" s="189" t="str">
        <f>IF(支部用データ貼り付けシート!B847="","",支部用データ貼り付けシート!A847)</f>
        <v/>
      </c>
      <c r="C858" s="190" t="str">
        <f>IF(支部用データ貼り付けシート!B847="","",支部用データ貼り付けシート!B847)</f>
        <v/>
      </c>
      <c r="D858" s="191" t="str">
        <f>IF(支部用データ貼り付けシート!B847="","",支部用データ貼り付けシート!C847)</f>
        <v/>
      </c>
      <c r="E858" s="192" t="str">
        <f>IF(支部用データ貼り付けシート!B847="","",支部用データ貼り付けシート!D847)</f>
        <v/>
      </c>
      <c r="F858" s="193" t="str">
        <f>IF(支部用データ貼り付けシート!B847="","",IF(支部用データ貼り付けシート!M847="","",支部用データ貼り付けシート!M847))</f>
        <v/>
      </c>
      <c r="G858" s="194" t="str">
        <f>IF(支部用データ貼り付けシート!B847="","",IF(支部用データ貼り付けシート!N847="","",支部用データ貼り付けシート!N847))</f>
        <v/>
      </c>
      <c r="H858" s="37" t="str">
        <f t="shared" si="164"/>
        <v/>
      </c>
      <c r="I858" s="124" t="str">
        <f t="shared" si="165"/>
        <v/>
      </c>
      <c r="J858" s="38" t="str">
        <f t="shared" si="166"/>
        <v/>
      </c>
      <c r="K858" s="37" t="str">
        <f t="shared" si="167"/>
        <v/>
      </c>
      <c r="L858" s="124" t="str">
        <f t="shared" si="168"/>
        <v/>
      </c>
      <c r="M858" s="38" t="str">
        <f t="shared" si="169"/>
        <v/>
      </c>
      <c r="N858" s="93" t="str">
        <f>IF(支部用データ貼り付けシート!B847="","",支部用データ貼り付けシート!E847)</f>
        <v/>
      </c>
      <c r="O858" s="38" t="str">
        <f>IF(支部用データ貼り付けシート!B847="","",支部用データ貼り付けシート!F847)</f>
        <v/>
      </c>
      <c r="P858" s="37" t="str">
        <f>IF(支部用データ貼り付けシート!B847="","",支部用データ貼り付けシート!G847)</f>
        <v/>
      </c>
      <c r="Q858" s="38" t="str">
        <f>IF(支部用データ貼り付けシート!B847="","",支部用データ貼り付けシート!H847)</f>
        <v/>
      </c>
      <c r="R858" s="37" t="str">
        <f>IF(支部用データ貼り付けシート!B847="","",支部用データ貼り付けシート!I847)</f>
        <v/>
      </c>
      <c r="S858" s="38" t="str">
        <f>IF(支部用データ貼り付けシート!B847="","",支部用データ貼り付けシート!J847)</f>
        <v/>
      </c>
      <c r="T858" s="23" t="str">
        <f t="shared" si="170"/>
        <v/>
      </c>
      <c r="U858" s="24" t="str">
        <f t="shared" si="171"/>
        <v/>
      </c>
      <c r="W858" t="str">
        <f t="shared" si="160"/>
        <v/>
      </c>
      <c r="X858" t="str">
        <f t="shared" si="161"/>
        <v/>
      </c>
      <c r="Y858" t="str">
        <f t="shared" si="162"/>
        <v/>
      </c>
      <c r="Z858" t="str">
        <f t="shared" si="163"/>
        <v/>
      </c>
    </row>
    <row r="859" spans="1:26">
      <c r="A859" s="83">
        <v>829</v>
      </c>
      <c r="B859" s="189" t="str">
        <f>IF(支部用データ貼り付けシート!B848="","",支部用データ貼り付けシート!A848)</f>
        <v/>
      </c>
      <c r="C859" s="190" t="str">
        <f>IF(支部用データ貼り付けシート!B848="","",支部用データ貼り付けシート!B848)</f>
        <v/>
      </c>
      <c r="D859" s="191" t="str">
        <f>IF(支部用データ貼り付けシート!B848="","",支部用データ貼り付けシート!C848)</f>
        <v/>
      </c>
      <c r="E859" s="192" t="str">
        <f>IF(支部用データ貼り付けシート!B848="","",支部用データ貼り付けシート!D848)</f>
        <v/>
      </c>
      <c r="F859" s="193" t="str">
        <f>IF(支部用データ貼り付けシート!B848="","",IF(支部用データ貼り付けシート!M848="","",支部用データ貼り付けシート!M848))</f>
        <v/>
      </c>
      <c r="G859" s="194" t="str">
        <f>IF(支部用データ貼り付けシート!B848="","",IF(支部用データ貼り付けシート!N848="","",支部用データ貼り付けシート!N848))</f>
        <v/>
      </c>
      <c r="H859" s="37" t="str">
        <f t="shared" si="164"/>
        <v/>
      </c>
      <c r="I859" s="124" t="str">
        <f t="shared" si="165"/>
        <v/>
      </c>
      <c r="J859" s="38" t="str">
        <f t="shared" si="166"/>
        <v/>
      </c>
      <c r="K859" s="37" t="str">
        <f t="shared" si="167"/>
        <v/>
      </c>
      <c r="L859" s="124" t="str">
        <f t="shared" si="168"/>
        <v/>
      </c>
      <c r="M859" s="38" t="str">
        <f t="shared" si="169"/>
        <v/>
      </c>
      <c r="N859" s="93" t="str">
        <f>IF(支部用データ貼り付けシート!B848="","",支部用データ貼り付けシート!E848)</f>
        <v/>
      </c>
      <c r="O859" s="38" t="str">
        <f>IF(支部用データ貼り付けシート!B848="","",支部用データ貼り付けシート!F848)</f>
        <v/>
      </c>
      <c r="P859" s="37" t="str">
        <f>IF(支部用データ貼り付けシート!B848="","",支部用データ貼り付けシート!G848)</f>
        <v/>
      </c>
      <c r="Q859" s="38" t="str">
        <f>IF(支部用データ貼り付けシート!B848="","",支部用データ貼り付けシート!H848)</f>
        <v/>
      </c>
      <c r="R859" s="37" t="str">
        <f>IF(支部用データ貼り付けシート!B848="","",支部用データ貼り付けシート!I848)</f>
        <v/>
      </c>
      <c r="S859" s="38" t="str">
        <f>IF(支部用データ貼り付けシート!B848="","",支部用データ貼り付けシート!J848)</f>
        <v/>
      </c>
      <c r="T859" s="23" t="str">
        <f t="shared" si="170"/>
        <v/>
      </c>
      <c r="U859" s="24" t="str">
        <f t="shared" si="171"/>
        <v/>
      </c>
      <c r="W859" t="str">
        <f t="shared" si="160"/>
        <v/>
      </c>
      <c r="X859" t="str">
        <f t="shared" si="161"/>
        <v/>
      </c>
      <c r="Y859" t="str">
        <f t="shared" si="162"/>
        <v/>
      </c>
      <c r="Z859" t="str">
        <f t="shared" si="163"/>
        <v/>
      </c>
    </row>
    <row r="860" spans="1:26">
      <c r="A860" s="84">
        <v>830</v>
      </c>
      <c r="B860" s="189" t="str">
        <f>IF(支部用データ貼り付けシート!B849="","",支部用データ貼り付けシート!A849)</f>
        <v/>
      </c>
      <c r="C860" s="190" t="str">
        <f>IF(支部用データ貼り付けシート!B849="","",支部用データ貼り付けシート!B849)</f>
        <v/>
      </c>
      <c r="D860" s="191" t="str">
        <f>IF(支部用データ貼り付けシート!B849="","",支部用データ貼り付けシート!C849)</f>
        <v/>
      </c>
      <c r="E860" s="192" t="str">
        <f>IF(支部用データ貼り付けシート!B849="","",支部用データ貼り付けシート!D849)</f>
        <v/>
      </c>
      <c r="F860" s="193" t="str">
        <f>IF(支部用データ貼り付けシート!B849="","",IF(支部用データ貼り付けシート!M849="","",支部用データ貼り付けシート!M849))</f>
        <v/>
      </c>
      <c r="G860" s="194" t="str">
        <f>IF(支部用データ貼り付けシート!B849="","",IF(支部用データ貼り付けシート!N849="","",支部用データ貼り付けシート!N849))</f>
        <v/>
      </c>
      <c r="H860" s="37" t="str">
        <f t="shared" si="164"/>
        <v/>
      </c>
      <c r="I860" s="124" t="str">
        <f t="shared" si="165"/>
        <v/>
      </c>
      <c r="J860" s="38" t="str">
        <f t="shared" si="166"/>
        <v/>
      </c>
      <c r="K860" s="37" t="str">
        <f t="shared" si="167"/>
        <v/>
      </c>
      <c r="L860" s="124" t="str">
        <f t="shared" si="168"/>
        <v/>
      </c>
      <c r="M860" s="38" t="str">
        <f t="shared" si="169"/>
        <v/>
      </c>
      <c r="N860" s="93" t="str">
        <f>IF(支部用データ貼り付けシート!B849="","",支部用データ貼り付けシート!E849)</f>
        <v/>
      </c>
      <c r="O860" s="38" t="str">
        <f>IF(支部用データ貼り付けシート!B849="","",支部用データ貼り付けシート!F849)</f>
        <v/>
      </c>
      <c r="P860" s="37" t="str">
        <f>IF(支部用データ貼り付けシート!B849="","",支部用データ貼り付けシート!G849)</f>
        <v/>
      </c>
      <c r="Q860" s="38" t="str">
        <f>IF(支部用データ貼り付けシート!B849="","",支部用データ貼り付けシート!H849)</f>
        <v/>
      </c>
      <c r="R860" s="37" t="str">
        <f>IF(支部用データ貼り付けシート!B849="","",支部用データ貼り付けシート!I849)</f>
        <v/>
      </c>
      <c r="S860" s="38" t="str">
        <f>IF(支部用データ貼り付けシート!B849="","",支部用データ貼り付けシート!J849)</f>
        <v/>
      </c>
      <c r="T860" s="23" t="str">
        <f t="shared" si="170"/>
        <v/>
      </c>
      <c r="U860" s="24" t="str">
        <f t="shared" si="171"/>
        <v/>
      </c>
      <c r="W860" t="str">
        <f t="shared" si="160"/>
        <v/>
      </c>
      <c r="X860" t="str">
        <f t="shared" si="161"/>
        <v/>
      </c>
      <c r="Y860" t="str">
        <f t="shared" si="162"/>
        <v/>
      </c>
      <c r="Z860" t="str">
        <f t="shared" si="163"/>
        <v/>
      </c>
    </row>
    <row r="861" spans="1:26">
      <c r="A861" s="83">
        <v>831</v>
      </c>
      <c r="B861" s="189" t="str">
        <f>IF(支部用データ貼り付けシート!B850="","",支部用データ貼り付けシート!A850)</f>
        <v/>
      </c>
      <c r="C861" s="190" t="str">
        <f>IF(支部用データ貼り付けシート!B850="","",支部用データ貼り付けシート!B850)</f>
        <v/>
      </c>
      <c r="D861" s="191" t="str">
        <f>IF(支部用データ貼り付けシート!B850="","",支部用データ貼り付けシート!C850)</f>
        <v/>
      </c>
      <c r="E861" s="192" t="str">
        <f>IF(支部用データ貼り付けシート!B850="","",支部用データ貼り付けシート!D850)</f>
        <v/>
      </c>
      <c r="F861" s="193" t="str">
        <f>IF(支部用データ貼り付けシート!B850="","",IF(支部用データ貼り付けシート!M850="","",支部用データ貼り付けシート!M850))</f>
        <v/>
      </c>
      <c r="G861" s="194" t="str">
        <f>IF(支部用データ貼り付けシート!B850="","",IF(支部用データ貼り付けシート!N850="","",支部用データ貼り付けシート!N850))</f>
        <v/>
      </c>
      <c r="H861" s="37" t="str">
        <f t="shared" si="164"/>
        <v/>
      </c>
      <c r="I861" s="124" t="str">
        <f t="shared" si="165"/>
        <v/>
      </c>
      <c r="J861" s="38" t="str">
        <f t="shared" si="166"/>
        <v/>
      </c>
      <c r="K861" s="37" t="str">
        <f t="shared" si="167"/>
        <v/>
      </c>
      <c r="L861" s="124" t="str">
        <f t="shared" si="168"/>
        <v/>
      </c>
      <c r="M861" s="38" t="str">
        <f t="shared" si="169"/>
        <v/>
      </c>
      <c r="N861" s="93" t="str">
        <f>IF(支部用データ貼り付けシート!B850="","",支部用データ貼り付けシート!E850)</f>
        <v/>
      </c>
      <c r="O861" s="38" t="str">
        <f>IF(支部用データ貼り付けシート!B850="","",支部用データ貼り付けシート!F850)</f>
        <v/>
      </c>
      <c r="P861" s="37" t="str">
        <f>IF(支部用データ貼り付けシート!B850="","",支部用データ貼り付けシート!G850)</f>
        <v/>
      </c>
      <c r="Q861" s="38" t="str">
        <f>IF(支部用データ貼り付けシート!B850="","",支部用データ貼り付けシート!H850)</f>
        <v/>
      </c>
      <c r="R861" s="37" t="str">
        <f>IF(支部用データ貼り付けシート!B850="","",支部用データ貼り付けシート!I850)</f>
        <v/>
      </c>
      <c r="S861" s="38" t="str">
        <f>IF(支部用データ貼り付けシート!B850="","",支部用データ貼り付けシート!J850)</f>
        <v/>
      </c>
      <c r="T861" s="23" t="str">
        <f t="shared" si="170"/>
        <v/>
      </c>
      <c r="U861" s="24" t="str">
        <f t="shared" si="171"/>
        <v/>
      </c>
      <c r="W861" t="str">
        <f t="shared" si="160"/>
        <v/>
      </c>
      <c r="X861" t="str">
        <f t="shared" si="161"/>
        <v/>
      </c>
      <c r="Y861" t="str">
        <f t="shared" si="162"/>
        <v/>
      </c>
      <c r="Z861" t="str">
        <f t="shared" si="163"/>
        <v/>
      </c>
    </row>
    <row r="862" spans="1:26">
      <c r="A862" s="84">
        <v>832</v>
      </c>
      <c r="B862" s="189" t="str">
        <f>IF(支部用データ貼り付けシート!B851="","",支部用データ貼り付けシート!A851)</f>
        <v/>
      </c>
      <c r="C862" s="190" t="str">
        <f>IF(支部用データ貼り付けシート!B851="","",支部用データ貼り付けシート!B851)</f>
        <v/>
      </c>
      <c r="D862" s="191" t="str">
        <f>IF(支部用データ貼り付けシート!B851="","",支部用データ貼り付けシート!C851)</f>
        <v/>
      </c>
      <c r="E862" s="192" t="str">
        <f>IF(支部用データ貼り付けシート!B851="","",支部用データ貼り付けシート!D851)</f>
        <v/>
      </c>
      <c r="F862" s="193" t="str">
        <f>IF(支部用データ貼り付けシート!B851="","",IF(支部用データ貼り付けシート!M851="","",支部用データ貼り付けシート!M851))</f>
        <v/>
      </c>
      <c r="G862" s="194" t="str">
        <f>IF(支部用データ貼り付けシート!B851="","",IF(支部用データ貼り付けシート!N851="","",支部用データ貼り付けシート!N851))</f>
        <v/>
      </c>
      <c r="H862" s="37" t="str">
        <f t="shared" si="164"/>
        <v/>
      </c>
      <c r="I862" s="124" t="str">
        <f t="shared" si="165"/>
        <v/>
      </c>
      <c r="J862" s="38" t="str">
        <f t="shared" si="166"/>
        <v/>
      </c>
      <c r="K862" s="37" t="str">
        <f t="shared" si="167"/>
        <v/>
      </c>
      <c r="L862" s="124" t="str">
        <f t="shared" si="168"/>
        <v/>
      </c>
      <c r="M862" s="38" t="str">
        <f t="shared" si="169"/>
        <v/>
      </c>
      <c r="N862" s="93" t="str">
        <f>IF(支部用データ貼り付けシート!B851="","",支部用データ貼り付けシート!E851)</f>
        <v/>
      </c>
      <c r="O862" s="38" t="str">
        <f>IF(支部用データ貼り付けシート!B851="","",支部用データ貼り付けシート!F851)</f>
        <v/>
      </c>
      <c r="P862" s="37" t="str">
        <f>IF(支部用データ貼り付けシート!B851="","",支部用データ貼り付けシート!G851)</f>
        <v/>
      </c>
      <c r="Q862" s="38" t="str">
        <f>IF(支部用データ貼り付けシート!B851="","",支部用データ貼り付けシート!H851)</f>
        <v/>
      </c>
      <c r="R862" s="37" t="str">
        <f>IF(支部用データ貼り付けシート!B851="","",支部用データ貼り付けシート!I851)</f>
        <v/>
      </c>
      <c r="S862" s="38" t="str">
        <f>IF(支部用データ貼り付けシート!B851="","",支部用データ貼り付けシート!J851)</f>
        <v/>
      </c>
      <c r="T862" s="23" t="str">
        <f t="shared" si="170"/>
        <v/>
      </c>
      <c r="U862" s="24" t="str">
        <f t="shared" si="171"/>
        <v/>
      </c>
      <c r="W862" t="str">
        <f t="shared" si="160"/>
        <v/>
      </c>
      <c r="X862" t="str">
        <f t="shared" si="161"/>
        <v/>
      </c>
      <c r="Y862" t="str">
        <f t="shared" si="162"/>
        <v/>
      </c>
      <c r="Z862" t="str">
        <f t="shared" si="163"/>
        <v/>
      </c>
    </row>
    <row r="863" spans="1:26">
      <c r="A863" s="83">
        <v>833</v>
      </c>
      <c r="B863" s="189" t="str">
        <f>IF(支部用データ貼り付けシート!B852="","",支部用データ貼り付けシート!A852)</f>
        <v/>
      </c>
      <c r="C863" s="190" t="str">
        <f>IF(支部用データ貼り付けシート!B852="","",支部用データ貼り付けシート!B852)</f>
        <v/>
      </c>
      <c r="D863" s="191" t="str">
        <f>IF(支部用データ貼り付けシート!B852="","",支部用データ貼り付けシート!C852)</f>
        <v/>
      </c>
      <c r="E863" s="192" t="str">
        <f>IF(支部用データ貼り付けシート!B852="","",支部用データ貼り付けシート!D852)</f>
        <v/>
      </c>
      <c r="F863" s="193" t="str">
        <f>IF(支部用データ貼り付けシート!B852="","",IF(支部用データ貼り付けシート!M852="","",支部用データ貼り付けシート!M852))</f>
        <v/>
      </c>
      <c r="G863" s="194" t="str">
        <f>IF(支部用データ貼り付けシート!B852="","",IF(支部用データ貼り付けシート!N852="","",支部用データ貼り付けシート!N852))</f>
        <v/>
      </c>
      <c r="H863" s="37" t="str">
        <f t="shared" si="164"/>
        <v/>
      </c>
      <c r="I863" s="124" t="str">
        <f t="shared" si="165"/>
        <v/>
      </c>
      <c r="J863" s="38" t="str">
        <f t="shared" si="166"/>
        <v/>
      </c>
      <c r="K863" s="37" t="str">
        <f t="shared" si="167"/>
        <v/>
      </c>
      <c r="L863" s="124" t="str">
        <f t="shared" si="168"/>
        <v/>
      </c>
      <c r="M863" s="38" t="str">
        <f t="shared" si="169"/>
        <v/>
      </c>
      <c r="N863" s="93" t="str">
        <f>IF(支部用データ貼り付けシート!B852="","",支部用データ貼り付けシート!E852)</f>
        <v/>
      </c>
      <c r="O863" s="38" t="str">
        <f>IF(支部用データ貼り付けシート!B852="","",支部用データ貼り付けシート!F852)</f>
        <v/>
      </c>
      <c r="P863" s="37" t="str">
        <f>IF(支部用データ貼り付けシート!B852="","",支部用データ貼り付けシート!G852)</f>
        <v/>
      </c>
      <c r="Q863" s="38" t="str">
        <f>IF(支部用データ貼り付けシート!B852="","",支部用データ貼り付けシート!H852)</f>
        <v/>
      </c>
      <c r="R863" s="37" t="str">
        <f>IF(支部用データ貼り付けシート!B852="","",支部用データ貼り付けシート!I852)</f>
        <v/>
      </c>
      <c r="S863" s="38" t="str">
        <f>IF(支部用データ貼り付けシート!B852="","",支部用データ貼り付けシート!J852)</f>
        <v/>
      </c>
      <c r="T863" s="23" t="str">
        <f t="shared" si="170"/>
        <v/>
      </c>
      <c r="U863" s="24" t="str">
        <f t="shared" si="171"/>
        <v/>
      </c>
      <c r="W863" t="str">
        <f t="shared" si="160"/>
        <v/>
      </c>
      <c r="X863" t="str">
        <f t="shared" si="161"/>
        <v/>
      </c>
      <c r="Y863" t="str">
        <f t="shared" si="162"/>
        <v/>
      </c>
      <c r="Z863" t="str">
        <f t="shared" si="163"/>
        <v/>
      </c>
    </row>
    <row r="864" spans="1:26">
      <c r="A864" s="84">
        <v>834</v>
      </c>
      <c r="B864" s="189" t="str">
        <f>IF(支部用データ貼り付けシート!B853="","",支部用データ貼り付けシート!A853)</f>
        <v/>
      </c>
      <c r="C864" s="190" t="str">
        <f>IF(支部用データ貼り付けシート!B853="","",支部用データ貼り付けシート!B853)</f>
        <v/>
      </c>
      <c r="D864" s="191" t="str">
        <f>IF(支部用データ貼り付けシート!B853="","",支部用データ貼り付けシート!C853)</f>
        <v/>
      </c>
      <c r="E864" s="192" t="str">
        <f>IF(支部用データ貼り付けシート!B853="","",支部用データ貼り付けシート!D853)</f>
        <v/>
      </c>
      <c r="F864" s="193" t="str">
        <f>IF(支部用データ貼り付けシート!B853="","",IF(支部用データ貼り付けシート!M853="","",支部用データ貼り付けシート!M853))</f>
        <v/>
      </c>
      <c r="G864" s="194" t="str">
        <f>IF(支部用データ貼り付けシート!B853="","",IF(支部用データ貼り付けシート!N853="","",支部用データ貼り付けシート!N853))</f>
        <v/>
      </c>
      <c r="H864" s="37" t="str">
        <f t="shared" si="164"/>
        <v/>
      </c>
      <c r="I864" s="124" t="str">
        <f t="shared" si="165"/>
        <v/>
      </c>
      <c r="J864" s="38" t="str">
        <f t="shared" si="166"/>
        <v/>
      </c>
      <c r="K864" s="37" t="str">
        <f t="shared" si="167"/>
        <v/>
      </c>
      <c r="L864" s="124" t="str">
        <f t="shared" si="168"/>
        <v/>
      </c>
      <c r="M864" s="38" t="str">
        <f t="shared" si="169"/>
        <v/>
      </c>
      <c r="N864" s="93" t="str">
        <f>IF(支部用データ貼り付けシート!B853="","",支部用データ貼り付けシート!E853)</f>
        <v/>
      </c>
      <c r="O864" s="38" t="str">
        <f>IF(支部用データ貼り付けシート!B853="","",支部用データ貼り付けシート!F853)</f>
        <v/>
      </c>
      <c r="P864" s="37" t="str">
        <f>IF(支部用データ貼り付けシート!B853="","",支部用データ貼り付けシート!G853)</f>
        <v/>
      </c>
      <c r="Q864" s="38" t="str">
        <f>IF(支部用データ貼り付けシート!B853="","",支部用データ貼り付けシート!H853)</f>
        <v/>
      </c>
      <c r="R864" s="37" t="str">
        <f>IF(支部用データ貼り付けシート!B853="","",支部用データ貼り付けシート!I853)</f>
        <v/>
      </c>
      <c r="S864" s="38" t="str">
        <f>IF(支部用データ貼り付けシート!B853="","",支部用データ貼り付けシート!J853)</f>
        <v/>
      </c>
      <c r="T864" s="23" t="str">
        <f t="shared" si="170"/>
        <v/>
      </c>
      <c r="U864" s="24" t="str">
        <f t="shared" si="171"/>
        <v/>
      </c>
      <c r="W864" t="str">
        <f t="shared" si="160"/>
        <v/>
      </c>
      <c r="X864" t="str">
        <f t="shared" si="161"/>
        <v/>
      </c>
      <c r="Y864" t="str">
        <f t="shared" si="162"/>
        <v/>
      </c>
      <c r="Z864" t="str">
        <f t="shared" si="163"/>
        <v/>
      </c>
    </row>
    <row r="865" spans="1:26">
      <c r="A865" s="83">
        <v>835</v>
      </c>
      <c r="B865" s="189" t="str">
        <f>IF(支部用データ貼り付けシート!B854="","",支部用データ貼り付けシート!A854)</f>
        <v/>
      </c>
      <c r="C865" s="190" t="str">
        <f>IF(支部用データ貼り付けシート!B854="","",支部用データ貼り付けシート!B854)</f>
        <v/>
      </c>
      <c r="D865" s="191" t="str">
        <f>IF(支部用データ貼り付けシート!B854="","",支部用データ貼り付けシート!C854)</f>
        <v/>
      </c>
      <c r="E865" s="192" t="str">
        <f>IF(支部用データ貼り付けシート!B854="","",支部用データ貼り付けシート!D854)</f>
        <v/>
      </c>
      <c r="F865" s="193" t="str">
        <f>IF(支部用データ貼り付けシート!B854="","",IF(支部用データ貼り付けシート!M854="","",支部用データ貼り付けシート!M854))</f>
        <v/>
      </c>
      <c r="G865" s="194" t="str">
        <f>IF(支部用データ貼り付けシート!B854="","",IF(支部用データ貼り付けシート!N854="","",支部用データ貼り付けシート!N854))</f>
        <v/>
      </c>
      <c r="H865" s="37" t="str">
        <f t="shared" si="164"/>
        <v/>
      </c>
      <c r="I865" s="124" t="str">
        <f t="shared" si="165"/>
        <v/>
      </c>
      <c r="J865" s="38" t="str">
        <f t="shared" si="166"/>
        <v/>
      </c>
      <c r="K865" s="37" t="str">
        <f t="shared" si="167"/>
        <v/>
      </c>
      <c r="L865" s="124" t="str">
        <f t="shared" si="168"/>
        <v/>
      </c>
      <c r="M865" s="38" t="str">
        <f t="shared" si="169"/>
        <v/>
      </c>
      <c r="N865" s="93" t="str">
        <f>IF(支部用データ貼り付けシート!B854="","",支部用データ貼り付けシート!E854)</f>
        <v/>
      </c>
      <c r="O865" s="38" t="str">
        <f>IF(支部用データ貼り付けシート!B854="","",支部用データ貼り付けシート!F854)</f>
        <v/>
      </c>
      <c r="P865" s="37" t="str">
        <f>IF(支部用データ貼り付けシート!B854="","",支部用データ貼り付けシート!G854)</f>
        <v/>
      </c>
      <c r="Q865" s="38" t="str">
        <f>IF(支部用データ貼り付けシート!B854="","",支部用データ貼り付けシート!H854)</f>
        <v/>
      </c>
      <c r="R865" s="37" t="str">
        <f>IF(支部用データ貼り付けシート!B854="","",支部用データ貼り付けシート!I854)</f>
        <v/>
      </c>
      <c r="S865" s="38" t="str">
        <f>IF(支部用データ貼り付けシート!B854="","",支部用データ貼り付けシート!J854)</f>
        <v/>
      </c>
      <c r="T865" s="23" t="str">
        <f t="shared" si="170"/>
        <v/>
      </c>
      <c r="U865" s="24" t="str">
        <f t="shared" si="171"/>
        <v/>
      </c>
      <c r="W865" t="str">
        <f t="shared" si="160"/>
        <v/>
      </c>
      <c r="X865" t="str">
        <f t="shared" si="161"/>
        <v/>
      </c>
      <c r="Y865" t="str">
        <f t="shared" si="162"/>
        <v/>
      </c>
      <c r="Z865" t="str">
        <f t="shared" si="163"/>
        <v/>
      </c>
    </row>
    <row r="866" spans="1:26">
      <c r="A866" s="84">
        <v>836</v>
      </c>
      <c r="B866" s="189" t="str">
        <f>IF(支部用データ貼り付けシート!B855="","",支部用データ貼り付けシート!A855)</f>
        <v/>
      </c>
      <c r="C866" s="190" t="str">
        <f>IF(支部用データ貼り付けシート!B855="","",支部用データ貼り付けシート!B855)</f>
        <v/>
      </c>
      <c r="D866" s="191" t="str">
        <f>IF(支部用データ貼り付けシート!B855="","",支部用データ貼り付けシート!C855)</f>
        <v/>
      </c>
      <c r="E866" s="192" t="str">
        <f>IF(支部用データ貼り付けシート!B855="","",支部用データ貼り付けシート!D855)</f>
        <v/>
      </c>
      <c r="F866" s="193" t="str">
        <f>IF(支部用データ貼り付けシート!B855="","",IF(支部用データ貼り付けシート!M855="","",支部用データ貼り付けシート!M855))</f>
        <v/>
      </c>
      <c r="G866" s="194" t="str">
        <f>IF(支部用データ貼り付けシート!B855="","",IF(支部用データ貼り付けシート!N855="","",支部用データ貼り付けシート!N855))</f>
        <v/>
      </c>
      <c r="H866" s="37" t="str">
        <f t="shared" si="164"/>
        <v/>
      </c>
      <c r="I866" s="124" t="str">
        <f t="shared" si="165"/>
        <v/>
      </c>
      <c r="J866" s="38" t="str">
        <f t="shared" si="166"/>
        <v/>
      </c>
      <c r="K866" s="37" t="str">
        <f t="shared" si="167"/>
        <v/>
      </c>
      <c r="L866" s="124" t="str">
        <f t="shared" si="168"/>
        <v/>
      </c>
      <c r="M866" s="38" t="str">
        <f t="shared" si="169"/>
        <v/>
      </c>
      <c r="N866" s="93" t="str">
        <f>IF(支部用データ貼り付けシート!B855="","",支部用データ貼り付けシート!E855)</f>
        <v/>
      </c>
      <c r="O866" s="38" t="str">
        <f>IF(支部用データ貼り付けシート!B855="","",支部用データ貼り付けシート!F855)</f>
        <v/>
      </c>
      <c r="P866" s="37" t="str">
        <f>IF(支部用データ貼り付けシート!B855="","",支部用データ貼り付けシート!G855)</f>
        <v/>
      </c>
      <c r="Q866" s="38" t="str">
        <f>IF(支部用データ貼り付けシート!B855="","",支部用データ貼り付けシート!H855)</f>
        <v/>
      </c>
      <c r="R866" s="37" t="str">
        <f>IF(支部用データ貼り付けシート!B855="","",支部用データ貼り付けシート!I855)</f>
        <v/>
      </c>
      <c r="S866" s="38" t="str">
        <f>IF(支部用データ貼り付けシート!B855="","",支部用データ貼り付けシート!J855)</f>
        <v/>
      </c>
      <c r="T866" s="23" t="str">
        <f t="shared" si="170"/>
        <v/>
      </c>
      <c r="U866" s="24" t="str">
        <f t="shared" si="171"/>
        <v/>
      </c>
      <c r="W866" t="str">
        <f t="shared" ref="W866:W929" si="172">IFERROR(IF(C866="","",N866*60+O866),"")</f>
        <v/>
      </c>
      <c r="X866" t="str">
        <f t="shared" ref="X866:X929" si="173">IFERROR(IF(C866="","",P866*60+Q866),"")</f>
        <v/>
      </c>
      <c r="Y866" t="str">
        <f t="shared" ref="Y866:Y929" si="174">IFERROR(IF(C866="","",R866*60+S866),"")</f>
        <v/>
      </c>
      <c r="Z866" t="str">
        <f t="shared" ref="Z866:Z929" si="175">IFERROR(IF(C866="","",W866+X866+Y866),"")</f>
        <v/>
      </c>
    </row>
    <row r="867" spans="1:26">
      <c r="A867" s="83">
        <v>837</v>
      </c>
      <c r="B867" s="189" t="str">
        <f>IF(支部用データ貼り付けシート!B856="","",支部用データ貼り付けシート!A856)</f>
        <v/>
      </c>
      <c r="C867" s="190" t="str">
        <f>IF(支部用データ貼り付けシート!B856="","",支部用データ貼り付けシート!B856)</f>
        <v/>
      </c>
      <c r="D867" s="191" t="str">
        <f>IF(支部用データ貼り付けシート!B856="","",支部用データ貼り付けシート!C856)</f>
        <v/>
      </c>
      <c r="E867" s="192" t="str">
        <f>IF(支部用データ貼り付けシート!B856="","",支部用データ貼り付けシート!D856)</f>
        <v/>
      </c>
      <c r="F867" s="193" t="str">
        <f>IF(支部用データ貼り付けシート!B856="","",IF(支部用データ貼り付けシート!M856="","",支部用データ貼り付けシート!M856))</f>
        <v/>
      </c>
      <c r="G867" s="194" t="str">
        <f>IF(支部用データ貼り付けシート!B856="","",IF(支部用データ貼り付けシート!N856="","",支部用データ貼り付けシート!N856))</f>
        <v/>
      </c>
      <c r="H867" s="37" t="str">
        <f t="shared" si="164"/>
        <v/>
      </c>
      <c r="I867" s="124" t="str">
        <f t="shared" si="165"/>
        <v/>
      </c>
      <c r="J867" s="38" t="str">
        <f t="shared" si="166"/>
        <v/>
      </c>
      <c r="K867" s="37" t="str">
        <f t="shared" si="167"/>
        <v/>
      </c>
      <c r="L867" s="124" t="str">
        <f t="shared" si="168"/>
        <v/>
      </c>
      <c r="M867" s="38" t="str">
        <f t="shared" si="169"/>
        <v/>
      </c>
      <c r="N867" s="93" t="str">
        <f>IF(支部用データ貼り付けシート!B856="","",支部用データ貼り付けシート!E856)</f>
        <v/>
      </c>
      <c r="O867" s="38" t="str">
        <f>IF(支部用データ貼り付けシート!B856="","",支部用データ貼り付けシート!F856)</f>
        <v/>
      </c>
      <c r="P867" s="37" t="str">
        <f>IF(支部用データ貼り付けシート!B856="","",支部用データ貼り付けシート!G856)</f>
        <v/>
      </c>
      <c r="Q867" s="38" t="str">
        <f>IF(支部用データ貼り付けシート!B856="","",支部用データ貼り付けシート!H856)</f>
        <v/>
      </c>
      <c r="R867" s="37" t="str">
        <f>IF(支部用データ貼り付けシート!B856="","",支部用データ貼り付けシート!I856)</f>
        <v/>
      </c>
      <c r="S867" s="38" t="str">
        <f>IF(支部用データ貼り付けシート!B856="","",支部用データ貼り付けシート!J856)</f>
        <v/>
      </c>
      <c r="T867" s="23" t="str">
        <f t="shared" si="170"/>
        <v/>
      </c>
      <c r="U867" s="24" t="str">
        <f t="shared" si="171"/>
        <v/>
      </c>
      <c r="W867" t="str">
        <f t="shared" si="172"/>
        <v/>
      </c>
      <c r="X867" t="str">
        <f t="shared" si="173"/>
        <v/>
      </c>
      <c r="Y867" t="str">
        <f t="shared" si="174"/>
        <v/>
      </c>
      <c r="Z867" t="str">
        <f t="shared" si="175"/>
        <v/>
      </c>
    </row>
    <row r="868" spans="1:26">
      <c r="A868" s="84">
        <v>838</v>
      </c>
      <c r="B868" s="189" t="str">
        <f>IF(支部用データ貼り付けシート!B857="","",支部用データ貼り付けシート!A857)</f>
        <v/>
      </c>
      <c r="C868" s="190" t="str">
        <f>IF(支部用データ貼り付けシート!B857="","",支部用データ貼り付けシート!B857)</f>
        <v/>
      </c>
      <c r="D868" s="191" t="str">
        <f>IF(支部用データ貼り付けシート!B857="","",支部用データ貼り付けシート!C857)</f>
        <v/>
      </c>
      <c r="E868" s="192" t="str">
        <f>IF(支部用データ貼り付けシート!B857="","",支部用データ貼り付けシート!D857)</f>
        <v/>
      </c>
      <c r="F868" s="193" t="str">
        <f>IF(支部用データ貼り付けシート!B857="","",IF(支部用データ貼り付けシート!M857="","",支部用データ貼り付けシート!M857))</f>
        <v/>
      </c>
      <c r="G868" s="194" t="str">
        <f>IF(支部用データ貼り付けシート!B857="","",IF(支部用データ貼り付けシート!N857="","",支部用データ貼り付けシート!N857))</f>
        <v/>
      </c>
      <c r="H868" s="37" t="str">
        <f t="shared" si="164"/>
        <v/>
      </c>
      <c r="I868" s="124" t="str">
        <f t="shared" si="165"/>
        <v/>
      </c>
      <c r="J868" s="38" t="str">
        <f t="shared" si="166"/>
        <v/>
      </c>
      <c r="K868" s="37" t="str">
        <f t="shared" si="167"/>
        <v/>
      </c>
      <c r="L868" s="124" t="str">
        <f t="shared" si="168"/>
        <v/>
      </c>
      <c r="M868" s="38" t="str">
        <f t="shared" si="169"/>
        <v/>
      </c>
      <c r="N868" s="93" t="str">
        <f>IF(支部用データ貼り付けシート!B857="","",支部用データ貼り付けシート!E857)</f>
        <v/>
      </c>
      <c r="O868" s="38" t="str">
        <f>IF(支部用データ貼り付けシート!B857="","",支部用データ貼り付けシート!F857)</f>
        <v/>
      </c>
      <c r="P868" s="37" t="str">
        <f>IF(支部用データ貼り付けシート!B857="","",支部用データ貼り付けシート!G857)</f>
        <v/>
      </c>
      <c r="Q868" s="38" t="str">
        <f>IF(支部用データ貼り付けシート!B857="","",支部用データ貼り付けシート!H857)</f>
        <v/>
      </c>
      <c r="R868" s="37" t="str">
        <f>IF(支部用データ貼り付けシート!B857="","",支部用データ貼り付けシート!I857)</f>
        <v/>
      </c>
      <c r="S868" s="38" t="str">
        <f>IF(支部用データ貼り付けシート!B857="","",支部用データ貼り付けシート!J857)</f>
        <v/>
      </c>
      <c r="T868" s="23" t="str">
        <f t="shared" si="170"/>
        <v/>
      </c>
      <c r="U868" s="24" t="str">
        <f t="shared" si="171"/>
        <v/>
      </c>
      <c r="W868" t="str">
        <f t="shared" si="172"/>
        <v/>
      </c>
      <c r="X868" t="str">
        <f t="shared" si="173"/>
        <v/>
      </c>
      <c r="Y868" t="str">
        <f t="shared" si="174"/>
        <v/>
      </c>
      <c r="Z868" t="str">
        <f t="shared" si="175"/>
        <v/>
      </c>
    </row>
    <row r="869" spans="1:26">
      <c r="A869" s="83">
        <v>839</v>
      </c>
      <c r="B869" s="189" t="str">
        <f>IF(支部用データ貼り付けシート!B858="","",支部用データ貼り付けシート!A858)</f>
        <v/>
      </c>
      <c r="C869" s="190" t="str">
        <f>IF(支部用データ貼り付けシート!B858="","",支部用データ貼り付けシート!B858)</f>
        <v/>
      </c>
      <c r="D869" s="191" t="str">
        <f>IF(支部用データ貼り付けシート!B858="","",支部用データ貼り付けシート!C858)</f>
        <v/>
      </c>
      <c r="E869" s="192" t="str">
        <f>IF(支部用データ貼り付けシート!B858="","",支部用データ貼り付けシート!D858)</f>
        <v/>
      </c>
      <c r="F869" s="193" t="str">
        <f>IF(支部用データ貼り付けシート!B858="","",IF(支部用データ貼り付けシート!M858="","",支部用データ貼り付けシート!M858))</f>
        <v/>
      </c>
      <c r="G869" s="194" t="str">
        <f>IF(支部用データ貼り付けシート!B858="","",IF(支部用データ貼り付けシート!N858="","",支部用データ貼り付けシート!N858))</f>
        <v/>
      </c>
      <c r="H869" s="37" t="str">
        <f t="shared" si="164"/>
        <v/>
      </c>
      <c r="I869" s="124" t="str">
        <f t="shared" si="165"/>
        <v/>
      </c>
      <c r="J869" s="38" t="str">
        <f t="shared" si="166"/>
        <v/>
      </c>
      <c r="K869" s="37" t="str">
        <f t="shared" si="167"/>
        <v/>
      </c>
      <c r="L869" s="124" t="str">
        <f t="shared" si="168"/>
        <v/>
      </c>
      <c r="M869" s="38" t="str">
        <f t="shared" si="169"/>
        <v/>
      </c>
      <c r="N869" s="93" t="str">
        <f>IF(支部用データ貼り付けシート!B858="","",支部用データ貼り付けシート!E858)</f>
        <v/>
      </c>
      <c r="O869" s="38" t="str">
        <f>IF(支部用データ貼り付けシート!B858="","",支部用データ貼り付けシート!F858)</f>
        <v/>
      </c>
      <c r="P869" s="37" t="str">
        <f>IF(支部用データ貼り付けシート!B858="","",支部用データ貼り付けシート!G858)</f>
        <v/>
      </c>
      <c r="Q869" s="38" t="str">
        <f>IF(支部用データ貼り付けシート!B858="","",支部用データ貼り付けシート!H858)</f>
        <v/>
      </c>
      <c r="R869" s="37" t="str">
        <f>IF(支部用データ貼り付けシート!B858="","",支部用データ貼り付けシート!I858)</f>
        <v/>
      </c>
      <c r="S869" s="38" t="str">
        <f>IF(支部用データ貼り付けシート!B858="","",支部用データ貼り付けシート!J858)</f>
        <v/>
      </c>
      <c r="T869" s="23" t="str">
        <f t="shared" si="170"/>
        <v/>
      </c>
      <c r="U869" s="24" t="str">
        <f t="shared" si="171"/>
        <v/>
      </c>
      <c r="W869" t="str">
        <f t="shared" si="172"/>
        <v/>
      </c>
      <c r="X869" t="str">
        <f t="shared" si="173"/>
        <v/>
      </c>
      <c r="Y869" t="str">
        <f t="shared" si="174"/>
        <v/>
      </c>
      <c r="Z869" t="str">
        <f t="shared" si="175"/>
        <v/>
      </c>
    </row>
    <row r="870" spans="1:26">
      <c r="A870" s="84">
        <v>840</v>
      </c>
      <c r="B870" s="189" t="str">
        <f>IF(支部用データ貼り付けシート!B859="","",支部用データ貼り付けシート!A859)</f>
        <v/>
      </c>
      <c r="C870" s="190" t="str">
        <f>IF(支部用データ貼り付けシート!B859="","",支部用データ貼り付けシート!B859)</f>
        <v/>
      </c>
      <c r="D870" s="191" t="str">
        <f>IF(支部用データ貼り付けシート!B859="","",支部用データ貼り付けシート!C859)</f>
        <v/>
      </c>
      <c r="E870" s="192" t="str">
        <f>IF(支部用データ貼り付けシート!B859="","",支部用データ貼り付けシート!D859)</f>
        <v/>
      </c>
      <c r="F870" s="193" t="str">
        <f>IF(支部用データ貼り付けシート!B859="","",IF(支部用データ貼り付けシート!M859="","",支部用データ貼り付けシート!M859))</f>
        <v/>
      </c>
      <c r="G870" s="194" t="str">
        <f>IF(支部用データ貼り付けシート!B859="","",IF(支部用データ貼り付けシート!N859="","",支部用データ貼り付けシート!N859))</f>
        <v/>
      </c>
      <c r="H870" s="37" t="str">
        <f t="shared" si="164"/>
        <v/>
      </c>
      <c r="I870" s="124" t="str">
        <f t="shared" si="165"/>
        <v/>
      </c>
      <c r="J870" s="38" t="str">
        <f t="shared" si="166"/>
        <v/>
      </c>
      <c r="K870" s="37" t="str">
        <f t="shared" si="167"/>
        <v/>
      </c>
      <c r="L870" s="124" t="str">
        <f t="shared" si="168"/>
        <v/>
      </c>
      <c r="M870" s="38" t="str">
        <f t="shared" si="169"/>
        <v/>
      </c>
      <c r="N870" s="93" t="str">
        <f>IF(支部用データ貼り付けシート!B859="","",支部用データ貼り付けシート!E859)</f>
        <v/>
      </c>
      <c r="O870" s="38" t="str">
        <f>IF(支部用データ貼り付けシート!B859="","",支部用データ貼り付けシート!F859)</f>
        <v/>
      </c>
      <c r="P870" s="37" t="str">
        <f>IF(支部用データ貼り付けシート!B859="","",支部用データ貼り付けシート!G859)</f>
        <v/>
      </c>
      <c r="Q870" s="38" t="str">
        <f>IF(支部用データ貼り付けシート!B859="","",支部用データ貼り付けシート!H859)</f>
        <v/>
      </c>
      <c r="R870" s="37" t="str">
        <f>IF(支部用データ貼り付けシート!B859="","",支部用データ貼り付けシート!I859)</f>
        <v/>
      </c>
      <c r="S870" s="38" t="str">
        <f>IF(支部用データ貼り付けシート!B859="","",支部用データ貼り付けシート!J859)</f>
        <v/>
      </c>
      <c r="T870" s="23" t="str">
        <f t="shared" si="170"/>
        <v/>
      </c>
      <c r="U870" s="24" t="str">
        <f t="shared" si="171"/>
        <v/>
      </c>
      <c r="W870" t="str">
        <f t="shared" si="172"/>
        <v/>
      </c>
      <c r="X870" t="str">
        <f t="shared" si="173"/>
        <v/>
      </c>
      <c r="Y870" t="str">
        <f t="shared" si="174"/>
        <v/>
      </c>
      <c r="Z870" t="str">
        <f t="shared" si="175"/>
        <v/>
      </c>
    </row>
    <row r="871" spans="1:26">
      <c r="A871" s="83">
        <v>841</v>
      </c>
      <c r="B871" s="189" t="str">
        <f>IF(支部用データ貼り付けシート!B860="","",支部用データ貼り付けシート!A860)</f>
        <v/>
      </c>
      <c r="C871" s="190" t="str">
        <f>IF(支部用データ貼り付けシート!B860="","",支部用データ貼り付けシート!B860)</f>
        <v/>
      </c>
      <c r="D871" s="191" t="str">
        <f>IF(支部用データ貼り付けシート!B860="","",支部用データ貼り付けシート!C860)</f>
        <v/>
      </c>
      <c r="E871" s="192" t="str">
        <f>IF(支部用データ貼り付けシート!B860="","",支部用データ貼り付けシート!D860)</f>
        <v/>
      </c>
      <c r="F871" s="193" t="str">
        <f>IF(支部用データ貼り付けシート!B860="","",IF(支部用データ貼り付けシート!M860="","",支部用データ貼り付けシート!M860))</f>
        <v/>
      </c>
      <c r="G871" s="194" t="str">
        <f>IF(支部用データ貼り付けシート!B860="","",IF(支部用データ貼り付けシート!N860="","",支部用データ貼り付けシート!N860))</f>
        <v/>
      </c>
      <c r="H871" s="37" t="str">
        <f t="shared" si="164"/>
        <v/>
      </c>
      <c r="I871" s="124" t="str">
        <f t="shared" si="165"/>
        <v/>
      </c>
      <c r="J871" s="38" t="str">
        <f t="shared" si="166"/>
        <v/>
      </c>
      <c r="K871" s="37" t="str">
        <f t="shared" si="167"/>
        <v/>
      </c>
      <c r="L871" s="124" t="str">
        <f t="shared" si="168"/>
        <v/>
      </c>
      <c r="M871" s="38" t="str">
        <f t="shared" si="169"/>
        <v/>
      </c>
      <c r="N871" s="93" t="str">
        <f>IF(支部用データ貼り付けシート!B860="","",支部用データ貼り付けシート!E860)</f>
        <v/>
      </c>
      <c r="O871" s="38" t="str">
        <f>IF(支部用データ貼り付けシート!B860="","",支部用データ貼り付けシート!F860)</f>
        <v/>
      </c>
      <c r="P871" s="37" t="str">
        <f>IF(支部用データ貼り付けシート!B860="","",支部用データ貼り付けシート!G860)</f>
        <v/>
      </c>
      <c r="Q871" s="38" t="str">
        <f>IF(支部用データ貼り付けシート!B860="","",支部用データ貼り付けシート!H860)</f>
        <v/>
      </c>
      <c r="R871" s="37" t="str">
        <f>IF(支部用データ貼り付けシート!B860="","",支部用データ貼り付けシート!I860)</f>
        <v/>
      </c>
      <c r="S871" s="38" t="str">
        <f>IF(支部用データ貼り付けシート!B860="","",支部用データ貼り付けシート!J860)</f>
        <v/>
      </c>
      <c r="T871" s="23" t="str">
        <f t="shared" si="170"/>
        <v/>
      </c>
      <c r="U871" s="24" t="str">
        <f t="shared" si="171"/>
        <v/>
      </c>
      <c r="W871" t="str">
        <f t="shared" si="172"/>
        <v/>
      </c>
      <c r="X871" t="str">
        <f t="shared" si="173"/>
        <v/>
      </c>
      <c r="Y871" t="str">
        <f t="shared" si="174"/>
        <v/>
      </c>
      <c r="Z871" t="str">
        <f t="shared" si="175"/>
        <v/>
      </c>
    </row>
    <row r="872" spans="1:26">
      <c r="A872" s="84">
        <v>842</v>
      </c>
      <c r="B872" s="189" t="str">
        <f>IF(支部用データ貼り付けシート!B861="","",支部用データ貼り付けシート!A861)</f>
        <v/>
      </c>
      <c r="C872" s="190" t="str">
        <f>IF(支部用データ貼り付けシート!B861="","",支部用データ貼り付けシート!B861)</f>
        <v/>
      </c>
      <c r="D872" s="191" t="str">
        <f>IF(支部用データ貼り付けシート!B861="","",支部用データ貼り付けシート!C861)</f>
        <v/>
      </c>
      <c r="E872" s="192" t="str">
        <f>IF(支部用データ貼り付けシート!B861="","",支部用データ貼り付けシート!D861)</f>
        <v/>
      </c>
      <c r="F872" s="193" t="str">
        <f>IF(支部用データ貼り付けシート!B861="","",IF(支部用データ貼り付けシート!M861="","",支部用データ貼り付けシート!M861))</f>
        <v/>
      </c>
      <c r="G872" s="194" t="str">
        <f>IF(支部用データ貼り付けシート!B861="","",IF(支部用データ貼り付けシート!N861="","",支部用データ貼り付けシート!N861))</f>
        <v/>
      </c>
      <c r="H872" s="37" t="str">
        <f t="shared" si="164"/>
        <v/>
      </c>
      <c r="I872" s="124" t="str">
        <f t="shared" si="165"/>
        <v/>
      </c>
      <c r="J872" s="38" t="str">
        <f t="shared" si="166"/>
        <v/>
      </c>
      <c r="K872" s="37" t="str">
        <f t="shared" si="167"/>
        <v/>
      </c>
      <c r="L872" s="124" t="str">
        <f t="shared" si="168"/>
        <v/>
      </c>
      <c r="M872" s="38" t="str">
        <f t="shared" si="169"/>
        <v/>
      </c>
      <c r="N872" s="93" t="str">
        <f>IF(支部用データ貼り付けシート!B861="","",支部用データ貼り付けシート!E861)</f>
        <v/>
      </c>
      <c r="O872" s="38" t="str">
        <f>IF(支部用データ貼り付けシート!B861="","",支部用データ貼り付けシート!F861)</f>
        <v/>
      </c>
      <c r="P872" s="37" t="str">
        <f>IF(支部用データ貼り付けシート!B861="","",支部用データ貼り付けシート!G861)</f>
        <v/>
      </c>
      <c r="Q872" s="38" t="str">
        <f>IF(支部用データ貼り付けシート!B861="","",支部用データ貼り付けシート!H861)</f>
        <v/>
      </c>
      <c r="R872" s="37" t="str">
        <f>IF(支部用データ貼り付けシート!B861="","",支部用データ貼り付けシート!I861)</f>
        <v/>
      </c>
      <c r="S872" s="38" t="str">
        <f>IF(支部用データ貼り付けシート!B861="","",支部用データ貼り付けシート!J861)</f>
        <v/>
      </c>
      <c r="T872" s="23" t="str">
        <f t="shared" si="170"/>
        <v/>
      </c>
      <c r="U872" s="24" t="str">
        <f t="shared" si="171"/>
        <v/>
      </c>
      <c r="W872" t="str">
        <f t="shared" si="172"/>
        <v/>
      </c>
      <c r="X872" t="str">
        <f t="shared" si="173"/>
        <v/>
      </c>
      <c r="Y872" t="str">
        <f t="shared" si="174"/>
        <v/>
      </c>
      <c r="Z872" t="str">
        <f t="shared" si="175"/>
        <v/>
      </c>
    </row>
    <row r="873" spans="1:26">
      <c r="A873" s="83">
        <v>843</v>
      </c>
      <c r="B873" s="189" t="str">
        <f>IF(支部用データ貼り付けシート!B862="","",支部用データ貼り付けシート!A862)</f>
        <v/>
      </c>
      <c r="C873" s="190" t="str">
        <f>IF(支部用データ貼り付けシート!B862="","",支部用データ貼り付けシート!B862)</f>
        <v/>
      </c>
      <c r="D873" s="191" t="str">
        <f>IF(支部用データ貼り付けシート!B862="","",支部用データ貼り付けシート!C862)</f>
        <v/>
      </c>
      <c r="E873" s="192" t="str">
        <f>IF(支部用データ貼り付けシート!B862="","",支部用データ貼り付けシート!D862)</f>
        <v/>
      </c>
      <c r="F873" s="193" t="str">
        <f>IF(支部用データ貼り付けシート!B862="","",IF(支部用データ貼り付けシート!M862="","",支部用データ貼り付けシート!M862))</f>
        <v/>
      </c>
      <c r="G873" s="194" t="str">
        <f>IF(支部用データ貼り付けシート!B862="","",IF(支部用データ貼り付けシート!N862="","",支部用データ貼り付けシート!N862))</f>
        <v/>
      </c>
      <c r="H873" s="37" t="str">
        <f t="shared" si="164"/>
        <v/>
      </c>
      <c r="I873" s="124" t="str">
        <f t="shared" si="165"/>
        <v/>
      </c>
      <c r="J873" s="38" t="str">
        <f t="shared" si="166"/>
        <v/>
      </c>
      <c r="K873" s="37" t="str">
        <f t="shared" si="167"/>
        <v/>
      </c>
      <c r="L873" s="124" t="str">
        <f t="shared" si="168"/>
        <v/>
      </c>
      <c r="M873" s="38" t="str">
        <f t="shared" si="169"/>
        <v/>
      </c>
      <c r="N873" s="93" t="str">
        <f>IF(支部用データ貼り付けシート!B862="","",支部用データ貼り付けシート!E862)</f>
        <v/>
      </c>
      <c r="O873" s="38" t="str">
        <f>IF(支部用データ貼り付けシート!B862="","",支部用データ貼り付けシート!F862)</f>
        <v/>
      </c>
      <c r="P873" s="37" t="str">
        <f>IF(支部用データ貼り付けシート!B862="","",支部用データ貼り付けシート!G862)</f>
        <v/>
      </c>
      <c r="Q873" s="38" t="str">
        <f>IF(支部用データ貼り付けシート!B862="","",支部用データ貼り付けシート!H862)</f>
        <v/>
      </c>
      <c r="R873" s="37" t="str">
        <f>IF(支部用データ貼り付けシート!B862="","",支部用データ貼り付けシート!I862)</f>
        <v/>
      </c>
      <c r="S873" s="38" t="str">
        <f>IF(支部用データ貼り付けシート!B862="","",支部用データ貼り付けシート!J862)</f>
        <v/>
      </c>
      <c r="T873" s="23" t="str">
        <f t="shared" si="170"/>
        <v/>
      </c>
      <c r="U873" s="24" t="str">
        <f t="shared" si="171"/>
        <v/>
      </c>
      <c r="W873" t="str">
        <f t="shared" si="172"/>
        <v/>
      </c>
      <c r="X873" t="str">
        <f t="shared" si="173"/>
        <v/>
      </c>
      <c r="Y873" t="str">
        <f t="shared" si="174"/>
        <v/>
      </c>
      <c r="Z873" t="str">
        <f t="shared" si="175"/>
        <v/>
      </c>
    </row>
    <row r="874" spans="1:26">
      <c r="A874" s="84">
        <v>844</v>
      </c>
      <c r="B874" s="189" t="str">
        <f>IF(支部用データ貼り付けシート!B863="","",支部用データ貼り付けシート!A863)</f>
        <v/>
      </c>
      <c r="C874" s="190" t="str">
        <f>IF(支部用データ貼り付けシート!B863="","",支部用データ貼り付けシート!B863)</f>
        <v/>
      </c>
      <c r="D874" s="191" t="str">
        <f>IF(支部用データ貼り付けシート!B863="","",支部用データ貼り付けシート!C863)</f>
        <v/>
      </c>
      <c r="E874" s="192" t="str">
        <f>IF(支部用データ貼り付けシート!B863="","",支部用データ貼り付けシート!D863)</f>
        <v/>
      </c>
      <c r="F874" s="193" t="str">
        <f>IF(支部用データ貼り付けシート!B863="","",IF(支部用データ貼り付けシート!M863="","",支部用データ貼り付けシート!M863))</f>
        <v/>
      </c>
      <c r="G874" s="194" t="str">
        <f>IF(支部用データ貼り付けシート!B863="","",IF(支部用データ貼り付けシート!N863="","",支部用データ貼り付けシート!N863))</f>
        <v/>
      </c>
      <c r="H874" s="37" t="str">
        <f t="shared" si="164"/>
        <v/>
      </c>
      <c r="I874" s="124" t="str">
        <f t="shared" si="165"/>
        <v/>
      </c>
      <c r="J874" s="38" t="str">
        <f t="shared" si="166"/>
        <v/>
      </c>
      <c r="K874" s="37" t="str">
        <f t="shared" si="167"/>
        <v/>
      </c>
      <c r="L874" s="124" t="str">
        <f t="shared" si="168"/>
        <v/>
      </c>
      <c r="M874" s="38" t="str">
        <f t="shared" si="169"/>
        <v/>
      </c>
      <c r="N874" s="93" t="str">
        <f>IF(支部用データ貼り付けシート!B863="","",支部用データ貼り付けシート!E863)</f>
        <v/>
      </c>
      <c r="O874" s="38" t="str">
        <f>IF(支部用データ貼り付けシート!B863="","",支部用データ貼り付けシート!F863)</f>
        <v/>
      </c>
      <c r="P874" s="37" t="str">
        <f>IF(支部用データ貼り付けシート!B863="","",支部用データ貼り付けシート!G863)</f>
        <v/>
      </c>
      <c r="Q874" s="38" t="str">
        <f>IF(支部用データ貼り付けシート!B863="","",支部用データ貼り付けシート!H863)</f>
        <v/>
      </c>
      <c r="R874" s="37" t="str">
        <f>IF(支部用データ貼り付けシート!B863="","",支部用データ貼り付けシート!I863)</f>
        <v/>
      </c>
      <c r="S874" s="38" t="str">
        <f>IF(支部用データ貼り付けシート!B863="","",支部用データ貼り付けシート!J863)</f>
        <v/>
      </c>
      <c r="T874" s="23" t="str">
        <f t="shared" si="170"/>
        <v/>
      </c>
      <c r="U874" s="24" t="str">
        <f t="shared" si="171"/>
        <v/>
      </c>
      <c r="W874" t="str">
        <f t="shared" si="172"/>
        <v/>
      </c>
      <c r="X874" t="str">
        <f t="shared" si="173"/>
        <v/>
      </c>
      <c r="Y874" t="str">
        <f t="shared" si="174"/>
        <v/>
      </c>
      <c r="Z874" t="str">
        <f t="shared" si="175"/>
        <v/>
      </c>
    </row>
    <row r="875" spans="1:26">
      <c r="A875" s="83">
        <v>845</v>
      </c>
      <c r="B875" s="189" t="str">
        <f>IF(支部用データ貼り付けシート!B864="","",支部用データ貼り付けシート!A864)</f>
        <v/>
      </c>
      <c r="C875" s="190" t="str">
        <f>IF(支部用データ貼り付けシート!B864="","",支部用データ貼り付けシート!B864)</f>
        <v/>
      </c>
      <c r="D875" s="191" t="str">
        <f>IF(支部用データ貼り付けシート!B864="","",支部用データ貼り付けシート!C864)</f>
        <v/>
      </c>
      <c r="E875" s="192" t="str">
        <f>IF(支部用データ貼り付けシート!B864="","",支部用データ貼り付けシート!D864)</f>
        <v/>
      </c>
      <c r="F875" s="193" t="str">
        <f>IF(支部用データ貼り付けシート!B864="","",IF(支部用データ貼り付けシート!M864="","",支部用データ貼り付けシート!M864))</f>
        <v/>
      </c>
      <c r="G875" s="194" t="str">
        <f>IF(支部用データ貼り付けシート!B864="","",IF(支部用データ貼り付けシート!N864="","",支部用データ貼り付けシート!N864))</f>
        <v/>
      </c>
      <c r="H875" s="37" t="str">
        <f t="shared" si="164"/>
        <v/>
      </c>
      <c r="I875" s="124" t="str">
        <f t="shared" si="165"/>
        <v/>
      </c>
      <c r="J875" s="38" t="str">
        <f t="shared" si="166"/>
        <v/>
      </c>
      <c r="K875" s="37" t="str">
        <f t="shared" si="167"/>
        <v/>
      </c>
      <c r="L875" s="124" t="str">
        <f t="shared" si="168"/>
        <v/>
      </c>
      <c r="M875" s="38" t="str">
        <f t="shared" si="169"/>
        <v/>
      </c>
      <c r="N875" s="93" t="str">
        <f>IF(支部用データ貼り付けシート!B864="","",支部用データ貼り付けシート!E864)</f>
        <v/>
      </c>
      <c r="O875" s="38" t="str">
        <f>IF(支部用データ貼り付けシート!B864="","",支部用データ貼り付けシート!F864)</f>
        <v/>
      </c>
      <c r="P875" s="37" t="str">
        <f>IF(支部用データ貼り付けシート!B864="","",支部用データ貼り付けシート!G864)</f>
        <v/>
      </c>
      <c r="Q875" s="38" t="str">
        <f>IF(支部用データ貼り付けシート!B864="","",支部用データ貼り付けシート!H864)</f>
        <v/>
      </c>
      <c r="R875" s="37" t="str">
        <f>IF(支部用データ貼り付けシート!B864="","",支部用データ貼り付けシート!I864)</f>
        <v/>
      </c>
      <c r="S875" s="38" t="str">
        <f>IF(支部用データ貼り付けシート!B864="","",支部用データ貼り付けシート!J864)</f>
        <v/>
      </c>
      <c r="T875" s="23" t="str">
        <f t="shared" si="170"/>
        <v/>
      </c>
      <c r="U875" s="24" t="str">
        <f t="shared" si="171"/>
        <v/>
      </c>
      <c r="W875" t="str">
        <f t="shared" si="172"/>
        <v/>
      </c>
      <c r="X875" t="str">
        <f t="shared" si="173"/>
        <v/>
      </c>
      <c r="Y875" t="str">
        <f t="shared" si="174"/>
        <v/>
      </c>
      <c r="Z875" t="str">
        <f t="shared" si="175"/>
        <v/>
      </c>
    </row>
    <row r="876" spans="1:26">
      <c r="A876" s="84">
        <v>846</v>
      </c>
      <c r="B876" s="189" t="str">
        <f>IF(支部用データ貼り付けシート!B865="","",支部用データ貼り付けシート!A865)</f>
        <v/>
      </c>
      <c r="C876" s="190" t="str">
        <f>IF(支部用データ貼り付けシート!B865="","",支部用データ貼り付けシート!B865)</f>
        <v/>
      </c>
      <c r="D876" s="191" t="str">
        <f>IF(支部用データ貼り付けシート!B865="","",支部用データ貼り付けシート!C865)</f>
        <v/>
      </c>
      <c r="E876" s="192" t="str">
        <f>IF(支部用データ貼り付けシート!B865="","",支部用データ貼り付けシート!D865)</f>
        <v/>
      </c>
      <c r="F876" s="193" t="str">
        <f>IF(支部用データ貼り付けシート!B865="","",IF(支部用データ貼り付けシート!M865="","",支部用データ貼り付けシート!M865))</f>
        <v/>
      </c>
      <c r="G876" s="194" t="str">
        <f>IF(支部用データ貼り付けシート!B865="","",IF(支部用データ貼り付けシート!N865="","",支部用データ貼り付けシート!N865))</f>
        <v/>
      </c>
      <c r="H876" s="37" t="str">
        <f t="shared" si="164"/>
        <v/>
      </c>
      <c r="I876" s="124" t="str">
        <f t="shared" si="165"/>
        <v/>
      </c>
      <c r="J876" s="38" t="str">
        <f t="shared" si="166"/>
        <v/>
      </c>
      <c r="K876" s="37" t="str">
        <f t="shared" si="167"/>
        <v/>
      </c>
      <c r="L876" s="124" t="str">
        <f t="shared" si="168"/>
        <v/>
      </c>
      <c r="M876" s="38" t="str">
        <f t="shared" si="169"/>
        <v/>
      </c>
      <c r="N876" s="93" t="str">
        <f>IF(支部用データ貼り付けシート!B865="","",支部用データ貼り付けシート!E865)</f>
        <v/>
      </c>
      <c r="O876" s="38" t="str">
        <f>IF(支部用データ貼り付けシート!B865="","",支部用データ貼り付けシート!F865)</f>
        <v/>
      </c>
      <c r="P876" s="37" t="str">
        <f>IF(支部用データ貼り付けシート!B865="","",支部用データ貼り付けシート!G865)</f>
        <v/>
      </c>
      <c r="Q876" s="38" t="str">
        <f>IF(支部用データ貼り付けシート!B865="","",支部用データ貼り付けシート!H865)</f>
        <v/>
      </c>
      <c r="R876" s="37" t="str">
        <f>IF(支部用データ貼り付けシート!B865="","",支部用データ貼り付けシート!I865)</f>
        <v/>
      </c>
      <c r="S876" s="38" t="str">
        <f>IF(支部用データ貼り付けシート!B865="","",支部用データ貼り付けシート!J865)</f>
        <v/>
      </c>
      <c r="T876" s="23" t="str">
        <f t="shared" si="170"/>
        <v/>
      </c>
      <c r="U876" s="24" t="str">
        <f t="shared" si="171"/>
        <v/>
      </c>
      <c r="W876" t="str">
        <f t="shared" si="172"/>
        <v/>
      </c>
      <c r="X876" t="str">
        <f t="shared" si="173"/>
        <v/>
      </c>
      <c r="Y876" t="str">
        <f t="shared" si="174"/>
        <v/>
      </c>
      <c r="Z876" t="str">
        <f t="shared" si="175"/>
        <v/>
      </c>
    </row>
    <row r="877" spans="1:26">
      <c r="A877" s="83">
        <v>847</v>
      </c>
      <c r="B877" s="189" t="str">
        <f>IF(支部用データ貼り付けシート!B866="","",支部用データ貼り付けシート!A866)</f>
        <v/>
      </c>
      <c r="C877" s="190" t="str">
        <f>IF(支部用データ貼り付けシート!B866="","",支部用データ貼り付けシート!B866)</f>
        <v/>
      </c>
      <c r="D877" s="191" t="str">
        <f>IF(支部用データ貼り付けシート!B866="","",支部用データ貼り付けシート!C866)</f>
        <v/>
      </c>
      <c r="E877" s="192" t="str">
        <f>IF(支部用データ貼り付けシート!B866="","",支部用データ貼り付けシート!D866)</f>
        <v/>
      </c>
      <c r="F877" s="193" t="str">
        <f>IF(支部用データ貼り付けシート!B866="","",IF(支部用データ貼り付けシート!M866="","",支部用データ貼り付けシート!M866))</f>
        <v/>
      </c>
      <c r="G877" s="194" t="str">
        <f>IF(支部用データ貼り付けシート!B866="","",IF(支部用データ貼り付けシート!N866="","",支部用データ貼り付けシート!N866))</f>
        <v/>
      </c>
      <c r="H877" s="37" t="str">
        <f t="shared" si="164"/>
        <v/>
      </c>
      <c r="I877" s="124" t="str">
        <f t="shared" si="165"/>
        <v/>
      </c>
      <c r="J877" s="38" t="str">
        <f t="shared" si="166"/>
        <v/>
      </c>
      <c r="K877" s="37" t="str">
        <f t="shared" si="167"/>
        <v/>
      </c>
      <c r="L877" s="124" t="str">
        <f t="shared" si="168"/>
        <v/>
      </c>
      <c r="M877" s="38" t="str">
        <f t="shared" si="169"/>
        <v/>
      </c>
      <c r="N877" s="93" t="str">
        <f>IF(支部用データ貼り付けシート!B866="","",支部用データ貼り付けシート!E866)</f>
        <v/>
      </c>
      <c r="O877" s="38" t="str">
        <f>IF(支部用データ貼り付けシート!B866="","",支部用データ貼り付けシート!F866)</f>
        <v/>
      </c>
      <c r="P877" s="37" t="str">
        <f>IF(支部用データ貼り付けシート!B866="","",支部用データ貼り付けシート!G866)</f>
        <v/>
      </c>
      <c r="Q877" s="38" t="str">
        <f>IF(支部用データ貼り付けシート!B866="","",支部用データ貼り付けシート!H866)</f>
        <v/>
      </c>
      <c r="R877" s="37" t="str">
        <f>IF(支部用データ貼り付けシート!B866="","",支部用データ貼り付けシート!I866)</f>
        <v/>
      </c>
      <c r="S877" s="38" t="str">
        <f>IF(支部用データ貼り付けシート!B866="","",支部用データ貼り付けシート!J866)</f>
        <v/>
      </c>
      <c r="T877" s="23" t="str">
        <f t="shared" si="170"/>
        <v/>
      </c>
      <c r="U877" s="24" t="str">
        <f t="shared" si="171"/>
        <v/>
      </c>
      <c r="W877" t="str">
        <f t="shared" si="172"/>
        <v/>
      </c>
      <c r="X877" t="str">
        <f t="shared" si="173"/>
        <v/>
      </c>
      <c r="Y877" t="str">
        <f t="shared" si="174"/>
        <v/>
      </c>
      <c r="Z877" t="str">
        <f t="shared" si="175"/>
        <v/>
      </c>
    </row>
    <row r="878" spans="1:26">
      <c r="A878" s="84">
        <v>848</v>
      </c>
      <c r="B878" s="189" t="str">
        <f>IF(支部用データ貼り付けシート!B867="","",支部用データ貼り付けシート!A867)</f>
        <v/>
      </c>
      <c r="C878" s="190" t="str">
        <f>IF(支部用データ貼り付けシート!B867="","",支部用データ貼り付けシート!B867)</f>
        <v/>
      </c>
      <c r="D878" s="191" t="str">
        <f>IF(支部用データ貼り付けシート!B867="","",支部用データ貼り付けシート!C867)</f>
        <v/>
      </c>
      <c r="E878" s="192" t="str">
        <f>IF(支部用データ貼り付けシート!B867="","",支部用データ貼り付けシート!D867)</f>
        <v/>
      </c>
      <c r="F878" s="193" t="str">
        <f>IF(支部用データ貼り付けシート!B867="","",IF(支部用データ貼り付けシート!M867="","",支部用データ貼り付けシート!M867))</f>
        <v/>
      </c>
      <c r="G878" s="194" t="str">
        <f>IF(支部用データ貼り付けシート!B867="","",IF(支部用データ貼り付けシート!N867="","",支部用データ貼り付けシート!N867))</f>
        <v/>
      </c>
      <c r="H878" s="37" t="str">
        <f t="shared" si="164"/>
        <v/>
      </c>
      <c r="I878" s="124" t="str">
        <f t="shared" si="165"/>
        <v/>
      </c>
      <c r="J878" s="38" t="str">
        <f t="shared" si="166"/>
        <v/>
      </c>
      <c r="K878" s="37" t="str">
        <f t="shared" si="167"/>
        <v/>
      </c>
      <c r="L878" s="124" t="str">
        <f t="shared" si="168"/>
        <v/>
      </c>
      <c r="M878" s="38" t="str">
        <f t="shared" si="169"/>
        <v/>
      </c>
      <c r="N878" s="93" t="str">
        <f>IF(支部用データ貼り付けシート!B867="","",支部用データ貼り付けシート!E867)</f>
        <v/>
      </c>
      <c r="O878" s="38" t="str">
        <f>IF(支部用データ貼り付けシート!B867="","",支部用データ貼り付けシート!F867)</f>
        <v/>
      </c>
      <c r="P878" s="37" t="str">
        <f>IF(支部用データ貼り付けシート!B867="","",支部用データ貼り付けシート!G867)</f>
        <v/>
      </c>
      <c r="Q878" s="38" t="str">
        <f>IF(支部用データ貼り付けシート!B867="","",支部用データ貼り付けシート!H867)</f>
        <v/>
      </c>
      <c r="R878" s="37" t="str">
        <f>IF(支部用データ貼り付けシート!B867="","",支部用データ貼り付けシート!I867)</f>
        <v/>
      </c>
      <c r="S878" s="38" t="str">
        <f>IF(支部用データ貼り付けシート!B867="","",支部用データ貼り付けシート!J867)</f>
        <v/>
      </c>
      <c r="T878" s="23" t="str">
        <f t="shared" si="170"/>
        <v/>
      </c>
      <c r="U878" s="24" t="str">
        <f t="shared" si="171"/>
        <v/>
      </c>
      <c r="W878" t="str">
        <f t="shared" si="172"/>
        <v/>
      </c>
      <c r="X878" t="str">
        <f t="shared" si="173"/>
        <v/>
      </c>
      <c r="Y878" t="str">
        <f t="shared" si="174"/>
        <v/>
      </c>
      <c r="Z878" t="str">
        <f t="shared" si="175"/>
        <v/>
      </c>
    </row>
    <row r="879" spans="1:26">
      <c r="A879" s="83">
        <v>849</v>
      </c>
      <c r="B879" s="189" t="str">
        <f>IF(支部用データ貼り付けシート!B868="","",支部用データ貼り付けシート!A868)</f>
        <v/>
      </c>
      <c r="C879" s="190" t="str">
        <f>IF(支部用データ貼り付けシート!B868="","",支部用データ貼り付けシート!B868)</f>
        <v/>
      </c>
      <c r="D879" s="191" t="str">
        <f>IF(支部用データ貼り付けシート!B868="","",支部用データ貼り付けシート!C868)</f>
        <v/>
      </c>
      <c r="E879" s="192" t="str">
        <f>IF(支部用データ貼り付けシート!B868="","",支部用データ貼り付けシート!D868)</f>
        <v/>
      </c>
      <c r="F879" s="193" t="str">
        <f>IF(支部用データ貼り付けシート!B868="","",IF(支部用データ貼り付けシート!M868="","",支部用データ貼り付けシート!M868))</f>
        <v/>
      </c>
      <c r="G879" s="194" t="str">
        <f>IF(支部用データ貼り付けシート!B868="","",IF(支部用データ貼り付けシート!N868="","",支部用データ貼り付けシート!N868))</f>
        <v/>
      </c>
      <c r="H879" s="37" t="str">
        <f t="shared" si="164"/>
        <v/>
      </c>
      <c r="I879" s="124" t="str">
        <f t="shared" si="165"/>
        <v/>
      </c>
      <c r="J879" s="38" t="str">
        <f t="shared" si="166"/>
        <v/>
      </c>
      <c r="K879" s="37" t="str">
        <f t="shared" si="167"/>
        <v/>
      </c>
      <c r="L879" s="124" t="str">
        <f t="shared" si="168"/>
        <v/>
      </c>
      <c r="M879" s="38" t="str">
        <f t="shared" si="169"/>
        <v/>
      </c>
      <c r="N879" s="93" t="str">
        <f>IF(支部用データ貼り付けシート!B868="","",支部用データ貼り付けシート!E868)</f>
        <v/>
      </c>
      <c r="O879" s="38" t="str">
        <f>IF(支部用データ貼り付けシート!B868="","",支部用データ貼り付けシート!F868)</f>
        <v/>
      </c>
      <c r="P879" s="37" t="str">
        <f>IF(支部用データ貼り付けシート!B868="","",支部用データ貼り付けシート!G868)</f>
        <v/>
      </c>
      <c r="Q879" s="38" t="str">
        <f>IF(支部用データ貼り付けシート!B868="","",支部用データ貼り付けシート!H868)</f>
        <v/>
      </c>
      <c r="R879" s="37" t="str">
        <f>IF(支部用データ貼り付けシート!B868="","",支部用データ貼り付けシート!I868)</f>
        <v/>
      </c>
      <c r="S879" s="38" t="str">
        <f>IF(支部用データ貼り付けシート!B868="","",支部用データ貼り付けシート!J868)</f>
        <v/>
      </c>
      <c r="T879" s="23" t="str">
        <f t="shared" si="170"/>
        <v/>
      </c>
      <c r="U879" s="24" t="str">
        <f t="shared" si="171"/>
        <v/>
      </c>
      <c r="W879" t="str">
        <f t="shared" si="172"/>
        <v/>
      </c>
      <c r="X879" t="str">
        <f t="shared" si="173"/>
        <v/>
      </c>
      <c r="Y879" t="str">
        <f t="shared" si="174"/>
        <v/>
      </c>
      <c r="Z879" t="str">
        <f t="shared" si="175"/>
        <v/>
      </c>
    </row>
    <row r="880" spans="1:26">
      <c r="A880" s="84">
        <v>850</v>
      </c>
      <c r="B880" s="189" t="str">
        <f>IF(支部用データ貼り付けシート!B869="","",支部用データ貼り付けシート!A869)</f>
        <v/>
      </c>
      <c r="C880" s="190" t="str">
        <f>IF(支部用データ貼り付けシート!B869="","",支部用データ貼り付けシート!B869)</f>
        <v/>
      </c>
      <c r="D880" s="191" t="str">
        <f>IF(支部用データ貼り付けシート!B869="","",支部用データ貼り付けシート!C869)</f>
        <v/>
      </c>
      <c r="E880" s="192" t="str">
        <f>IF(支部用データ貼り付けシート!B869="","",支部用データ貼り付けシート!D869)</f>
        <v/>
      </c>
      <c r="F880" s="193" t="str">
        <f>IF(支部用データ貼り付けシート!B869="","",IF(支部用データ貼り付けシート!M869="","",支部用データ貼り付けシート!M869))</f>
        <v/>
      </c>
      <c r="G880" s="194" t="str">
        <f>IF(支部用データ貼り付けシート!B869="","",IF(支部用データ貼り付けシート!N869="","",支部用データ貼り付けシート!N869))</f>
        <v/>
      </c>
      <c r="H880" s="37" t="str">
        <f t="shared" si="164"/>
        <v/>
      </c>
      <c r="I880" s="124" t="str">
        <f t="shared" si="165"/>
        <v/>
      </c>
      <c r="J880" s="38" t="str">
        <f t="shared" si="166"/>
        <v/>
      </c>
      <c r="K880" s="37" t="str">
        <f t="shared" si="167"/>
        <v/>
      </c>
      <c r="L880" s="124" t="str">
        <f t="shared" si="168"/>
        <v/>
      </c>
      <c r="M880" s="38" t="str">
        <f t="shared" si="169"/>
        <v/>
      </c>
      <c r="N880" s="93" t="str">
        <f>IF(支部用データ貼り付けシート!B869="","",支部用データ貼り付けシート!E869)</f>
        <v/>
      </c>
      <c r="O880" s="38" t="str">
        <f>IF(支部用データ貼り付けシート!B869="","",支部用データ貼り付けシート!F869)</f>
        <v/>
      </c>
      <c r="P880" s="37" t="str">
        <f>IF(支部用データ貼り付けシート!B869="","",支部用データ貼り付けシート!G869)</f>
        <v/>
      </c>
      <c r="Q880" s="38" t="str">
        <f>IF(支部用データ貼り付けシート!B869="","",支部用データ貼り付けシート!H869)</f>
        <v/>
      </c>
      <c r="R880" s="37" t="str">
        <f>IF(支部用データ貼り付けシート!B869="","",支部用データ貼り付けシート!I869)</f>
        <v/>
      </c>
      <c r="S880" s="38" t="str">
        <f>IF(支部用データ貼り付けシート!B869="","",支部用データ貼り付けシート!J869)</f>
        <v/>
      </c>
      <c r="T880" s="23" t="str">
        <f t="shared" si="170"/>
        <v/>
      </c>
      <c r="U880" s="24" t="str">
        <f t="shared" si="171"/>
        <v/>
      </c>
      <c r="W880" t="str">
        <f t="shared" si="172"/>
        <v/>
      </c>
      <c r="X880" t="str">
        <f t="shared" si="173"/>
        <v/>
      </c>
      <c r="Y880" t="str">
        <f t="shared" si="174"/>
        <v/>
      </c>
      <c r="Z880" t="str">
        <f t="shared" si="175"/>
        <v/>
      </c>
    </row>
    <row r="881" spans="1:26">
      <c r="A881" s="83">
        <v>851</v>
      </c>
      <c r="B881" s="189" t="str">
        <f>IF(支部用データ貼り付けシート!B870="","",支部用データ貼り付けシート!A870)</f>
        <v/>
      </c>
      <c r="C881" s="190" t="str">
        <f>IF(支部用データ貼り付けシート!B870="","",支部用データ貼り付けシート!B870)</f>
        <v/>
      </c>
      <c r="D881" s="191" t="str">
        <f>IF(支部用データ貼り付けシート!B870="","",支部用データ貼り付けシート!C870)</f>
        <v/>
      </c>
      <c r="E881" s="192" t="str">
        <f>IF(支部用データ貼り付けシート!B870="","",支部用データ貼り付けシート!D870)</f>
        <v/>
      </c>
      <c r="F881" s="193" t="str">
        <f>IF(支部用データ貼り付けシート!B870="","",IF(支部用データ貼り付けシート!M870="","",支部用データ貼り付けシート!M870))</f>
        <v/>
      </c>
      <c r="G881" s="194" t="str">
        <f>IF(支部用データ貼り付けシート!B870="","",IF(支部用データ貼り付けシート!N870="","",支部用データ貼り付けシート!N870))</f>
        <v/>
      </c>
      <c r="H881" s="37" t="str">
        <f t="shared" si="164"/>
        <v/>
      </c>
      <c r="I881" s="124" t="str">
        <f t="shared" si="165"/>
        <v/>
      </c>
      <c r="J881" s="38" t="str">
        <f t="shared" si="166"/>
        <v/>
      </c>
      <c r="K881" s="37" t="str">
        <f t="shared" si="167"/>
        <v/>
      </c>
      <c r="L881" s="124" t="str">
        <f t="shared" si="168"/>
        <v/>
      </c>
      <c r="M881" s="38" t="str">
        <f t="shared" si="169"/>
        <v/>
      </c>
      <c r="N881" s="93" t="str">
        <f>IF(支部用データ貼り付けシート!B870="","",支部用データ貼り付けシート!E870)</f>
        <v/>
      </c>
      <c r="O881" s="38" t="str">
        <f>IF(支部用データ貼り付けシート!B870="","",支部用データ貼り付けシート!F870)</f>
        <v/>
      </c>
      <c r="P881" s="37" t="str">
        <f>IF(支部用データ貼り付けシート!B870="","",支部用データ貼り付けシート!G870)</f>
        <v/>
      </c>
      <c r="Q881" s="38" t="str">
        <f>IF(支部用データ貼り付けシート!B870="","",支部用データ貼り付けシート!H870)</f>
        <v/>
      </c>
      <c r="R881" s="37" t="str">
        <f>IF(支部用データ貼り付けシート!B870="","",支部用データ貼り付けシート!I870)</f>
        <v/>
      </c>
      <c r="S881" s="38" t="str">
        <f>IF(支部用データ貼り付けシート!B870="","",支部用データ貼り付けシート!J870)</f>
        <v/>
      </c>
      <c r="T881" s="23" t="str">
        <f t="shared" si="170"/>
        <v/>
      </c>
      <c r="U881" s="24" t="str">
        <f t="shared" si="171"/>
        <v/>
      </c>
      <c r="W881" t="str">
        <f t="shared" si="172"/>
        <v/>
      </c>
      <c r="X881" t="str">
        <f t="shared" si="173"/>
        <v/>
      </c>
      <c r="Y881" t="str">
        <f t="shared" si="174"/>
        <v/>
      </c>
      <c r="Z881" t="str">
        <f t="shared" si="175"/>
        <v/>
      </c>
    </row>
    <row r="882" spans="1:26">
      <c r="A882" s="84">
        <v>852</v>
      </c>
      <c r="B882" s="189" t="str">
        <f>IF(支部用データ貼り付けシート!B871="","",支部用データ貼り付けシート!A871)</f>
        <v/>
      </c>
      <c r="C882" s="190" t="str">
        <f>IF(支部用データ貼り付けシート!B871="","",支部用データ貼り付けシート!B871)</f>
        <v/>
      </c>
      <c r="D882" s="191" t="str">
        <f>IF(支部用データ貼り付けシート!B871="","",支部用データ貼り付けシート!C871)</f>
        <v/>
      </c>
      <c r="E882" s="192" t="str">
        <f>IF(支部用データ貼り付けシート!B871="","",支部用データ貼り付けシート!D871)</f>
        <v/>
      </c>
      <c r="F882" s="193" t="str">
        <f>IF(支部用データ貼り付けシート!B871="","",IF(支部用データ貼り付けシート!M871="","",支部用データ貼り付けシート!M871))</f>
        <v/>
      </c>
      <c r="G882" s="194" t="str">
        <f>IF(支部用データ貼り付けシート!B871="","",IF(支部用データ貼り付けシート!N871="","",支部用データ貼り付けシート!N871))</f>
        <v/>
      </c>
      <c r="H882" s="37" t="str">
        <f t="shared" si="164"/>
        <v/>
      </c>
      <c r="I882" s="124" t="str">
        <f t="shared" si="165"/>
        <v/>
      </c>
      <c r="J882" s="38" t="str">
        <f t="shared" si="166"/>
        <v/>
      </c>
      <c r="K882" s="37" t="str">
        <f t="shared" si="167"/>
        <v/>
      </c>
      <c r="L882" s="124" t="str">
        <f t="shared" si="168"/>
        <v/>
      </c>
      <c r="M882" s="38" t="str">
        <f t="shared" si="169"/>
        <v/>
      </c>
      <c r="N882" s="93" t="str">
        <f>IF(支部用データ貼り付けシート!B871="","",支部用データ貼り付けシート!E871)</f>
        <v/>
      </c>
      <c r="O882" s="38" t="str">
        <f>IF(支部用データ貼り付けシート!B871="","",支部用データ貼り付けシート!F871)</f>
        <v/>
      </c>
      <c r="P882" s="37" t="str">
        <f>IF(支部用データ貼り付けシート!B871="","",支部用データ貼り付けシート!G871)</f>
        <v/>
      </c>
      <c r="Q882" s="38" t="str">
        <f>IF(支部用データ貼り付けシート!B871="","",支部用データ貼り付けシート!H871)</f>
        <v/>
      </c>
      <c r="R882" s="37" t="str">
        <f>IF(支部用データ貼り付けシート!B871="","",支部用データ貼り付けシート!I871)</f>
        <v/>
      </c>
      <c r="S882" s="38" t="str">
        <f>IF(支部用データ貼り付けシート!B871="","",支部用データ貼り付けシート!J871)</f>
        <v/>
      </c>
      <c r="T882" s="23" t="str">
        <f t="shared" si="170"/>
        <v/>
      </c>
      <c r="U882" s="24" t="str">
        <f t="shared" si="171"/>
        <v/>
      </c>
      <c r="W882" t="str">
        <f t="shared" si="172"/>
        <v/>
      </c>
      <c r="X882" t="str">
        <f t="shared" si="173"/>
        <v/>
      </c>
      <c r="Y882" t="str">
        <f t="shared" si="174"/>
        <v/>
      </c>
      <c r="Z882" t="str">
        <f t="shared" si="175"/>
        <v/>
      </c>
    </row>
    <row r="883" spans="1:26">
      <c r="A883" s="83">
        <v>853</v>
      </c>
      <c r="B883" s="189" t="str">
        <f>IF(支部用データ貼り付けシート!B872="","",支部用データ貼り付けシート!A872)</f>
        <v/>
      </c>
      <c r="C883" s="190" t="str">
        <f>IF(支部用データ貼り付けシート!B872="","",支部用データ貼り付けシート!B872)</f>
        <v/>
      </c>
      <c r="D883" s="191" t="str">
        <f>IF(支部用データ貼り付けシート!B872="","",支部用データ貼り付けシート!C872)</f>
        <v/>
      </c>
      <c r="E883" s="192" t="str">
        <f>IF(支部用データ貼り付けシート!B872="","",支部用データ貼り付けシート!D872)</f>
        <v/>
      </c>
      <c r="F883" s="193" t="str">
        <f>IF(支部用データ貼り付けシート!B872="","",IF(支部用データ貼り付けシート!M872="","",支部用データ貼り付けシート!M872))</f>
        <v/>
      </c>
      <c r="G883" s="194" t="str">
        <f>IF(支部用データ貼り付けシート!B872="","",IF(支部用データ貼り付けシート!N872="","",支部用データ貼り付けシート!N872))</f>
        <v/>
      </c>
      <c r="H883" s="37" t="str">
        <f t="shared" si="164"/>
        <v/>
      </c>
      <c r="I883" s="124" t="str">
        <f t="shared" si="165"/>
        <v/>
      </c>
      <c r="J883" s="38" t="str">
        <f t="shared" si="166"/>
        <v/>
      </c>
      <c r="K883" s="37" t="str">
        <f t="shared" si="167"/>
        <v/>
      </c>
      <c r="L883" s="124" t="str">
        <f t="shared" si="168"/>
        <v/>
      </c>
      <c r="M883" s="38" t="str">
        <f t="shared" si="169"/>
        <v/>
      </c>
      <c r="N883" s="93" t="str">
        <f>IF(支部用データ貼り付けシート!B872="","",支部用データ貼り付けシート!E872)</f>
        <v/>
      </c>
      <c r="O883" s="38" t="str">
        <f>IF(支部用データ貼り付けシート!B872="","",支部用データ貼り付けシート!F872)</f>
        <v/>
      </c>
      <c r="P883" s="37" t="str">
        <f>IF(支部用データ貼り付けシート!B872="","",支部用データ貼り付けシート!G872)</f>
        <v/>
      </c>
      <c r="Q883" s="38" t="str">
        <f>IF(支部用データ貼り付けシート!B872="","",支部用データ貼り付けシート!H872)</f>
        <v/>
      </c>
      <c r="R883" s="37" t="str">
        <f>IF(支部用データ貼り付けシート!B872="","",支部用データ貼り付けシート!I872)</f>
        <v/>
      </c>
      <c r="S883" s="38" t="str">
        <f>IF(支部用データ貼り付けシート!B872="","",支部用データ貼り付けシート!J872)</f>
        <v/>
      </c>
      <c r="T883" s="23" t="str">
        <f t="shared" si="170"/>
        <v/>
      </c>
      <c r="U883" s="24" t="str">
        <f t="shared" si="171"/>
        <v/>
      </c>
      <c r="W883" t="str">
        <f t="shared" si="172"/>
        <v/>
      </c>
      <c r="X883" t="str">
        <f t="shared" si="173"/>
        <v/>
      </c>
      <c r="Y883" t="str">
        <f t="shared" si="174"/>
        <v/>
      </c>
      <c r="Z883" t="str">
        <f t="shared" si="175"/>
        <v/>
      </c>
    </row>
    <row r="884" spans="1:26">
      <c r="A884" s="84">
        <v>854</v>
      </c>
      <c r="B884" s="189" t="str">
        <f>IF(支部用データ貼り付けシート!B873="","",支部用データ貼り付けシート!A873)</f>
        <v/>
      </c>
      <c r="C884" s="190" t="str">
        <f>IF(支部用データ貼り付けシート!B873="","",支部用データ貼り付けシート!B873)</f>
        <v/>
      </c>
      <c r="D884" s="191" t="str">
        <f>IF(支部用データ貼り付けシート!B873="","",支部用データ貼り付けシート!C873)</f>
        <v/>
      </c>
      <c r="E884" s="192" t="str">
        <f>IF(支部用データ貼り付けシート!B873="","",支部用データ貼り付けシート!D873)</f>
        <v/>
      </c>
      <c r="F884" s="193" t="str">
        <f>IF(支部用データ貼り付けシート!B873="","",IF(支部用データ貼り付けシート!M873="","",支部用データ貼り付けシート!M873))</f>
        <v/>
      </c>
      <c r="G884" s="194" t="str">
        <f>IF(支部用データ貼り付けシート!B873="","",IF(支部用データ貼り付けシート!N873="","",支部用データ貼り付けシート!N873))</f>
        <v/>
      </c>
      <c r="H884" s="37" t="str">
        <f t="shared" si="164"/>
        <v/>
      </c>
      <c r="I884" s="124" t="str">
        <f t="shared" si="165"/>
        <v/>
      </c>
      <c r="J884" s="38" t="str">
        <f t="shared" si="166"/>
        <v/>
      </c>
      <c r="K884" s="37" t="str">
        <f t="shared" si="167"/>
        <v/>
      </c>
      <c r="L884" s="124" t="str">
        <f t="shared" si="168"/>
        <v/>
      </c>
      <c r="M884" s="38" t="str">
        <f t="shared" si="169"/>
        <v/>
      </c>
      <c r="N884" s="93" t="str">
        <f>IF(支部用データ貼り付けシート!B873="","",支部用データ貼り付けシート!E873)</f>
        <v/>
      </c>
      <c r="O884" s="38" t="str">
        <f>IF(支部用データ貼り付けシート!B873="","",支部用データ貼り付けシート!F873)</f>
        <v/>
      </c>
      <c r="P884" s="37" t="str">
        <f>IF(支部用データ貼り付けシート!B873="","",支部用データ貼り付けシート!G873)</f>
        <v/>
      </c>
      <c r="Q884" s="38" t="str">
        <f>IF(支部用データ貼り付けシート!B873="","",支部用データ貼り付けシート!H873)</f>
        <v/>
      </c>
      <c r="R884" s="37" t="str">
        <f>IF(支部用データ貼り付けシート!B873="","",支部用データ貼り付けシート!I873)</f>
        <v/>
      </c>
      <c r="S884" s="38" t="str">
        <f>IF(支部用データ貼り付けシート!B873="","",支部用データ貼り付けシート!J873)</f>
        <v/>
      </c>
      <c r="T884" s="23" t="str">
        <f t="shared" si="170"/>
        <v/>
      </c>
      <c r="U884" s="24" t="str">
        <f t="shared" si="171"/>
        <v/>
      </c>
      <c r="W884" t="str">
        <f t="shared" si="172"/>
        <v/>
      </c>
      <c r="X884" t="str">
        <f t="shared" si="173"/>
        <v/>
      </c>
      <c r="Y884" t="str">
        <f t="shared" si="174"/>
        <v/>
      </c>
      <c r="Z884" t="str">
        <f t="shared" si="175"/>
        <v/>
      </c>
    </row>
    <row r="885" spans="1:26">
      <c r="A885" s="83">
        <v>855</v>
      </c>
      <c r="B885" s="189" t="str">
        <f>IF(支部用データ貼り付けシート!B874="","",支部用データ貼り付けシート!A874)</f>
        <v/>
      </c>
      <c r="C885" s="190" t="str">
        <f>IF(支部用データ貼り付けシート!B874="","",支部用データ貼り付けシート!B874)</f>
        <v/>
      </c>
      <c r="D885" s="191" t="str">
        <f>IF(支部用データ貼り付けシート!B874="","",支部用データ貼り付けシート!C874)</f>
        <v/>
      </c>
      <c r="E885" s="192" t="str">
        <f>IF(支部用データ貼り付けシート!B874="","",支部用データ貼り付けシート!D874)</f>
        <v/>
      </c>
      <c r="F885" s="193" t="str">
        <f>IF(支部用データ貼り付けシート!B874="","",IF(支部用データ貼り付けシート!M874="","",支部用データ貼り付けシート!M874))</f>
        <v/>
      </c>
      <c r="G885" s="194" t="str">
        <f>IF(支部用データ貼り付けシート!B874="","",IF(支部用データ貼り付けシート!N874="","",支部用データ貼り付けシート!N874))</f>
        <v/>
      </c>
      <c r="H885" s="37" t="str">
        <f t="shared" si="164"/>
        <v/>
      </c>
      <c r="I885" s="124" t="str">
        <f t="shared" si="165"/>
        <v/>
      </c>
      <c r="J885" s="38" t="str">
        <f t="shared" si="166"/>
        <v/>
      </c>
      <c r="K885" s="37" t="str">
        <f t="shared" si="167"/>
        <v/>
      </c>
      <c r="L885" s="124" t="str">
        <f t="shared" si="168"/>
        <v/>
      </c>
      <c r="M885" s="38" t="str">
        <f t="shared" si="169"/>
        <v/>
      </c>
      <c r="N885" s="93" t="str">
        <f>IF(支部用データ貼り付けシート!B874="","",支部用データ貼り付けシート!E874)</f>
        <v/>
      </c>
      <c r="O885" s="38" t="str">
        <f>IF(支部用データ貼り付けシート!B874="","",支部用データ貼り付けシート!F874)</f>
        <v/>
      </c>
      <c r="P885" s="37" t="str">
        <f>IF(支部用データ貼り付けシート!B874="","",支部用データ貼り付けシート!G874)</f>
        <v/>
      </c>
      <c r="Q885" s="38" t="str">
        <f>IF(支部用データ貼り付けシート!B874="","",支部用データ貼り付けシート!H874)</f>
        <v/>
      </c>
      <c r="R885" s="37" t="str">
        <f>IF(支部用データ貼り付けシート!B874="","",支部用データ貼り付けシート!I874)</f>
        <v/>
      </c>
      <c r="S885" s="38" t="str">
        <f>IF(支部用データ貼り付けシート!B874="","",支部用データ貼り付けシート!J874)</f>
        <v/>
      </c>
      <c r="T885" s="23" t="str">
        <f t="shared" si="170"/>
        <v/>
      </c>
      <c r="U885" s="24" t="str">
        <f t="shared" si="171"/>
        <v/>
      </c>
      <c r="W885" t="str">
        <f t="shared" si="172"/>
        <v/>
      </c>
      <c r="X885" t="str">
        <f t="shared" si="173"/>
        <v/>
      </c>
      <c r="Y885" t="str">
        <f t="shared" si="174"/>
        <v/>
      </c>
      <c r="Z885" t="str">
        <f t="shared" si="175"/>
        <v/>
      </c>
    </row>
    <row r="886" spans="1:26">
      <c r="A886" s="84">
        <v>856</v>
      </c>
      <c r="B886" s="189" t="str">
        <f>IF(支部用データ貼り付けシート!B875="","",支部用データ貼り付けシート!A875)</f>
        <v/>
      </c>
      <c r="C886" s="190" t="str">
        <f>IF(支部用データ貼り付けシート!B875="","",支部用データ貼り付けシート!B875)</f>
        <v/>
      </c>
      <c r="D886" s="191" t="str">
        <f>IF(支部用データ貼り付けシート!B875="","",支部用データ貼り付けシート!C875)</f>
        <v/>
      </c>
      <c r="E886" s="192" t="str">
        <f>IF(支部用データ貼り付けシート!B875="","",支部用データ貼り付けシート!D875)</f>
        <v/>
      </c>
      <c r="F886" s="193" t="str">
        <f>IF(支部用データ貼り付けシート!B875="","",IF(支部用データ貼り付けシート!M875="","",支部用データ貼り付けシート!M875))</f>
        <v/>
      </c>
      <c r="G886" s="194" t="str">
        <f>IF(支部用データ貼り付けシート!B875="","",IF(支部用データ貼り付けシート!N875="","",支部用データ貼り付けシート!N875))</f>
        <v/>
      </c>
      <c r="H886" s="37" t="str">
        <f t="shared" si="164"/>
        <v/>
      </c>
      <c r="I886" s="124" t="str">
        <f t="shared" si="165"/>
        <v/>
      </c>
      <c r="J886" s="38" t="str">
        <f t="shared" si="166"/>
        <v/>
      </c>
      <c r="K886" s="37" t="str">
        <f t="shared" si="167"/>
        <v/>
      </c>
      <c r="L886" s="124" t="str">
        <f t="shared" si="168"/>
        <v/>
      </c>
      <c r="M886" s="38" t="str">
        <f t="shared" si="169"/>
        <v/>
      </c>
      <c r="N886" s="93" t="str">
        <f>IF(支部用データ貼り付けシート!B875="","",支部用データ貼り付けシート!E875)</f>
        <v/>
      </c>
      <c r="O886" s="38" t="str">
        <f>IF(支部用データ貼り付けシート!B875="","",支部用データ貼り付けシート!F875)</f>
        <v/>
      </c>
      <c r="P886" s="37" t="str">
        <f>IF(支部用データ貼り付けシート!B875="","",支部用データ貼り付けシート!G875)</f>
        <v/>
      </c>
      <c r="Q886" s="38" t="str">
        <f>IF(支部用データ貼り付けシート!B875="","",支部用データ貼り付けシート!H875)</f>
        <v/>
      </c>
      <c r="R886" s="37" t="str">
        <f>IF(支部用データ貼り付けシート!B875="","",支部用データ貼り付けシート!I875)</f>
        <v/>
      </c>
      <c r="S886" s="38" t="str">
        <f>IF(支部用データ貼り付けシート!B875="","",支部用データ貼り付けシート!J875)</f>
        <v/>
      </c>
      <c r="T886" s="23" t="str">
        <f t="shared" si="170"/>
        <v/>
      </c>
      <c r="U886" s="24" t="str">
        <f t="shared" si="171"/>
        <v/>
      </c>
      <c r="W886" t="str">
        <f t="shared" si="172"/>
        <v/>
      </c>
      <c r="X886" t="str">
        <f t="shared" si="173"/>
        <v/>
      </c>
      <c r="Y886" t="str">
        <f t="shared" si="174"/>
        <v/>
      </c>
      <c r="Z886" t="str">
        <f t="shared" si="175"/>
        <v/>
      </c>
    </row>
    <row r="887" spans="1:26">
      <c r="A887" s="83">
        <v>857</v>
      </c>
      <c r="B887" s="189" t="str">
        <f>IF(支部用データ貼り付けシート!B876="","",支部用データ貼り付けシート!A876)</f>
        <v/>
      </c>
      <c r="C887" s="190" t="str">
        <f>IF(支部用データ貼り付けシート!B876="","",支部用データ貼り付けシート!B876)</f>
        <v/>
      </c>
      <c r="D887" s="191" t="str">
        <f>IF(支部用データ貼り付けシート!B876="","",支部用データ貼り付けシート!C876)</f>
        <v/>
      </c>
      <c r="E887" s="192" t="str">
        <f>IF(支部用データ貼り付けシート!B876="","",支部用データ貼り付けシート!D876)</f>
        <v/>
      </c>
      <c r="F887" s="193" t="str">
        <f>IF(支部用データ貼り付けシート!B876="","",IF(支部用データ貼り付けシート!M876="","",支部用データ貼り付けシート!M876))</f>
        <v/>
      </c>
      <c r="G887" s="194" t="str">
        <f>IF(支部用データ貼り付けシート!B876="","",IF(支部用データ貼り付けシート!N876="","",支部用データ貼り付けシート!N876))</f>
        <v/>
      </c>
      <c r="H887" s="37" t="str">
        <f t="shared" ref="H887:H950" si="176">IF(C887="","",IF(Z887&gt;2700,1,0))</f>
        <v/>
      </c>
      <c r="I887" s="124" t="str">
        <f t="shared" ref="I887:I950" si="177">IF(C887="","",IF(Z887&gt;4800,1,0))</f>
        <v/>
      </c>
      <c r="J887" s="38" t="str">
        <f t="shared" ref="J887:J950" si="178">IF(C887="","",IF(Z887&gt;6000,1,0))</f>
        <v/>
      </c>
      <c r="K887" s="37" t="str">
        <f t="shared" ref="K887:K950" si="179">IF(C887="","",IF((W887+X887)&gt;2700,1,0))</f>
        <v/>
      </c>
      <c r="L887" s="124" t="str">
        <f t="shared" ref="L887:L950" si="180">IF(C887="","",IF((W887+X887)&gt;4800,1,0))</f>
        <v/>
      </c>
      <c r="M887" s="38" t="str">
        <f t="shared" ref="M887:M950" si="181">IF(C887="","",IF((W887+X887)&gt;6000,1,0))</f>
        <v/>
      </c>
      <c r="N887" s="93" t="str">
        <f>IF(支部用データ貼り付けシート!B876="","",支部用データ貼り付けシート!E876)</f>
        <v/>
      </c>
      <c r="O887" s="38" t="str">
        <f>IF(支部用データ貼り付けシート!B876="","",支部用データ貼り付けシート!F876)</f>
        <v/>
      </c>
      <c r="P887" s="37" t="str">
        <f>IF(支部用データ貼り付けシート!B876="","",支部用データ貼り付けシート!G876)</f>
        <v/>
      </c>
      <c r="Q887" s="38" t="str">
        <f>IF(支部用データ貼り付けシート!B876="","",支部用データ貼り付けシート!H876)</f>
        <v/>
      </c>
      <c r="R887" s="37" t="str">
        <f>IF(支部用データ貼り付けシート!B876="","",支部用データ貼り付けシート!I876)</f>
        <v/>
      </c>
      <c r="S887" s="38" t="str">
        <f>IF(支部用データ貼り付けシート!B876="","",支部用データ貼り付けシート!J876)</f>
        <v/>
      </c>
      <c r="T887" s="23" t="str">
        <f t="shared" ref="T887:T950" si="182">IFERROR(IF(C887="","",INT(Z887/60)),"")</f>
        <v/>
      </c>
      <c r="U887" s="24" t="str">
        <f t="shared" ref="U887:U950" si="183">IFERROR(IF(C887="","",MOD(Z887,60)),"")</f>
        <v/>
      </c>
      <c r="W887" t="str">
        <f t="shared" si="172"/>
        <v/>
      </c>
      <c r="X887" t="str">
        <f t="shared" si="173"/>
        <v/>
      </c>
      <c r="Y887" t="str">
        <f t="shared" si="174"/>
        <v/>
      </c>
      <c r="Z887" t="str">
        <f t="shared" si="175"/>
        <v/>
      </c>
    </row>
    <row r="888" spans="1:26">
      <c r="A888" s="84">
        <v>858</v>
      </c>
      <c r="B888" s="189" t="str">
        <f>IF(支部用データ貼り付けシート!B877="","",支部用データ貼り付けシート!A877)</f>
        <v/>
      </c>
      <c r="C888" s="190" t="str">
        <f>IF(支部用データ貼り付けシート!B877="","",支部用データ貼り付けシート!B877)</f>
        <v/>
      </c>
      <c r="D888" s="191" t="str">
        <f>IF(支部用データ貼り付けシート!B877="","",支部用データ貼り付けシート!C877)</f>
        <v/>
      </c>
      <c r="E888" s="192" t="str">
        <f>IF(支部用データ貼り付けシート!B877="","",支部用データ貼り付けシート!D877)</f>
        <v/>
      </c>
      <c r="F888" s="193" t="str">
        <f>IF(支部用データ貼り付けシート!B877="","",IF(支部用データ貼り付けシート!M877="","",支部用データ貼り付けシート!M877))</f>
        <v/>
      </c>
      <c r="G888" s="194" t="str">
        <f>IF(支部用データ貼り付けシート!B877="","",IF(支部用データ貼り付けシート!N877="","",支部用データ貼り付けシート!N877))</f>
        <v/>
      </c>
      <c r="H888" s="37" t="str">
        <f t="shared" si="176"/>
        <v/>
      </c>
      <c r="I888" s="124" t="str">
        <f t="shared" si="177"/>
        <v/>
      </c>
      <c r="J888" s="38" t="str">
        <f t="shared" si="178"/>
        <v/>
      </c>
      <c r="K888" s="37" t="str">
        <f t="shared" si="179"/>
        <v/>
      </c>
      <c r="L888" s="124" t="str">
        <f t="shared" si="180"/>
        <v/>
      </c>
      <c r="M888" s="38" t="str">
        <f t="shared" si="181"/>
        <v/>
      </c>
      <c r="N888" s="93" t="str">
        <f>IF(支部用データ貼り付けシート!B877="","",支部用データ貼り付けシート!E877)</f>
        <v/>
      </c>
      <c r="O888" s="38" t="str">
        <f>IF(支部用データ貼り付けシート!B877="","",支部用データ貼り付けシート!F877)</f>
        <v/>
      </c>
      <c r="P888" s="37" t="str">
        <f>IF(支部用データ貼り付けシート!B877="","",支部用データ貼り付けシート!G877)</f>
        <v/>
      </c>
      <c r="Q888" s="38" t="str">
        <f>IF(支部用データ貼り付けシート!B877="","",支部用データ貼り付けシート!H877)</f>
        <v/>
      </c>
      <c r="R888" s="37" t="str">
        <f>IF(支部用データ貼り付けシート!B877="","",支部用データ貼り付けシート!I877)</f>
        <v/>
      </c>
      <c r="S888" s="38" t="str">
        <f>IF(支部用データ貼り付けシート!B877="","",支部用データ貼り付けシート!J877)</f>
        <v/>
      </c>
      <c r="T888" s="23" t="str">
        <f t="shared" si="182"/>
        <v/>
      </c>
      <c r="U888" s="24" t="str">
        <f t="shared" si="183"/>
        <v/>
      </c>
      <c r="W888" t="str">
        <f t="shared" si="172"/>
        <v/>
      </c>
      <c r="X888" t="str">
        <f t="shared" si="173"/>
        <v/>
      </c>
      <c r="Y888" t="str">
        <f t="shared" si="174"/>
        <v/>
      </c>
      <c r="Z888" t="str">
        <f t="shared" si="175"/>
        <v/>
      </c>
    </row>
    <row r="889" spans="1:26">
      <c r="A889" s="83">
        <v>859</v>
      </c>
      <c r="B889" s="189" t="str">
        <f>IF(支部用データ貼り付けシート!B878="","",支部用データ貼り付けシート!A878)</f>
        <v/>
      </c>
      <c r="C889" s="190" t="str">
        <f>IF(支部用データ貼り付けシート!B878="","",支部用データ貼り付けシート!B878)</f>
        <v/>
      </c>
      <c r="D889" s="191" t="str">
        <f>IF(支部用データ貼り付けシート!B878="","",支部用データ貼り付けシート!C878)</f>
        <v/>
      </c>
      <c r="E889" s="192" t="str">
        <f>IF(支部用データ貼り付けシート!B878="","",支部用データ貼り付けシート!D878)</f>
        <v/>
      </c>
      <c r="F889" s="193" t="str">
        <f>IF(支部用データ貼り付けシート!B878="","",IF(支部用データ貼り付けシート!M878="","",支部用データ貼り付けシート!M878))</f>
        <v/>
      </c>
      <c r="G889" s="194" t="str">
        <f>IF(支部用データ貼り付けシート!B878="","",IF(支部用データ貼り付けシート!N878="","",支部用データ貼り付けシート!N878))</f>
        <v/>
      </c>
      <c r="H889" s="37" t="str">
        <f t="shared" si="176"/>
        <v/>
      </c>
      <c r="I889" s="124" t="str">
        <f t="shared" si="177"/>
        <v/>
      </c>
      <c r="J889" s="38" t="str">
        <f t="shared" si="178"/>
        <v/>
      </c>
      <c r="K889" s="37" t="str">
        <f t="shared" si="179"/>
        <v/>
      </c>
      <c r="L889" s="124" t="str">
        <f t="shared" si="180"/>
        <v/>
      </c>
      <c r="M889" s="38" t="str">
        <f t="shared" si="181"/>
        <v/>
      </c>
      <c r="N889" s="93" t="str">
        <f>IF(支部用データ貼り付けシート!B878="","",支部用データ貼り付けシート!E878)</f>
        <v/>
      </c>
      <c r="O889" s="38" t="str">
        <f>IF(支部用データ貼り付けシート!B878="","",支部用データ貼り付けシート!F878)</f>
        <v/>
      </c>
      <c r="P889" s="37" t="str">
        <f>IF(支部用データ貼り付けシート!B878="","",支部用データ貼り付けシート!G878)</f>
        <v/>
      </c>
      <c r="Q889" s="38" t="str">
        <f>IF(支部用データ貼り付けシート!B878="","",支部用データ貼り付けシート!H878)</f>
        <v/>
      </c>
      <c r="R889" s="37" t="str">
        <f>IF(支部用データ貼り付けシート!B878="","",支部用データ貼り付けシート!I878)</f>
        <v/>
      </c>
      <c r="S889" s="38" t="str">
        <f>IF(支部用データ貼り付けシート!B878="","",支部用データ貼り付けシート!J878)</f>
        <v/>
      </c>
      <c r="T889" s="23" t="str">
        <f t="shared" si="182"/>
        <v/>
      </c>
      <c r="U889" s="24" t="str">
        <f t="shared" si="183"/>
        <v/>
      </c>
      <c r="W889" t="str">
        <f t="shared" si="172"/>
        <v/>
      </c>
      <c r="X889" t="str">
        <f t="shared" si="173"/>
        <v/>
      </c>
      <c r="Y889" t="str">
        <f t="shared" si="174"/>
        <v/>
      </c>
      <c r="Z889" t="str">
        <f t="shared" si="175"/>
        <v/>
      </c>
    </row>
    <row r="890" spans="1:26">
      <c r="A890" s="84">
        <v>860</v>
      </c>
      <c r="B890" s="189" t="str">
        <f>IF(支部用データ貼り付けシート!B879="","",支部用データ貼り付けシート!A879)</f>
        <v/>
      </c>
      <c r="C890" s="190" t="str">
        <f>IF(支部用データ貼り付けシート!B879="","",支部用データ貼り付けシート!B879)</f>
        <v/>
      </c>
      <c r="D890" s="191" t="str">
        <f>IF(支部用データ貼り付けシート!B879="","",支部用データ貼り付けシート!C879)</f>
        <v/>
      </c>
      <c r="E890" s="192" t="str">
        <f>IF(支部用データ貼り付けシート!B879="","",支部用データ貼り付けシート!D879)</f>
        <v/>
      </c>
      <c r="F890" s="193" t="str">
        <f>IF(支部用データ貼り付けシート!B879="","",IF(支部用データ貼り付けシート!M879="","",支部用データ貼り付けシート!M879))</f>
        <v/>
      </c>
      <c r="G890" s="194" t="str">
        <f>IF(支部用データ貼り付けシート!B879="","",IF(支部用データ貼り付けシート!N879="","",支部用データ貼り付けシート!N879))</f>
        <v/>
      </c>
      <c r="H890" s="37" t="str">
        <f t="shared" si="176"/>
        <v/>
      </c>
      <c r="I890" s="124" t="str">
        <f t="shared" si="177"/>
        <v/>
      </c>
      <c r="J890" s="38" t="str">
        <f t="shared" si="178"/>
        <v/>
      </c>
      <c r="K890" s="37" t="str">
        <f t="shared" si="179"/>
        <v/>
      </c>
      <c r="L890" s="124" t="str">
        <f t="shared" si="180"/>
        <v/>
      </c>
      <c r="M890" s="38" t="str">
        <f t="shared" si="181"/>
        <v/>
      </c>
      <c r="N890" s="93" t="str">
        <f>IF(支部用データ貼り付けシート!B879="","",支部用データ貼り付けシート!E879)</f>
        <v/>
      </c>
      <c r="O890" s="38" t="str">
        <f>IF(支部用データ貼り付けシート!B879="","",支部用データ貼り付けシート!F879)</f>
        <v/>
      </c>
      <c r="P890" s="37" t="str">
        <f>IF(支部用データ貼り付けシート!B879="","",支部用データ貼り付けシート!G879)</f>
        <v/>
      </c>
      <c r="Q890" s="38" t="str">
        <f>IF(支部用データ貼り付けシート!B879="","",支部用データ貼り付けシート!H879)</f>
        <v/>
      </c>
      <c r="R890" s="37" t="str">
        <f>IF(支部用データ貼り付けシート!B879="","",支部用データ貼り付けシート!I879)</f>
        <v/>
      </c>
      <c r="S890" s="38" t="str">
        <f>IF(支部用データ貼り付けシート!B879="","",支部用データ貼り付けシート!J879)</f>
        <v/>
      </c>
      <c r="T890" s="23" t="str">
        <f t="shared" si="182"/>
        <v/>
      </c>
      <c r="U890" s="24" t="str">
        <f t="shared" si="183"/>
        <v/>
      </c>
      <c r="W890" t="str">
        <f t="shared" si="172"/>
        <v/>
      </c>
      <c r="X890" t="str">
        <f t="shared" si="173"/>
        <v/>
      </c>
      <c r="Y890" t="str">
        <f t="shared" si="174"/>
        <v/>
      </c>
      <c r="Z890" t="str">
        <f t="shared" si="175"/>
        <v/>
      </c>
    </row>
    <row r="891" spans="1:26">
      <c r="A891" s="83">
        <v>861</v>
      </c>
      <c r="B891" s="189" t="str">
        <f>IF(支部用データ貼り付けシート!B880="","",支部用データ貼り付けシート!A880)</f>
        <v/>
      </c>
      <c r="C891" s="190" t="str">
        <f>IF(支部用データ貼り付けシート!B880="","",支部用データ貼り付けシート!B880)</f>
        <v/>
      </c>
      <c r="D891" s="191" t="str">
        <f>IF(支部用データ貼り付けシート!B880="","",支部用データ貼り付けシート!C880)</f>
        <v/>
      </c>
      <c r="E891" s="192" t="str">
        <f>IF(支部用データ貼り付けシート!B880="","",支部用データ貼り付けシート!D880)</f>
        <v/>
      </c>
      <c r="F891" s="193" t="str">
        <f>IF(支部用データ貼り付けシート!B880="","",IF(支部用データ貼り付けシート!M880="","",支部用データ貼り付けシート!M880))</f>
        <v/>
      </c>
      <c r="G891" s="194" t="str">
        <f>IF(支部用データ貼り付けシート!B880="","",IF(支部用データ貼り付けシート!N880="","",支部用データ貼り付けシート!N880))</f>
        <v/>
      </c>
      <c r="H891" s="37" t="str">
        <f t="shared" si="176"/>
        <v/>
      </c>
      <c r="I891" s="124" t="str">
        <f t="shared" si="177"/>
        <v/>
      </c>
      <c r="J891" s="38" t="str">
        <f t="shared" si="178"/>
        <v/>
      </c>
      <c r="K891" s="37" t="str">
        <f t="shared" si="179"/>
        <v/>
      </c>
      <c r="L891" s="124" t="str">
        <f t="shared" si="180"/>
        <v/>
      </c>
      <c r="M891" s="38" t="str">
        <f t="shared" si="181"/>
        <v/>
      </c>
      <c r="N891" s="93" t="str">
        <f>IF(支部用データ貼り付けシート!B880="","",支部用データ貼り付けシート!E880)</f>
        <v/>
      </c>
      <c r="O891" s="38" t="str">
        <f>IF(支部用データ貼り付けシート!B880="","",支部用データ貼り付けシート!F880)</f>
        <v/>
      </c>
      <c r="P891" s="37" t="str">
        <f>IF(支部用データ貼り付けシート!B880="","",支部用データ貼り付けシート!G880)</f>
        <v/>
      </c>
      <c r="Q891" s="38" t="str">
        <f>IF(支部用データ貼り付けシート!B880="","",支部用データ貼り付けシート!H880)</f>
        <v/>
      </c>
      <c r="R891" s="37" t="str">
        <f>IF(支部用データ貼り付けシート!B880="","",支部用データ貼り付けシート!I880)</f>
        <v/>
      </c>
      <c r="S891" s="38" t="str">
        <f>IF(支部用データ貼り付けシート!B880="","",支部用データ貼り付けシート!J880)</f>
        <v/>
      </c>
      <c r="T891" s="23" t="str">
        <f t="shared" si="182"/>
        <v/>
      </c>
      <c r="U891" s="24" t="str">
        <f t="shared" si="183"/>
        <v/>
      </c>
      <c r="W891" t="str">
        <f t="shared" si="172"/>
        <v/>
      </c>
      <c r="X891" t="str">
        <f t="shared" si="173"/>
        <v/>
      </c>
      <c r="Y891" t="str">
        <f t="shared" si="174"/>
        <v/>
      </c>
      <c r="Z891" t="str">
        <f t="shared" si="175"/>
        <v/>
      </c>
    </row>
    <row r="892" spans="1:26">
      <c r="A892" s="84">
        <v>862</v>
      </c>
      <c r="B892" s="189" t="str">
        <f>IF(支部用データ貼り付けシート!B881="","",支部用データ貼り付けシート!A881)</f>
        <v/>
      </c>
      <c r="C892" s="190" t="str">
        <f>IF(支部用データ貼り付けシート!B881="","",支部用データ貼り付けシート!B881)</f>
        <v/>
      </c>
      <c r="D892" s="191" t="str">
        <f>IF(支部用データ貼り付けシート!B881="","",支部用データ貼り付けシート!C881)</f>
        <v/>
      </c>
      <c r="E892" s="192" t="str">
        <f>IF(支部用データ貼り付けシート!B881="","",支部用データ貼り付けシート!D881)</f>
        <v/>
      </c>
      <c r="F892" s="193" t="str">
        <f>IF(支部用データ貼り付けシート!B881="","",IF(支部用データ貼り付けシート!M881="","",支部用データ貼り付けシート!M881))</f>
        <v/>
      </c>
      <c r="G892" s="194" t="str">
        <f>IF(支部用データ貼り付けシート!B881="","",IF(支部用データ貼り付けシート!N881="","",支部用データ貼り付けシート!N881))</f>
        <v/>
      </c>
      <c r="H892" s="37" t="str">
        <f t="shared" si="176"/>
        <v/>
      </c>
      <c r="I892" s="124" t="str">
        <f t="shared" si="177"/>
        <v/>
      </c>
      <c r="J892" s="38" t="str">
        <f t="shared" si="178"/>
        <v/>
      </c>
      <c r="K892" s="37" t="str">
        <f t="shared" si="179"/>
        <v/>
      </c>
      <c r="L892" s="124" t="str">
        <f t="shared" si="180"/>
        <v/>
      </c>
      <c r="M892" s="38" t="str">
        <f t="shared" si="181"/>
        <v/>
      </c>
      <c r="N892" s="93" t="str">
        <f>IF(支部用データ貼り付けシート!B881="","",支部用データ貼り付けシート!E881)</f>
        <v/>
      </c>
      <c r="O892" s="38" t="str">
        <f>IF(支部用データ貼り付けシート!B881="","",支部用データ貼り付けシート!F881)</f>
        <v/>
      </c>
      <c r="P892" s="37" t="str">
        <f>IF(支部用データ貼り付けシート!B881="","",支部用データ貼り付けシート!G881)</f>
        <v/>
      </c>
      <c r="Q892" s="38" t="str">
        <f>IF(支部用データ貼り付けシート!B881="","",支部用データ貼り付けシート!H881)</f>
        <v/>
      </c>
      <c r="R892" s="37" t="str">
        <f>IF(支部用データ貼り付けシート!B881="","",支部用データ貼り付けシート!I881)</f>
        <v/>
      </c>
      <c r="S892" s="38" t="str">
        <f>IF(支部用データ貼り付けシート!B881="","",支部用データ貼り付けシート!J881)</f>
        <v/>
      </c>
      <c r="T892" s="23" t="str">
        <f t="shared" si="182"/>
        <v/>
      </c>
      <c r="U892" s="24" t="str">
        <f t="shared" si="183"/>
        <v/>
      </c>
      <c r="W892" t="str">
        <f t="shared" si="172"/>
        <v/>
      </c>
      <c r="X892" t="str">
        <f t="shared" si="173"/>
        <v/>
      </c>
      <c r="Y892" t="str">
        <f t="shared" si="174"/>
        <v/>
      </c>
      <c r="Z892" t="str">
        <f t="shared" si="175"/>
        <v/>
      </c>
    </row>
    <row r="893" spans="1:26">
      <c r="A893" s="83">
        <v>863</v>
      </c>
      <c r="B893" s="189" t="str">
        <f>IF(支部用データ貼り付けシート!B882="","",支部用データ貼り付けシート!A882)</f>
        <v/>
      </c>
      <c r="C893" s="190" t="str">
        <f>IF(支部用データ貼り付けシート!B882="","",支部用データ貼り付けシート!B882)</f>
        <v/>
      </c>
      <c r="D893" s="191" t="str">
        <f>IF(支部用データ貼り付けシート!B882="","",支部用データ貼り付けシート!C882)</f>
        <v/>
      </c>
      <c r="E893" s="192" t="str">
        <f>IF(支部用データ貼り付けシート!B882="","",支部用データ貼り付けシート!D882)</f>
        <v/>
      </c>
      <c r="F893" s="193" t="str">
        <f>IF(支部用データ貼り付けシート!B882="","",IF(支部用データ貼り付けシート!M882="","",支部用データ貼り付けシート!M882))</f>
        <v/>
      </c>
      <c r="G893" s="194" t="str">
        <f>IF(支部用データ貼り付けシート!B882="","",IF(支部用データ貼り付けシート!N882="","",支部用データ貼り付けシート!N882))</f>
        <v/>
      </c>
      <c r="H893" s="37" t="str">
        <f t="shared" si="176"/>
        <v/>
      </c>
      <c r="I893" s="124" t="str">
        <f t="shared" si="177"/>
        <v/>
      </c>
      <c r="J893" s="38" t="str">
        <f t="shared" si="178"/>
        <v/>
      </c>
      <c r="K893" s="37" t="str">
        <f t="shared" si="179"/>
        <v/>
      </c>
      <c r="L893" s="124" t="str">
        <f t="shared" si="180"/>
        <v/>
      </c>
      <c r="M893" s="38" t="str">
        <f t="shared" si="181"/>
        <v/>
      </c>
      <c r="N893" s="93" t="str">
        <f>IF(支部用データ貼り付けシート!B882="","",支部用データ貼り付けシート!E882)</f>
        <v/>
      </c>
      <c r="O893" s="38" t="str">
        <f>IF(支部用データ貼り付けシート!B882="","",支部用データ貼り付けシート!F882)</f>
        <v/>
      </c>
      <c r="P893" s="37" t="str">
        <f>IF(支部用データ貼り付けシート!B882="","",支部用データ貼り付けシート!G882)</f>
        <v/>
      </c>
      <c r="Q893" s="38" t="str">
        <f>IF(支部用データ貼り付けシート!B882="","",支部用データ貼り付けシート!H882)</f>
        <v/>
      </c>
      <c r="R893" s="37" t="str">
        <f>IF(支部用データ貼り付けシート!B882="","",支部用データ貼り付けシート!I882)</f>
        <v/>
      </c>
      <c r="S893" s="38" t="str">
        <f>IF(支部用データ貼り付けシート!B882="","",支部用データ貼り付けシート!J882)</f>
        <v/>
      </c>
      <c r="T893" s="23" t="str">
        <f t="shared" si="182"/>
        <v/>
      </c>
      <c r="U893" s="24" t="str">
        <f t="shared" si="183"/>
        <v/>
      </c>
      <c r="W893" t="str">
        <f t="shared" si="172"/>
        <v/>
      </c>
      <c r="X893" t="str">
        <f t="shared" si="173"/>
        <v/>
      </c>
      <c r="Y893" t="str">
        <f t="shared" si="174"/>
        <v/>
      </c>
      <c r="Z893" t="str">
        <f t="shared" si="175"/>
        <v/>
      </c>
    </row>
    <row r="894" spans="1:26">
      <c r="A894" s="84">
        <v>864</v>
      </c>
      <c r="B894" s="189" t="str">
        <f>IF(支部用データ貼り付けシート!B883="","",支部用データ貼り付けシート!A883)</f>
        <v/>
      </c>
      <c r="C894" s="190" t="str">
        <f>IF(支部用データ貼り付けシート!B883="","",支部用データ貼り付けシート!B883)</f>
        <v/>
      </c>
      <c r="D894" s="191" t="str">
        <f>IF(支部用データ貼り付けシート!B883="","",支部用データ貼り付けシート!C883)</f>
        <v/>
      </c>
      <c r="E894" s="192" t="str">
        <f>IF(支部用データ貼り付けシート!B883="","",支部用データ貼り付けシート!D883)</f>
        <v/>
      </c>
      <c r="F894" s="193" t="str">
        <f>IF(支部用データ貼り付けシート!B883="","",IF(支部用データ貼り付けシート!M883="","",支部用データ貼り付けシート!M883))</f>
        <v/>
      </c>
      <c r="G894" s="194" t="str">
        <f>IF(支部用データ貼り付けシート!B883="","",IF(支部用データ貼り付けシート!N883="","",支部用データ貼り付けシート!N883))</f>
        <v/>
      </c>
      <c r="H894" s="37" t="str">
        <f t="shared" si="176"/>
        <v/>
      </c>
      <c r="I894" s="124" t="str">
        <f t="shared" si="177"/>
        <v/>
      </c>
      <c r="J894" s="38" t="str">
        <f t="shared" si="178"/>
        <v/>
      </c>
      <c r="K894" s="37" t="str">
        <f t="shared" si="179"/>
        <v/>
      </c>
      <c r="L894" s="124" t="str">
        <f t="shared" si="180"/>
        <v/>
      </c>
      <c r="M894" s="38" t="str">
        <f t="shared" si="181"/>
        <v/>
      </c>
      <c r="N894" s="93" t="str">
        <f>IF(支部用データ貼り付けシート!B883="","",支部用データ貼り付けシート!E883)</f>
        <v/>
      </c>
      <c r="O894" s="38" t="str">
        <f>IF(支部用データ貼り付けシート!B883="","",支部用データ貼り付けシート!F883)</f>
        <v/>
      </c>
      <c r="P894" s="37" t="str">
        <f>IF(支部用データ貼り付けシート!B883="","",支部用データ貼り付けシート!G883)</f>
        <v/>
      </c>
      <c r="Q894" s="38" t="str">
        <f>IF(支部用データ貼り付けシート!B883="","",支部用データ貼り付けシート!H883)</f>
        <v/>
      </c>
      <c r="R894" s="37" t="str">
        <f>IF(支部用データ貼り付けシート!B883="","",支部用データ貼り付けシート!I883)</f>
        <v/>
      </c>
      <c r="S894" s="38" t="str">
        <f>IF(支部用データ貼り付けシート!B883="","",支部用データ貼り付けシート!J883)</f>
        <v/>
      </c>
      <c r="T894" s="23" t="str">
        <f t="shared" si="182"/>
        <v/>
      </c>
      <c r="U894" s="24" t="str">
        <f t="shared" si="183"/>
        <v/>
      </c>
      <c r="W894" t="str">
        <f t="shared" si="172"/>
        <v/>
      </c>
      <c r="X894" t="str">
        <f t="shared" si="173"/>
        <v/>
      </c>
      <c r="Y894" t="str">
        <f t="shared" si="174"/>
        <v/>
      </c>
      <c r="Z894" t="str">
        <f t="shared" si="175"/>
        <v/>
      </c>
    </row>
    <row r="895" spans="1:26">
      <c r="A895" s="83">
        <v>865</v>
      </c>
      <c r="B895" s="189" t="str">
        <f>IF(支部用データ貼り付けシート!B884="","",支部用データ貼り付けシート!A884)</f>
        <v/>
      </c>
      <c r="C895" s="190" t="str">
        <f>IF(支部用データ貼り付けシート!B884="","",支部用データ貼り付けシート!B884)</f>
        <v/>
      </c>
      <c r="D895" s="191" t="str">
        <f>IF(支部用データ貼り付けシート!B884="","",支部用データ貼り付けシート!C884)</f>
        <v/>
      </c>
      <c r="E895" s="192" t="str">
        <f>IF(支部用データ貼り付けシート!B884="","",支部用データ貼り付けシート!D884)</f>
        <v/>
      </c>
      <c r="F895" s="193" t="str">
        <f>IF(支部用データ貼り付けシート!B884="","",IF(支部用データ貼り付けシート!M884="","",支部用データ貼り付けシート!M884))</f>
        <v/>
      </c>
      <c r="G895" s="194" t="str">
        <f>IF(支部用データ貼り付けシート!B884="","",IF(支部用データ貼り付けシート!N884="","",支部用データ貼り付けシート!N884))</f>
        <v/>
      </c>
      <c r="H895" s="37" t="str">
        <f t="shared" si="176"/>
        <v/>
      </c>
      <c r="I895" s="124" t="str">
        <f t="shared" si="177"/>
        <v/>
      </c>
      <c r="J895" s="38" t="str">
        <f t="shared" si="178"/>
        <v/>
      </c>
      <c r="K895" s="37" t="str">
        <f t="shared" si="179"/>
        <v/>
      </c>
      <c r="L895" s="124" t="str">
        <f t="shared" si="180"/>
        <v/>
      </c>
      <c r="M895" s="38" t="str">
        <f t="shared" si="181"/>
        <v/>
      </c>
      <c r="N895" s="93" t="str">
        <f>IF(支部用データ貼り付けシート!B884="","",支部用データ貼り付けシート!E884)</f>
        <v/>
      </c>
      <c r="O895" s="38" t="str">
        <f>IF(支部用データ貼り付けシート!B884="","",支部用データ貼り付けシート!F884)</f>
        <v/>
      </c>
      <c r="P895" s="37" t="str">
        <f>IF(支部用データ貼り付けシート!B884="","",支部用データ貼り付けシート!G884)</f>
        <v/>
      </c>
      <c r="Q895" s="38" t="str">
        <f>IF(支部用データ貼り付けシート!B884="","",支部用データ貼り付けシート!H884)</f>
        <v/>
      </c>
      <c r="R895" s="37" t="str">
        <f>IF(支部用データ貼り付けシート!B884="","",支部用データ貼り付けシート!I884)</f>
        <v/>
      </c>
      <c r="S895" s="38" t="str">
        <f>IF(支部用データ貼り付けシート!B884="","",支部用データ貼り付けシート!J884)</f>
        <v/>
      </c>
      <c r="T895" s="23" t="str">
        <f t="shared" si="182"/>
        <v/>
      </c>
      <c r="U895" s="24" t="str">
        <f t="shared" si="183"/>
        <v/>
      </c>
      <c r="W895" t="str">
        <f t="shared" si="172"/>
        <v/>
      </c>
      <c r="X895" t="str">
        <f t="shared" si="173"/>
        <v/>
      </c>
      <c r="Y895" t="str">
        <f t="shared" si="174"/>
        <v/>
      </c>
      <c r="Z895" t="str">
        <f t="shared" si="175"/>
        <v/>
      </c>
    </row>
    <row r="896" spans="1:26">
      <c r="A896" s="84">
        <v>866</v>
      </c>
      <c r="B896" s="189" t="str">
        <f>IF(支部用データ貼り付けシート!B885="","",支部用データ貼り付けシート!A885)</f>
        <v/>
      </c>
      <c r="C896" s="190" t="str">
        <f>IF(支部用データ貼り付けシート!B885="","",支部用データ貼り付けシート!B885)</f>
        <v/>
      </c>
      <c r="D896" s="191" t="str">
        <f>IF(支部用データ貼り付けシート!B885="","",支部用データ貼り付けシート!C885)</f>
        <v/>
      </c>
      <c r="E896" s="192" t="str">
        <f>IF(支部用データ貼り付けシート!B885="","",支部用データ貼り付けシート!D885)</f>
        <v/>
      </c>
      <c r="F896" s="193" t="str">
        <f>IF(支部用データ貼り付けシート!B885="","",IF(支部用データ貼り付けシート!M885="","",支部用データ貼り付けシート!M885))</f>
        <v/>
      </c>
      <c r="G896" s="194" t="str">
        <f>IF(支部用データ貼り付けシート!B885="","",IF(支部用データ貼り付けシート!N885="","",支部用データ貼り付けシート!N885))</f>
        <v/>
      </c>
      <c r="H896" s="37" t="str">
        <f t="shared" si="176"/>
        <v/>
      </c>
      <c r="I896" s="124" t="str">
        <f t="shared" si="177"/>
        <v/>
      </c>
      <c r="J896" s="38" t="str">
        <f t="shared" si="178"/>
        <v/>
      </c>
      <c r="K896" s="37" t="str">
        <f t="shared" si="179"/>
        <v/>
      </c>
      <c r="L896" s="124" t="str">
        <f t="shared" si="180"/>
        <v/>
      </c>
      <c r="M896" s="38" t="str">
        <f t="shared" si="181"/>
        <v/>
      </c>
      <c r="N896" s="93" t="str">
        <f>IF(支部用データ貼り付けシート!B885="","",支部用データ貼り付けシート!E885)</f>
        <v/>
      </c>
      <c r="O896" s="38" t="str">
        <f>IF(支部用データ貼り付けシート!B885="","",支部用データ貼り付けシート!F885)</f>
        <v/>
      </c>
      <c r="P896" s="37" t="str">
        <f>IF(支部用データ貼り付けシート!B885="","",支部用データ貼り付けシート!G885)</f>
        <v/>
      </c>
      <c r="Q896" s="38" t="str">
        <f>IF(支部用データ貼り付けシート!B885="","",支部用データ貼り付けシート!H885)</f>
        <v/>
      </c>
      <c r="R896" s="37" t="str">
        <f>IF(支部用データ貼り付けシート!B885="","",支部用データ貼り付けシート!I885)</f>
        <v/>
      </c>
      <c r="S896" s="38" t="str">
        <f>IF(支部用データ貼り付けシート!B885="","",支部用データ貼り付けシート!J885)</f>
        <v/>
      </c>
      <c r="T896" s="23" t="str">
        <f t="shared" si="182"/>
        <v/>
      </c>
      <c r="U896" s="24" t="str">
        <f t="shared" si="183"/>
        <v/>
      </c>
      <c r="W896" t="str">
        <f t="shared" si="172"/>
        <v/>
      </c>
      <c r="X896" t="str">
        <f t="shared" si="173"/>
        <v/>
      </c>
      <c r="Y896" t="str">
        <f t="shared" si="174"/>
        <v/>
      </c>
      <c r="Z896" t="str">
        <f t="shared" si="175"/>
        <v/>
      </c>
    </row>
    <row r="897" spans="1:26">
      <c r="A897" s="83">
        <v>867</v>
      </c>
      <c r="B897" s="189" t="str">
        <f>IF(支部用データ貼り付けシート!B886="","",支部用データ貼り付けシート!A886)</f>
        <v/>
      </c>
      <c r="C897" s="190" t="str">
        <f>IF(支部用データ貼り付けシート!B886="","",支部用データ貼り付けシート!B886)</f>
        <v/>
      </c>
      <c r="D897" s="191" t="str">
        <f>IF(支部用データ貼り付けシート!B886="","",支部用データ貼り付けシート!C886)</f>
        <v/>
      </c>
      <c r="E897" s="192" t="str">
        <f>IF(支部用データ貼り付けシート!B886="","",支部用データ貼り付けシート!D886)</f>
        <v/>
      </c>
      <c r="F897" s="193" t="str">
        <f>IF(支部用データ貼り付けシート!B886="","",IF(支部用データ貼り付けシート!M886="","",支部用データ貼り付けシート!M886))</f>
        <v/>
      </c>
      <c r="G897" s="194" t="str">
        <f>IF(支部用データ貼り付けシート!B886="","",IF(支部用データ貼り付けシート!N886="","",支部用データ貼り付けシート!N886))</f>
        <v/>
      </c>
      <c r="H897" s="37" t="str">
        <f t="shared" si="176"/>
        <v/>
      </c>
      <c r="I897" s="124" t="str">
        <f t="shared" si="177"/>
        <v/>
      </c>
      <c r="J897" s="38" t="str">
        <f t="shared" si="178"/>
        <v/>
      </c>
      <c r="K897" s="37" t="str">
        <f t="shared" si="179"/>
        <v/>
      </c>
      <c r="L897" s="124" t="str">
        <f t="shared" si="180"/>
        <v/>
      </c>
      <c r="M897" s="38" t="str">
        <f t="shared" si="181"/>
        <v/>
      </c>
      <c r="N897" s="93" t="str">
        <f>IF(支部用データ貼り付けシート!B886="","",支部用データ貼り付けシート!E886)</f>
        <v/>
      </c>
      <c r="O897" s="38" t="str">
        <f>IF(支部用データ貼り付けシート!B886="","",支部用データ貼り付けシート!F886)</f>
        <v/>
      </c>
      <c r="P897" s="37" t="str">
        <f>IF(支部用データ貼り付けシート!B886="","",支部用データ貼り付けシート!G886)</f>
        <v/>
      </c>
      <c r="Q897" s="38" t="str">
        <f>IF(支部用データ貼り付けシート!B886="","",支部用データ貼り付けシート!H886)</f>
        <v/>
      </c>
      <c r="R897" s="37" t="str">
        <f>IF(支部用データ貼り付けシート!B886="","",支部用データ貼り付けシート!I886)</f>
        <v/>
      </c>
      <c r="S897" s="38" t="str">
        <f>IF(支部用データ貼り付けシート!B886="","",支部用データ貼り付けシート!J886)</f>
        <v/>
      </c>
      <c r="T897" s="23" t="str">
        <f t="shared" si="182"/>
        <v/>
      </c>
      <c r="U897" s="24" t="str">
        <f t="shared" si="183"/>
        <v/>
      </c>
      <c r="W897" t="str">
        <f t="shared" si="172"/>
        <v/>
      </c>
      <c r="X897" t="str">
        <f t="shared" si="173"/>
        <v/>
      </c>
      <c r="Y897" t="str">
        <f t="shared" si="174"/>
        <v/>
      </c>
      <c r="Z897" t="str">
        <f t="shared" si="175"/>
        <v/>
      </c>
    </row>
    <row r="898" spans="1:26">
      <c r="A898" s="84">
        <v>868</v>
      </c>
      <c r="B898" s="189" t="str">
        <f>IF(支部用データ貼り付けシート!B887="","",支部用データ貼り付けシート!A887)</f>
        <v/>
      </c>
      <c r="C898" s="190" t="str">
        <f>IF(支部用データ貼り付けシート!B887="","",支部用データ貼り付けシート!B887)</f>
        <v/>
      </c>
      <c r="D898" s="191" t="str">
        <f>IF(支部用データ貼り付けシート!B887="","",支部用データ貼り付けシート!C887)</f>
        <v/>
      </c>
      <c r="E898" s="192" t="str">
        <f>IF(支部用データ貼り付けシート!B887="","",支部用データ貼り付けシート!D887)</f>
        <v/>
      </c>
      <c r="F898" s="193" t="str">
        <f>IF(支部用データ貼り付けシート!B887="","",IF(支部用データ貼り付けシート!M887="","",支部用データ貼り付けシート!M887))</f>
        <v/>
      </c>
      <c r="G898" s="194" t="str">
        <f>IF(支部用データ貼り付けシート!B887="","",IF(支部用データ貼り付けシート!N887="","",支部用データ貼り付けシート!N887))</f>
        <v/>
      </c>
      <c r="H898" s="37" t="str">
        <f t="shared" si="176"/>
        <v/>
      </c>
      <c r="I898" s="124" t="str">
        <f t="shared" si="177"/>
        <v/>
      </c>
      <c r="J898" s="38" t="str">
        <f t="shared" si="178"/>
        <v/>
      </c>
      <c r="K898" s="37" t="str">
        <f t="shared" si="179"/>
        <v/>
      </c>
      <c r="L898" s="124" t="str">
        <f t="shared" si="180"/>
        <v/>
      </c>
      <c r="M898" s="38" t="str">
        <f t="shared" si="181"/>
        <v/>
      </c>
      <c r="N898" s="93" t="str">
        <f>IF(支部用データ貼り付けシート!B887="","",支部用データ貼り付けシート!E887)</f>
        <v/>
      </c>
      <c r="O898" s="38" t="str">
        <f>IF(支部用データ貼り付けシート!B887="","",支部用データ貼り付けシート!F887)</f>
        <v/>
      </c>
      <c r="P898" s="37" t="str">
        <f>IF(支部用データ貼り付けシート!B887="","",支部用データ貼り付けシート!G887)</f>
        <v/>
      </c>
      <c r="Q898" s="38" t="str">
        <f>IF(支部用データ貼り付けシート!B887="","",支部用データ貼り付けシート!H887)</f>
        <v/>
      </c>
      <c r="R898" s="37" t="str">
        <f>IF(支部用データ貼り付けシート!B887="","",支部用データ貼り付けシート!I887)</f>
        <v/>
      </c>
      <c r="S898" s="38" t="str">
        <f>IF(支部用データ貼り付けシート!B887="","",支部用データ貼り付けシート!J887)</f>
        <v/>
      </c>
      <c r="T898" s="23" t="str">
        <f t="shared" si="182"/>
        <v/>
      </c>
      <c r="U898" s="24" t="str">
        <f t="shared" si="183"/>
        <v/>
      </c>
      <c r="W898" t="str">
        <f t="shared" si="172"/>
        <v/>
      </c>
      <c r="X898" t="str">
        <f t="shared" si="173"/>
        <v/>
      </c>
      <c r="Y898" t="str">
        <f t="shared" si="174"/>
        <v/>
      </c>
      <c r="Z898" t="str">
        <f t="shared" si="175"/>
        <v/>
      </c>
    </row>
    <row r="899" spans="1:26">
      <c r="A899" s="83">
        <v>869</v>
      </c>
      <c r="B899" s="189" t="str">
        <f>IF(支部用データ貼り付けシート!B888="","",支部用データ貼り付けシート!A888)</f>
        <v/>
      </c>
      <c r="C899" s="190" t="str">
        <f>IF(支部用データ貼り付けシート!B888="","",支部用データ貼り付けシート!B888)</f>
        <v/>
      </c>
      <c r="D899" s="191" t="str">
        <f>IF(支部用データ貼り付けシート!B888="","",支部用データ貼り付けシート!C888)</f>
        <v/>
      </c>
      <c r="E899" s="192" t="str">
        <f>IF(支部用データ貼り付けシート!B888="","",支部用データ貼り付けシート!D888)</f>
        <v/>
      </c>
      <c r="F899" s="193" t="str">
        <f>IF(支部用データ貼り付けシート!B888="","",IF(支部用データ貼り付けシート!M888="","",支部用データ貼り付けシート!M888))</f>
        <v/>
      </c>
      <c r="G899" s="194" t="str">
        <f>IF(支部用データ貼り付けシート!B888="","",IF(支部用データ貼り付けシート!N888="","",支部用データ貼り付けシート!N888))</f>
        <v/>
      </c>
      <c r="H899" s="37" t="str">
        <f t="shared" si="176"/>
        <v/>
      </c>
      <c r="I899" s="124" t="str">
        <f t="shared" si="177"/>
        <v/>
      </c>
      <c r="J899" s="38" t="str">
        <f t="shared" si="178"/>
        <v/>
      </c>
      <c r="K899" s="37" t="str">
        <f t="shared" si="179"/>
        <v/>
      </c>
      <c r="L899" s="124" t="str">
        <f t="shared" si="180"/>
        <v/>
      </c>
      <c r="M899" s="38" t="str">
        <f t="shared" si="181"/>
        <v/>
      </c>
      <c r="N899" s="93" t="str">
        <f>IF(支部用データ貼り付けシート!B888="","",支部用データ貼り付けシート!E888)</f>
        <v/>
      </c>
      <c r="O899" s="38" t="str">
        <f>IF(支部用データ貼り付けシート!B888="","",支部用データ貼り付けシート!F888)</f>
        <v/>
      </c>
      <c r="P899" s="37" t="str">
        <f>IF(支部用データ貼り付けシート!B888="","",支部用データ貼り付けシート!G888)</f>
        <v/>
      </c>
      <c r="Q899" s="38" t="str">
        <f>IF(支部用データ貼り付けシート!B888="","",支部用データ貼り付けシート!H888)</f>
        <v/>
      </c>
      <c r="R899" s="37" t="str">
        <f>IF(支部用データ貼り付けシート!B888="","",支部用データ貼り付けシート!I888)</f>
        <v/>
      </c>
      <c r="S899" s="38" t="str">
        <f>IF(支部用データ貼り付けシート!B888="","",支部用データ貼り付けシート!J888)</f>
        <v/>
      </c>
      <c r="T899" s="23" t="str">
        <f t="shared" si="182"/>
        <v/>
      </c>
      <c r="U899" s="24" t="str">
        <f t="shared" si="183"/>
        <v/>
      </c>
      <c r="W899" t="str">
        <f t="shared" si="172"/>
        <v/>
      </c>
      <c r="X899" t="str">
        <f t="shared" si="173"/>
        <v/>
      </c>
      <c r="Y899" t="str">
        <f t="shared" si="174"/>
        <v/>
      </c>
      <c r="Z899" t="str">
        <f t="shared" si="175"/>
        <v/>
      </c>
    </row>
    <row r="900" spans="1:26">
      <c r="A900" s="84">
        <v>870</v>
      </c>
      <c r="B900" s="189" t="str">
        <f>IF(支部用データ貼り付けシート!B889="","",支部用データ貼り付けシート!A889)</f>
        <v/>
      </c>
      <c r="C900" s="190" t="str">
        <f>IF(支部用データ貼り付けシート!B889="","",支部用データ貼り付けシート!B889)</f>
        <v/>
      </c>
      <c r="D900" s="191" t="str">
        <f>IF(支部用データ貼り付けシート!B889="","",支部用データ貼り付けシート!C889)</f>
        <v/>
      </c>
      <c r="E900" s="192" t="str">
        <f>IF(支部用データ貼り付けシート!B889="","",支部用データ貼り付けシート!D889)</f>
        <v/>
      </c>
      <c r="F900" s="193" t="str">
        <f>IF(支部用データ貼り付けシート!B889="","",IF(支部用データ貼り付けシート!M889="","",支部用データ貼り付けシート!M889))</f>
        <v/>
      </c>
      <c r="G900" s="194" t="str">
        <f>IF(支部用データ貼り付けシート!B889="","",IF(支部用データ貼り付けシート!N889="","",支部用データ貼り付けシート!N889))</f>
        <v/>
      </c>
      <c r="H900" s="37" t="str">
        <f t="shared" si="176"/>
        <v/>
      </c>
      <c r="I900" s="124" t="str">
        <f t="shared" si="177"/>
        <v/>
      </c>
      <c r="J900" s="38" t="str">
        <f t="shared" si="178"/>
        <v/>
      </c>
      <c r="K900" s="37" t="str">
        <f t="shared" si="179"/>
        <v/>
      </c>
      <c r="L900" s="124" t="str">
        <f t="shared" si="180"/>
        <v/>
      </c>
      <c r="M900" s="38" t="str">
        <f t="shared" si="181"/>
        <v/>
      </c>
      <c r="N900" s="93" t="str">
        <f>IF(支部用データ貼り付けシート!B889="","",支部用データ貼り付けシート!E889)</f>
        <v/>
      </c>
      <c r="O900" s="38" t="str">
        <f>IF(支部用データ貼り付けシート!B889="","",支部用データ貼り付けシート!F889)</f>
        <v/>
      </c>
      <c r="P900" s="37" t="str">
        <f>IF(支部用データ貼り付けシート!B889="","",支部用データ貼り付けシート!G889)</f>
        <v/>
      </c>
      <c r="Q900" s="38" t="str">
        <f>IF(支部用データ貼り付けシート!B889="","",支部用データ貼り付けシート!H889)</f>
        <v/>
      </c>
      <c r="R900" s="37" t="str">
        <f>IF(支部用データ貼り付けシート!B889="","",支部用データ貼り付けシート!I889)</f>
        <v/>
      </c>
      <c r="S900" s="38" t="str">
        <f>IF(支部用データ貼り付けシート!B889="","",支部用データ貼り付けシート!J889)</f>
        <v/>
      </c>
      <c r="T900" s="23" t="str">
        <f t="shared" si="182"/>
        <v/>
      </c>
      <c r="U900" s="24" t="str">
        <f t="shared" si="183"/>
        <v/>
      </c>
      <c r="W900" t="str">
        <f t="shared" si="172"/>
        <v/>
      </c>
      <c r="X900" t="str">
        <f t="shared" si="173"/>
        <v/>
      </c>
      <c r="Y900" t="str">
        <f t="shared" si="174"/>
        <v/>
      </c>
      <c r="Z900" t="str">
        <f t="shared" si="175"/>
        <v/>
      </c>
    </row>
    <row r="901" spans="1:26">
      <c r="A901" s="83">
        <v>871</v>
      </c>
      <c r="B901" s="189" t="str">
        <f>IF(支部用データ貼り付けシート!B890="","",支部用データ貼り付けシート!A890)</f>
        <v/>
      </c>
      <c r="C901" s="190" t="str">
        <f>IF(支部用データ貼り付けシート!B890="","",支部用データ貼り付けシート!B890)</f>
        <v/>
      </c>
      <c r="D901" s="191" t="str">
        <f>IF(支部用データ貼り付けシート!B890="","",支部用データ貼り付けシート!C890)</f>
        <v/>
      </c>
      <c r="E901" s="192" t="str">
        <f>IF(支部用データ貼り付けシート!B890="","",支部用データ貼り付けシート!D890)</f>
        <v/>
      </c>
      <c r="F901" s="193" t="str">
        <f>IF(支部用データ貼り付けシート!B890="","",IF(支部用データ貼り付けシート!M890="","",支部用データ貼り付けシート!M890))</f>
        <v/>
      </c>
      <c r="G901" s="194" t="str">
        <f>IF(支部用データ貼り付けシート!B890="","",IF(支部用データ貼り付けシート!N890="","",支部用データ貼り付けシート!N890))</f>
        <v/>
      </c>
      <c r="H901" s="37" t="str">
        <f t="shared" si="176"/>
        <v/>
      </c>
      <c r="I901" s="124" t="str">
        <f t="shared" si="177"/>
        <v/>
      </c>
      <c r="J901" s="38" t="str">
        <f t="shared" si="178"/>
        <v/>
      </c>
      <c r="K901" s="37" t="str">
        <f t="shared" si="179"/>
        <v/>
      </c>
      <c r="L901" s="124" t="str">
        <f t="shared" si="180"/>
        <v/>
      </c>
      <c r="M901" s="38" t="str">
        <f t="shared" si="181"/>
        <v/>
      </c>
      <c r="N901" s="93" t="str">
        <f>IF(支部用データ貼り付けシート!B890="","",支部用データ貼り付けシート!E890)</f>
        <v/>
      </c>
      <c r="O901" s="38" t="str">
        <f>IF(支部用データ貼り付けシート!B890="","",支部用データ貼り付けシート!F890)</f>
        <v/>
      </c>
      <c r="P901" s="37" t="str">
        <f>IF(支部用データ貼り付けシート!B890="","",支部用データ貼り付けシート!G890)</f>
        <v/>
      </c>
      <c r="Q901" s="38" t="str">
        <f>IF(支部用データ貼り付けシート!B890="","",支部用データ貼り付けシート!H890)</f>
        <v/>
      </c>
      <c r="R901" s="37" t="str">
        <f>IF(支部用データ貼り付けシート!B890="","",支部用データ貼り付けシート!I890)</f>
        <v/>
      </c>
      <c r="S901" s="38" t="str">
        <f>IF(支部用データ貼り付けシート!B890="","",支部用データ貼り付けシート!J890)</f>
        <v/>
      </c>
      <c r="T901" s="23" t="str">
        <f t="shared" si="182"/>
        <v/>
      </c>
      <c r="U901" s="24" t="str">
        <f t="shared" si="183"/>
        <v/>
      </c>
      <c r="W901" t="str">
        <f t="shared" si="172"/>
        <v/>
      </c>
      <c r="X901" t="str">
        <f t="shared" si="173"/>
        <v/>
      </c>
      <c r="Y901" t="str">
        <f t="shared" si="174"/>
        <v/>
      </c>
      <c r="Z901" t="str">
        <f t="shared" si="175"/>
        <v/>
      </c>
    </row>
    <row r="902" spans="1:26">
      <c r="A902" s="84">
        <v>872</v>
      </c>
      <c r="B902" s="189" t="str">
        <f>IF(支部用データ貼り付けシート!B891="","",支部用データ貼り付けシート!A891)</f>
        <v/>
      </c>
      <c r="C902" s="190" t="str">
        <f>IF(支部用データ貼り付けシート!B891="","",支部用データ貼り付けシート!B891)</f>
        <v/>
      </c>
      <c r="D902" s="191" t="str">
        <f>IF(支部用データ貼り付けシート!B891="","",支部用データ貼り付けシート!C891)</f>
        <v/>
      </c>
      <c r="E902" s="192" t="str">
        <f>IF(支部用データ貼り付けシート!B891="","",支部用データ貼り付けシート!D891)</f>
        <v/>
      </c>
      <c r="F902" s="193" t="str">
        <f>IF(支部用データ貼り付けシート!B891="","",IF(支部用データ貼り付けシート!M891="","",支部用データ貼り付けシート!M891))</f>
        <v/>
      </c>
      <c r="G902" s="194" t="str">
        <f>IF(支部用データ貼り付けシート!B891="","",IF(支部用データ貼り付けシート!N891="","",支部用データ貼り付けシート!N891))</f>
        <v/>
      </c>
      <c r="H902" s="37" t="str">
        <f t="shared" si="176"/>
        <v/>
      </c>
      <c r="I902" s="124" t="str">
        <f t="shared" si="177"/>
        <v/>
      </c>
      <c r="J902" s="38" t="str">
        <f t="shared" si="178"/>
        <v/>
      </c>
      <c r="K902" s="37" t="str">
        <f t="shared" si="179"/>
        <v/>
      </c>
      <c r="L902" s="124" t="str">
        <f t="shared" si="180"/>
        <v/>
      </c>
      <c r="M902" s="38" t="str">
        <f t="shared" si="181"/>
        <v/>
      </c>
      <c r="N902" s="93" t="str">
        <f>IF(支部用データ貼り付けシート!B891="","",支部用データ貼り付けシート!E891)</f>
        <v/>
      </c>
      <c r="O902" s="38" t="str">
        <f>IF(支部用データ貼り付けシート!B891="","",支部用データ貼り付けシート!F891)</f>
        <v/>
      </c>
      <c r="P902" s="37" t="str">
        <f>IF(支部用データ貼り付けシート!B891="","",支部用データ貼り付けシート!G891)</f>
        <v/>
      </c>
      <c r="Q902" s="38" t="str">
        <f>IF(支部用データ貼り付けシート!B891="","",支部用データ貼り付けシート!H891)</f>
        <v/>
      </c>
      <c r="R902" s="37" t="str">
        <f>IF(支部用データ貼り付けシート!B891="","",支部用データ貼り付けシート!I891)</f>
        <v/>
      </c>
      <c r="S902" s="38" t="str">
        <f>IF(支部用データ貼り付けシート!B891="","",支部用データ貼り付けシート!J891)</f>
        <v/>
      </c>
      <c r="T902" s="23" t="str">
        <f t="shared" si="182"/>
        <v/>
      </c>
      <c r="U902" s="24" t="str">
        <f t="shared" si="183"/>
        <v/>
      </c>
      <c r="W902" t="str">
        <f t="shared" si="172"/>
        <v/>
      </c>
      <c r="X902" t="str">
        <f t="shared" si="173"/>
        <v/>
      </c>
      <c r="Y902" t="str">
        <f t="shared" si="174"/>
        <v/>
      </c>
      <c r="Z902" t="str">
        <f t="shared" si="175"/>
        <v/>
      </c>
    </row>
    <row r="903" spans="1:26">
      <c r="A903" s="83">
        <v>873</v>
      </c>
      <c r="B903" s="189" t="str">
        <f>IF(支部用データ貼り付けシート!B892="","",支部用データ貼り付けシート!A892)</f>
        <v/>
      </c>
      <c r="C903" s="190" t="str">
        <f>IF(支部用データ貼り付けシート!B892="","",支部用データ貼り付けシート!B892)</f>
        <v/>
      </c>
      <c r="D903" s="191" t="str">
        <f>IF(支部用データ貼り付けシート!B892="","",支部用データ貼り付けシート!C892)</f>
        <v/>
      </c>
      <c r="E903" s="192" t="str">
        <f>IF(支部用データ貼り付けシート!B892="","",支部用データ貼り付けシート!D892)</f>
        <v/>
      </c>
      <c r="F903" s="193" t="str">
        <f>IF(支部用データ貼り付けシート!B892="","",IF(支部用データ貼り付けシート!M892="","",支部用データ貼り付けシート!M892))</f>
        <v/>
      </c>
      <c r="G903" s="194" t="str">
        <f>IF(支部用データ貼り付けシート!B892="","",IF(支部用データ貼り付けシート!N892="","",支部用データ貼り付けシート!N892))</f>
        <v/>
      </c>
      <c r="H903" s="37" t="str">
        <f t="shared" si="176"/>
        <v/>
      </c>
      <c r="I903" s="124" t="str">
        <f t="shared" si="177"/>
        <v/>
      </c>
      <c r="J903" s="38" t="str">
        <f t="shared" si="178"/>
        <v/>
      </c>
      <c r="K903" s="37" t="str">
        <f t="shared" si="179"/>
        <v/>
      </c>
      <c r="L903" s="124" t="str">
        <f t="shared" si="180"/>
        <v/>
      </c>
      <c r="M903" s="38" t="str">
        <f t="shared" si="181"/>
        <v/>
      </c>
      <c r="N903" s="93" t="str">
        <f>IF(支部用データ貼り付けシート!B892="","",支部用データ貼り付けシート!E892)</f>
        <v/>
      </c>
      <c r="O903" s="38" t="str">
        <f>IF(支部用データ貼り付けシート!B892="","",支部用データ貼り付けシート!F892)</f>
        <v/>
      </c>
      <c r="P903" s="37" t="str">
        <f>IF(支部用データ貼り付けシート!B892="","",支部用データ貼り付けシート!G892)</f>
        <v/>
      </c>
      <c r="Q903" s="38" t="str">
        <f>IF(支部用データ貼り付けシート!B892="","",支部用データ貼り付けシート!H892)</f>
        <v/>
      </c>
      <c r="R903" s="37" t="str">
        <f>IF(支部用データ貼り付けシート!B892="","",支部用データ貼り付けシート!I892)</f>
        <v/>
      </c>
      <c r="S903" s="38" t="str">
        <f>IF(支部用データ貼り付けシート!B892="","",支部用データ貼り付けシート!J892)</f>
        <v/>
      </c>
      <c r="T903" s="23" t="str">
        <f t="shared" si="182"/>
        <v/>
      </c>
      <c r="U903" s="24" t="str">
        <f t="shared" si="183"/>
        <v/>
      </c>
      <c r="W903" t="str">
        <f t="shared" si="172"/>
        <v/>
      </c>
      <c r="X903" t="str">
        <f t="shared" si="173"/>
        <v/>
      </c>
      <c r="Y903" t="str">
        <f t="shared" si="174"/>
        <v/>
      </c>
      <c r="Z903" t="str">
        <f t="shared" si="175"/>
        <v/>
      </c>
    </row>
    <row r="904" spans="1:26">
      <c r="A904" s="84">
        <v>874</v>
      </c>
      <c r="B904" s="189" t="str">
        <f>IF(支部用データ貼り付けシート!B893="","",支部用データ貼り付けシート!A893)</f>
        <v/>
      </c>
      <c r="C904" s="190" t="str">
        <f>IF(支部用データ貼り付けシート!B893="","",支部用データ貼り付けシート!B893)</f>
        <v/>
      </c>
      <c r="D904" s="191" t="str">
        <f>IF(支部用データ貼り付けシート!B893="","",支部用データ貼り付けシート!C893)</f>
        <v/>
      </c>
      <c r="E904" s="192" t="str">
        <f>IF(支部用データ貼り付けシート!B893="","",支部用データ貼り付けシート!D893)</f>
        <v/>
      </c>
      <c r="F904" s="193" t="str">
        <f>IF(支部用データ貼り付けシート!B893="","",IF(支部用データ貼り付けシート!M893="","",支部用データ貼り付けシート!M893))</f>
        <v/>
      </c>
      <c r="G904" s="194" t="str">
        <f>IF(支部用データ貼り付けシート!B893="","",IF(支部用データ貼り付けシート!N893="","",支部用データ貼り付けシート!N893))</f>
        <v/>
      </c>
      <c r="H904" s="37" t="str">
        <f t="shared" si="176"/>
        <v/>
      </c>
      <c r="I904" s="124" t="str">
        <f t="shared" si="177"/>
        <v/>
      </c>
      <c r="J904" s="38" t="str">
        <f t="shared" si="178"/>
        <v/>
      </c>
      <c r="K904" s="37" t="str">
        <f t="shared" si="179"/>
        <v/>
      </c>
      <c r="L904" s="124" t="str">
        <f t="shared" si="180"/>
        <v/>
      </c>
      <c r="M904" s="38" t="str">
        <f t="shared" si="181"/>
        <v/>
      </c>
      <c r="N904" s="93" t="str">
        <f>IF(支部用データ貼り付けシート!B893="","",支部用データ貼り付けシート!E893)</f>
        <v/>
      </c>
      <c r="O904" s="38" t="str">
        <f>IF(支部用データ貼り付けシート!B893="","",支部用データ貼り付けシート!F893)</f>
        <v/>
      </c>
      <c r="P904" s="37" t="str">
        <f>IF(支部用データ貼り付けシート!B893="","",支部用データ貼り付けシート!G893)</f>
        <v/>
      </c>
      <c r="Q904" s="38" t="str">
        <f>IF(支部用データ貼り付けシート!B893="","",支部用データ貼り付けシート!H893)</f>
        <v/>
      </c>
      <c r="R904" s="37" t="str">
        <f>IF(支部用データ貼り付けシート!B893="","",支部用データ貼り付けシート!I893)</f>
        <v/>
      </c>
      <c r="S904" s="38" t="str">
        <f>IF(支部用データ貼り付けシート!B893="","",支部用データ貼り付けシート!J893)</f>
        <v/>
      </c>
      <c r="T904" s="23" t="str">
        <f t="shared" si="182"/>
        <v/>
      </c>
      <c r="U904" s="24" t="str">
        <f t="shared" si="183"/>
        <v/>
      </c>
      <c r="W904" t="str">
        <f t="shared" si="172"/>
        <v/>
      </c>
      <c r="X904" t="str">
        <f t="shared" si="173"/>
        <v/>
      </c>
      <c r="Y904" t="str">
        <f t="shared" si="174"/>
        <v/>
      </c>
      <c r="Z904" t="str">
        <f t="shared" si="175"/>
        <v/>
      </c>
    </row>
    <row r="905" spans="1:26">
      <c r="A905" s="83">
        <v>875</v>
      </c>
      <c r="B905" s="189" t="str">
        <f>IF(支部用データ貼り付けシート!B894="","",支部用データ貼り付けシート!A894)</f>
        <v/>
      </c>
      <c r="C905" s="190" t="str">
        <f>IF(支部用データ貼り付けシート!B894="","",支部用データ貼り付けシート!B894)</f>
        <v/>
      </c>
      <c r="D905" s="191" t="str">
        <f>IF(支部用データ貼り付けシート!B894="","",支部用データ貼り付けシート!C894)</f>
        <v/>
      </c>
      <c r="E905" s="192" t="str">
        <f>IF(支部用データ貼り付けシート!B894="","",支部用データ貼り付けシート!D894)</f>
        <v/>
      </c>
      <c r="F905" s="193" t="str">
        <f>IF(支部用データ貼り付けシート!B894="","",IF(支部用データ貼り付けシート!M894="","",支部用データ貼り付けシート!M894))</f>
        <v/>
      </c>
      <c r="G905" s="194" t="str">
        <f>IF(支部用データ貼り付けシート!B894="","",IF(支部用データ貼り付けシート!N894="","",支部用データ貼り付けシート!N894))</f>
        <v/>
      </c>
      <c r="H905" s="37" t="str">
        <f t="shared" si="176"/>
        <v/>
      </c>
      <c r="I905" s="124" t="str">
        <f t="shared" si="177"/>
        <v/>
      </c>
      <c r="J905" s="38" t="str">
        <f t="shared" si="178"/>
        <v/>
      </c>
      <c r="K905" s="37" t="str">
        <f t="shared" si="179"/>
        <v/>
      </c>
      <c r="L905" s="124" t="str">
        <f t="shared" si="180"/>
        <v/>
      </c>
      <c r="M905" s="38" t="str">
        <f t="shared" si="181"/>
        <v/>
      </c>
      <c r="N905" s="93" t="str">
        <f>IF(支部用データ貼り付けシート!B894="","",支部用データ貼り付けシート!E894)</f>
        <v/>
      </c>
      <c r="O905" s="38" t="str">
        <f>IF(支部用データ貼り付けシート!B894="","",支部用データ貼り付けシート!F894)</f>
        <v/>
      </c>
      <c r="P905" s="37" t="str">
        <f>IF(支部用データ貼り付けシート!B894="","",支部用データ貼り付けシート!G894)</f>
        <v/>
      </c>
      <c r="Q905" s="38" t="str">
        <f>IF(支部用データ貼り付けシート!B894="","",支部用データ貼り付けシート!H894)</f>
        <v/>
      </c>
      <c r="R905" s="37" t="str">
        <f>IF(支部用データ貼り付けシート!B894="","",支部用データ貼り付けシート!I894)</f>
        <v/>
      </c>
      <c r="S905" s="38" t="str">
        <f>IF(支部用データ貼り付けシート!B894="","",支部用データ貼り付けシート!J894)</f>
        <v/>
      </c>
      <c r="T905" s="23" t="str">
        <f t="shared" si="182"/>
        <v/>
      </c>
      <c r="U905" s="24" t="str">
        <f t="shared" si="183"/>
        <v/>
      </c>
      <c r="W905" t="str">
        <f t="shared" si="172"/>
        <v/>
      </c>
      <c r="X905" t="str">
        <f t="shared" si="173"/>
        <v/>
      </c>
      <c r="Y905" t="str">
        <f t="shared" si="174"/>
        <v/>
      </c>
      <c r="Z905" t="str">
        <f t="shared" si="175"/>
        <v/>
      </c>
    </row>
    <row r="906" spans="1:26">
      <c r="A906" s="84">
        <v>876</v>
      </c>
      <c r="B906" s="189" t="str">
        <f>IF(支部用データ貼り付けシート!B895="","",支部用データ貼り付けシート!A895)</f>
        <v/>
      </c>
      <c r="C906" s="190" t="str">
        <f>IF(支部用データ貼り付けシート!B895="","",支部用データ貼り付けシート!B895)</f>
        <v/>
      </c>
      <c r="D906" s="191" t="str">
        <f>IF(支部用データ貼り付けシート!B895="","",支部用データ貼り付けシート!C895)</f>
        <v/>
      </c>
      <c r="E906" s="192" t="str">
        <f>IF(支部用データ貼り付けシート!B895="","",支部用データ貼り付けシート!D895)</f>
        <v/>
      </c>
      <c r="F906" s="193" t="str">
        <f>IF(支部用データ貼り付けシート!B895="","",IF(支部用データ貼り付けシート!M895="","",支部用データ貼り付けシート!M895))</f>
        <v/>
      </c>
      <c r="G906" s="194" t="str">
        <f>IF(支部用データ貼り付けシート!B895="","",IF(支部用データ貼り付けシート!N895="","",支部用データ貼り付けシート!N895))</f>
        <v/>
      </c>
      <c r="H906" s="37" t="str">
        <f t="shared" si="176"/>
        <v/>
      </c>
      <c r="I906" s="124" t="str">
        <f t="shared" si="177"/>
        <v/>
      </c>
      <c r="J906" s="38" t="str">
        <f t="shared" si="178"/>
        <v/>
      </c>
      <c r="K906" s="37" t="str">
        <f t="shared" si="179"/>
        <v/>
      </c>
      <c r="L906" s="124" t="str">
        <f t="shared" si="180"/>
        <v/>
      </c>
      <c r="M906" s="38" t="str">
        <f t="shared" si="181"/>
        <v/>
      </c>
      <c r="N906" s="93" t="str">
        <f>IF(支部用データ貼り付けシート!B895="","",支部用データ貼り付けシート!E895)</f>
        <v/>
      </c>
      <c r="O906" s="38" t="str">
        <f>IF(支部用データ貼り付けシート!B895="","",支部用データ貼り付けシート!F895)</f>
        <v/>
      </c>
      <c r="P906" s="37" t="str">
        <f>IF(支部用データ貼り付けシート!B895="","",支部用データ貼り付けシート!G895)</f>
        <v/>
      </c>
      <c r="Q906" s="38" t="str">
        <f>IF(支部用データ貼り付けシート!B895="","",支部用データ貼り付けシート!H895)</f>
        <v/>
      </c>
      <c r="R906" s="37" t="str">
        <f>IF(支部用データ貼り付けシート!B895="","",支部用データ貼り付けシート!I895)</f>
        <v/>
      </c>
      <c r="S906" s="38" t="str">
        <f>IF(支部用データ貼り付けシート!B895="","",支部用データ貼り付けシート!J895)</f>
        <v/>
      </c>
      <c r="T906" s="23" t="str">
        <f t="shared" si="182"/>
        <v/>
      </c>
      <c r="U906" s="24" t="str">
        <f t="shared" si="183"/>
        <v/>
      </c>
      <c r="W906" t="str">
        <f t="shared" si="172"/>
        <v/>
      </c>
      <c r="X906" t="str">
        <f t="shared" si="173"/>
        <v/>
      </c>
      <c r="Y906" t="str">
        <f t="shared" si="174"/>
        <v/>
      </c>
      <c r="Z906" t="str">
        <f t="shared" si="175"/>
        <v/>
      </c>
    </row>
    <row r="907" spans="1:26">
      <c r="A907" s="83">
        <v>877</v>
      </c>
      <c r="B907" s="189" t="str">
        <f>IF(支部用データ貼り付けシート!B896="","",支部用データ貼り付けシート!A896)</f>
        <v/>
      </c>
      <c r="C907" s="190" t="str">
        <f>IF(支部用データ貼り付けシート!B896="","",支部用データ貼り付けシート!B896)</f>
        <v/>
      </c>
      <c r="D907" s="191" t="str">
        <f>IF(支部用データ貼り付けシート!B896="","",支部用データ貼り付けシート!C896)</f>
        <v/>
      </c>
      <c r="E907" s="192" t="str">
        <f>IF(支部用データ貼り付けシート!B896="","",支部用データ貼り付けシート!D896)</f>
        <v/>
      </c>
      <c r="F907" s="193" t="str">
        <f>IF(支部用データ貼り付けシート!B896="","",IF(支部用データ貼り付けシート!M896="","",支部用データ貼り付けシート!M896))</f>
        <v/>
      </c>
      <c r="G907" s="194" t="str">
        <f>IF(支部用データ貼り付けシート!B896="","",IF(支部用データ貼り付けシート!N896="","",支部用データ貼り付けシート!N896))</f>
        <v/>
      </c>
      <c r="H907" s="37" t="str">
        <f t="shared" si="176"/>
        <v/>
      </c>
      <c r="I907" s="124" t="str">
        <f t="shared" si="177"/>
        <v/>
      </c>
      <c r="J907" s="38" t="str">
        <f t="shared" si="178"/>
        <v/>
      </c>
      <c r="K907" s="37" t="str">
        <f t="shared" si="179"/>
        <v/>
      </c>
      <c r="L907" s="124" t="str">
        <f t="shared" si="180"/>
        <v/>
      </c>
      <c r="M907" s="38" t="str">
        <f t="shared" si="181"/>
        <v/>
      </c>
      <c r="N907" s="93" t="str">
        <f>IF(支部用データ貼り付けシート!B896="","",支部用データ貼り付けシート!E896)</f>
        <v/>
      </c>
      <c r="O907" s="38" t="str">
        <f>IF(支部用データ貼り付けシート!B896="","",支部用データ貼り付けシート!F896)</f>
        <v/>
      </c>
      <c r="P907" s="37" t="str">
        <f>IF(支部用データ貼り付けシート!B896="","",支部用データ貼り付けシート!G896)</f>
        <v/>
      </c>
      <c r="Q907" s="38" t="str">
        <f>IF(支部用データ貼り付けシート!B896="","",支部用データ貼り付けシート!H896)</f>
        <v/>
      </c>
      <c r="R907" s="37" t="str">
        <f>IF(支部用データ貼り付けシート!B896="","",支部用データ貼り付けシート!I896)</f>
        <v/>
      </c>
      <c r="S907" s="38" t="str">
        <f>IF(支部用データ貼り付けシート!B896="","",支部用データ貼り付けシート!J896)</f>
        <v/>
      </c>
      <c r="T907" s="23" t="str">
        <f t="shared" si="182"/>
        <v/>
      </c>
      <c r="U907" s="24" t="str">
        <f t="shared" si="183"/>
        <v/>
      </c>
      <c r="W907" t="str">
        <f t="shared" si="172"/>
        <v/>
      </c>
      <c r="X907" t="str">
        <f t="shared" si="173"/>
        <v/>
      </c>
      <c r="Y907" t="str">
        <f t="shared" si="174"/>
        <v/>
      </c>
      <c r="Z907" t="str">
        <f t="shared" si="175"/>
        <v/>
      </c>
    </row>
    <row r="908" spans="1:26">
      <c r="A908" s="84">
        <v>878</v>
      </c>
      <c r="B908" s="189" t="str">
        <f>IF(支部用データ貼り付けシート!B897="","",支部用データ貼り付けシート!A897)</f>
        <v/>
      </c>
      <c r="C908" s="190" t="str">
        <f>IF(支部用データ貼り付けシート!B897="","",支部用データ貼り付けシート!B897)</f>
        <v/>
      </c>
      <c r="D908" s="191" t="str">
        <f>IF(支部用データ貼り付けシート!B897="","",支部用データ貼り付けシート!C897)</f>
        <v/>
      </c>
      <c r="E908" s="192" t="str">
        <f>IF(支部用データ貼り付けシート!B897="","",支部用データ貼り付けシート!D897)</f>
        <v/>
      </c>
      <c r="F908" s="193" t="str">
        <f>IF(支部用データ貼り付けシート!B897="","",IF(支部用データ貼り付けシート!M897="","",支部用データ貼り付けシート!M897))</f>
        <v/>
      </c>
      <c r="G908" s="194" t="str">
        <f>IF(支部用データ貼り付けシート!B897="","",IF(支部用データ貼り付けシート!N897="","",支部用データ貼り付けシート!N897))</f>
        <v/>
      </c>
      <c r="H908" s="37" t="str">
        <f t="shared" si="176"/>
        <v/>
      </c>
      <c r="I908" s="124" t="str">
        <f t="shared" si="177"/>
        <v/>
      </c>
      <c r="J908" s="38" t="str">
        <f t="shared" si="178"/>
        <v/>
      </c>
      <c r="K908" s="37" t="str">
        <f t="shared" si="179"/>
        <v/>
      </c>
      <c r="L908" s="124" t="str">
        <f t="shared" si="180"/>
        <v/>
      </c>
      <c r="M908" s="38" t="str">
        <f t="shared" si="181"/>
        <v/>
      </c>
      <c r="N908" s="93" t="str">
        <f>IF(支部用データ貼り付けシート!B897="","",支部用データ貼り付けシート!E897)</f>
        <v/>
      </c>
      <c r="O908" s="38" t="str">
        <f>IF(支部用データ貼り付けシート!B897="","",支部用データ貼り付けシート!F897)</f>
        <v/>
      </c>
      <c r="P908" s="37" t="str">
        <f>IF(支部用データ貼り付けシート!B897="","",支部用データ貼り付けシート!G897)</f>
        <v/>
      </c>
      <c r="Q908" s="38" t="str">
        <f>IF(支部用データ貼り付けシート!B897="","",支部用データ貼り付けシート!H897)</f>
        <v/>
      </c>
      <c r="R908" s="37" t="str">
        <f>IF(支部用データ貼り付けシート!B897="","",支部用データ貼り付けシート!I897)</f>
        <v/>
      </c>
      <c r="S908" s="38" t="str">
        <f>IF(支部用データ貼り付けシート!B897="","",支部用データ貼り付けシート!J897)</f>
        <v/>
      </c>
      <c r="T908" s="23" t="str">
        <f t="shared" si="182"/>
        <v/>
      </c>
      <c r="U908" s="24" t="str">
        <f t="shared" si="183"/>
        <v/>
      </c>
      <c r="W908" t="str">
        <f t="shared" si="172"/>
        <v/>
      </c>
      <c r="X908" t="str">
        <f t="shared" si="173"/>
        <v/>
      </c>
      <c r="Y908" t="str">
        <f t="shared" si="174"/>
        <v/>
      </c>
      <c r="Z908" t="str">
        <f t="shared" si="175"/>
        <v/>
      </c>
    </row>
    <row r="909" spans="1:26">
      <c r="A909" s="83">
        <v>879</v>
      </c>
      <c r="B909" s="189" t="str">
        <f>IF(支部用データ貼り付けシート!B898="","",支部用データ貼り付けシート!A898)</f>
        <v/>
      </c>
      <c r="C909" s="190" t="str">
        <f>IF(支部用データ貼り付けシート!B898="","",支部用データ貼り付けシート!B898)</f>
        <v/>
      </c>
      <c r="D909" s="191" t="str">
        <f>IF(支部用データ貼り付けシート!B898="","",支部用データ貼り付けシート!C898)</f>
        <v/>
      </c>
      <c r="E909" s="192" t="str">
        <f>IF(支部用データ貼り付けシート!B898="","",支部用データ貼り付けシート!D898)</f>
        <v/>
      </c>
      <c r="F909" s="193" t="str">
        <f>IF(支部用データ貼り付けシート!B898="","",IF(支部用データ貼り付けシート!M898="","",支部用データ貼り付けシート!M898))</f>
        <v/>
      </c>
      <c r="G909" s="194" t="str">
        <f>IF(支部用データ貼り付けシート!B898="","",IF(支部用データ貼り付けシート!N898="","",支部用データ貼り付けシート!N898))</f>
        <v/>
      </c>
      <c r="H909" s="37" t="str">
        <f t="shared" si="176"/>
        <v/>
      </c>
      <c r="I909" s="124" t="str">
        <f t="shared" si="177"/>
        <v/>
      </c>
      <c r="J909" s="38" t="str">
        <f t="shared" si="178"/>
        <v/>
      </c>
      <c r="K909" s="37" t="str">
        <f t="shared" si="179"/>
        <v/>
      </c>
      <c r="L909" s="124" t="str">
        <f t="shared" si="180"/>
        <v/>
      </c>
      <c r="M909" s="38" t="str">
        <f t="shared" si="181"/>
        <v/>
      </c>
      <c r="N909" s="93" t="str">
        <f>IF(支部用データ貼り付けシート!B898="","",支部用データ貼り付けシート!E898)</f>
        <v/>
      </c>
      <c r="O909" s="38" t="str">
        <f>IF(支部用データ貼り付けシート!B898="","",支部用データ貼り付けシート!F898)</f>
        <v/>
      </c>
      <c r="P909" s="37" t="str">
        <f>IF(支部用データ貼り付けシート!B898="","",支部用データ貼り付けシート!G898)</f>
        <v/>
      </c>
      <c r="Q909" s="38" t="str">
        <f>IF(支部用データ貼り付けシート!B898="","",支部用データ貼り付けシート!H898)</f>
        <v/>
      </c>
      <c r="R909" s="37" t="str">
        <f>IF(支部用データ貼り付けシート!B898="","",支部用データ貼り付けシート!I898)</f>
        <v/>
      </c>
      <c r="S909" s="38" t="str">
        <f>IF(支部用データ貼り付けシート!B898="","",支部用データ貼り付けシート!J898)</f>
        <v/>
      </c>
      <c r="T909" s="23" t="str">
        <f t="shared" si="182"/>
        <v/>
      </c>
      <c r="U909" s="24" t="str">
        <f t="shared" si="183"/>
        <v/>
      </c>
      <c r="W909" t="str">
        <f t="shared" si="172"/>
        <v/>
      </c>
      <c r="X909" t="str">
        <f t="shared" si="173"/>
        <v/>
      </c>
      <c r="Y909" t="str">
        <f t="shared" si="174"/>
        <v/>
      </c>
      <c r="Z909" t="str">
        <f t="shared" si="175"/>
        <v/>
      </c>
    </row>
    <row r="910" spans="1:26">
      <c r="A910" s="84">
        <v>880</v>
      </c>
      <c r="B910" s="189" t="str">
        <f>IF(支部用データ貼り付けシート!B899="","",支部用データ貼り付けシート!A899)</f>
        <v/>
      </c>
      <c r="C910" s="190" t="str">
        <f>IF(支部用データ貼り付けシート!B899="","",支部用データ貼り付けシート!B899)</f>
        <v/>
      </c>
      <c r="D910" s="191" t="str">
        <f>IF(支部用データ貼り付けシート!B899="","",支部用データ貼り付けシート!C899)</f>
        <v/>
      </c>
      <c r="E910" s="192" t="str">
        <f>IF(支部用データ貼り付けシート!B899="","",支部用データ貼り付けシート!D899)</f>
        <v/>
      </c>
      <c r="F910" s="193" t="str">
        <f>IF(支部用データ貼り付けシート!B899="","",IF(支部用データ貼り付けシート!M899="","",支部用データ貼り付けシート!M899))</f>
        <v/>
      </c>
      <c r="G910" s="194" t="str">
        <f>IF(支部用データ貼り付けシート!B899="","",IF(支部用データ貼り付けシート!N899="","",支部用データ貼り付けシート!N899))</f>
        <v/>
      </c>
      <c r="H910" s="37" t="str">
        <f t="shared" si="176"/>
        <v/>
      </c>
      <c r="I910" s="124" t="str">
        <f t="shared" si="177"/>
        <v/>
      </c>
      <c r="J910" s="38" t="str">
        <f t="shared" si="178"/>
        <v/>
      </c>
      <c r="K910" s="37" t="str">
        <f t="shared" si="179"/>
        <v/>
      </c>
      <c r="L910" s="124" t="str">
        <f t="shared" si="180"/>
        <v/>
      </c>
      <c r="M910" s="38" t="str">
        <f t="shared" si="181"/>
        <v/>
      </c>
      <c r="N910" s="93" t="str">
        <f>IF(支部用データ貼り付けシート!B899="","",支部用データ貼り付けシート!E899)</f>
        <v/>
      </c>
      <c r="O910" s="38" t="str">
        <f>IF(支部用データ貼り付けシート!B899="","",支部用データ貼り付けシート!F899)</f>
        <v/>
      </c>
      <c r="P910" s="37" t="str">
        <f>IF(支部用データ貼り付けシート!B899="","",支部用データ貼り付けシート!G899)</f>
        <v/>
      </c>
      <c r="Q910" s="38" t="str">
        <f>IF(支部用データ貼り付けシート!B899="","",支部用データ貼り付けシート!H899)</f>
        <v/>
      </c>
      <c r="R910" s="37" t="str">
        <f>IF(支部用データ貼り付けシート!B899="","",支部用データ貼り付けシート!I899)</f>
        <v/>
      </c>
      <c r="S910" s="38" t="str">
        <f>IF(支部用データ貼り付けシート!B899="","",支部用データ貼り付けシート!J899)</f>
        <v/>
      </c>
      <c r="T910" s="23" t="str">
        <f t="shared" si="182"/>
        <v/>
      </c>
      <c r="U910" s="24" t="str">
        <f t="shared" si="183"/>
        <v/>
      </c>
      <c r="W910" t="str">
        <f t="shared" si="172"/>
        <v/>
      </c>
      <c r="X910" t="str">
        <f t="shared" si="173"/>
        <v/>
      </c>
      <c r="Y910" t="str">
        <f t="shared" si="174"/>
        <v/>
      </c>
      <c r="Z910" t="str">
        <f t="shared" si="175"/>
        <v/>
      </c>
    </row>
    <row r="911" spans="1:26">
      <c r="A911" s="83">
        <v>881</v>
      </c>
      <c r="B911" s="189" t="str">
        <f>IF(支部用データ貼り付けシート!B900="","",支部用データ貼り付けシート!A900)</f>
        <v/>
      </c>
      <c r="C911" s="190" t="str">
        <f>IF(支部用データ貼り付けシート!B900="","",支部用データ貼り付けシート!B900)</f>
        <v/>
      </c>
      <c r="D911" s="191" t="str">
        <f>IF(支部用データ貼り付けシート!B900="","",支部用データ貼り付けシート!C900)</f>
        <v/>
      </c>
      <c r="E911" s="192" t="str">
        <f>IF(支部用データ貼り付けシート!B900="","",支部用データ貼り付けシート!D900)</f>
        <v/>
      </c>
      <c r="F911" s="193" t="str">
        <f>IF(支部用データ貼り付けシート!B900="","",IF(支部用データ貼り付けシート!M900="","",支部用データ貼り付けシート!M900))</f>
        <v/>
      </c>
      <c r="G911" s="194" t="str">
        <f>IF(支部用データ貼り付けシート!B900="","",IF(支部用データ貼り付けシート!N900="","",支部用データ貼り付けシート!N900))</f>
        <v/>
      </c>
      <c r="H911" s="37" t="str">
        <f t="shared" si="176"/>
        <v/>
      </c>
      <c r="I911" s="124" t="str">
        <f t="shared" si="177"/>
        <v/>
      </c>
      <c r="J911" s="38" t="str">
        <f t="shared" si="178"/>
        <v/>
      </c>
      <c r="K911" s="37" t="str">
        <f t="shared" si="179"/>
        <v/>
      </c>
      <c r="L911" s="124" t="str">
        <f t="shared" si="180"/>
        <v/>
      </c>
      <c r="M911" s="38" t="str">
        <f t="shared" si="181"/>
        <v/>
      </c>
      <c r="N911" s="93" t="str">
        <f>IF(支部用データ貼り付けシート!B900="","",支部用データ貼り付けシート!E900)</f>
        <v/>
      </c>
      <c r="O911" s="38" t="str">
        <f>IF(支部用データ貼り付けシート!B900="","",支部用データ貼り付けシート!F900)</f>
        <v/>
      </c>
      <c r="P911" s="37" t="str">
        <f>IF(支部用データ貼り付けシート!B900="","",支部用データ貼り付けシート!G900)</f>
        <v/>
      </c>
      <c r="Q911" s="38" t="str">
        <f>IF(支部用データ貼り付けシート!B900="","",支部用データ貼り付けシート!H900)</f>
        <v/>
      </c>
      <c r="R911" s="37" t="str">
        <f>IF(支部用データ貼り付けシート!B900="","",支部用データ貼り付けシート!I900)</f>
        <v/>
      </c>
      <c r="S911" s="38" t="str">
        <f>IF(支部用データ貼り付けシート!B900="","",支部用データ貼り付けシート!J900)</f>
        <v/>
      </c>
      <c r="T911" s="23" t="str">
        <f t="shared" si="182"/>
        <v/>
      </c>
      <c r="U911" s="24" t="str">
        <f t="shared" si="183"/>
        <v/>
      </c>
      <c r="W911" t="str">
        <f t="shared" si="172"/>
        <v/>
      </c>
      <c r="X911" t="str">
        <f t="shared" si="173"/>
        <v/>
      </c>
      <c r="Y911" t="str">
        <f t="shared" si="174"/>
        <v/>
      </c>
      <c r="Z911" t="str">
        <f t="shared" si="175"/>
        <v/>
      </c>
    </row>
    <row r="912" spans="1:26">
      <c r="A912" s="84">
        <v>882</v>
      </c>
      <c r="B912" s="189" t="str">
        <f>IF(支部用データ貼り付けシート!B901="","",支部用データ貼り付けシート!A901)</f>
        <v/>
      </c>
      <c r="C912" s="190" t="str">
        <f>IF(支部用データ貼り付けシート!B901="","",支部用データ貼り付けシート!B901)</f>
        <v/>
      </c>
      <c r="D912" s="191" t="str">
        <f>IF(支部用データ貼り付けシート!B901="","",支部用データ貼り付けシート!C901)</f>
        <v/>
      </c>
      <c r="E912" s="192" t="str">
        <f>IF(支部用データ貼り付けシート!B901="","",支部用データ貼り付けシート!D901)</f>
        <v/>
      </c>
      <c r="F912" s="193" t="str">
        <f>IF(支部用データ貼り付けシート!B901="","",IF(支部用データ貼り付けシート!M901="","",支部用データ貼り付けシート!M901))</f>
        <v/>
      </c>
      <c r="G912" s="194" t="str">
        <f>IF(支部用データ貼り付けシート!B901="","",IF(支部用データ貼り付けシート!N901="","",支部用データ貼り付けシート!N901))</f>
        <v/>
      </c>
      <c r="H912" s="37" t="str">
        <f t="shared" si="176"/>
        <v/>
      </c>
      <c r="I912" s="124" t="str">
        <f t="shared" si="177"/>
        <v/>
      </c>
      <c r="J912" s="38" t="str">
        <f t="shared" si="178"/>
        <v/>
      </c>
      <c r="K912" s="37" t="str">
        <f t="shared" si="179"/>
        <v/>
      </c>
      <c r="L912" s="124" t="str">
        <f t="shared" si="180"/>
        <v/>
      </c>
      <c r="M912" s="38" t="str">
        <f t="shared" si="181"/>
        <v/>
      </c>
      <c r="N912" s="93" t="str">
        <f>IF(支部用データ貼り付けシート!B901="","",支部用データ貼り付けシート!E901)</f>
        <v/>
      </c>
      <c r="O912" s="38" t="str">
        <f>IF(支部用データ貼り付けシート!B901="","",支部用データ貼り付けシート!F901)</f>
        <v/>
      </c>
      <c r="P912" s="37" t="str">
        <f>IF(支部用データ貼り付けシート!B901="","",支部用データ貼り付けシート!G901)</f>
        <v/>
      </c>
      <c r="Q912" s="38" t="str">
        <f>IF(支部用データ貼り付けシート!B901="","",支部用データ貼り付けシート!H901)</f>
        <v/>
      </c>
      <c r="R912" s="37" t="str">
        <f>IF(支部用データ貼り付けシート!B901="","",支部用データ貼り付けシート!I901)</f>
        <v/>
      </c>
      <c r="S912" s="38" t="str">
        <f>IF(支部用データ貼り付けシート!B901="","",支部用データ貼り付けシート!J901)</f>
        <v/>
      </c>
      <c r="T912" s="23" t="str">
        <f t="shared" si="182"/>
        <v/>
      </c>
      <c r="U912" s="24" t="str">
        <f t="shared" si="183"/>
        <v/>
      </c>
      <c r="W912" t="str">
        <f t="shared" si="172"/>
        <v/>
      </c>
      <c r="X912" t="str">
        <f t="shared" si="173"/>
        <v/>
      </c>
      <c r="Y912" t="str">
        <f t="shared" si="174"/>
        <v/>
      </c>
      <c r="Z912" t="str">
        <f t="shared" si="175"/>
        <v/>
      </c>
    </row>
    <row r="913" spans="1:26">
      <c r="A913" s="83">
        <v>883</v>
      </c>
      <c r="B913" s="189" t="str">
        <f>IF(支部用データ貼り付けシート!B902="","",支部用データ貼り付けシート!A902)</f>
        <v/>
      </c>
      <c r="C913" s="190" t="str">
        <f>IF(支部用データ貼り付けシート!B902="","",支部用データ貼り付けシート!B902)</f>
        <v/>
      </c>
      <c r="D913" s="191" t="str">
        <f>IF(支部用データ貼り付けシート!B902="","",支部用データ貼り付けシート!C902)</f>
        <v/>
      </c>
      <c r="E913" s="192" t="str">
        <f>IF(支部用データ貼り付けシート!B902="","",支部用データ貼り付けシート!D902)</f>
        <v/>
      </c>
      <c r="F913" s="193" t="str">
        <f>IF(支部用データ貼り付けシート!B902="","",IF(支部用データ貼り付けシート!M902="","",支部用データ貼り付けシート!M902))</f>
        <v/>
      </c>
      <c r="G913" s="194" t="str">
        <f>IF(支部用データ貼り付けシート!B902="","",IF(支部用データ貼り付けシート!N902="","",支部用データ貼り付けシート!N902))</f>
        <v/>
      </c>
      <c r="H913" s="37" t="str">
        <f t="shared" si="176"/>
        <v/>
      </c>
      <c r="I913" s="124" t="str">
        <f t="shared" si="177"/>
        <v/>
      </c>
      <c r="J913" s="38" t="str">
        <f t="shared" si="178"/>
        <v/>
      </c>
      <c r="K913" s="37" t="str">
        <f t="shared" si="179"/>
        <v/>
      </c>
      <c r="L913" s="124" t="str">
        <f t="shared" si="180"/>
        <v/>
      </c>
      <c r="M913" s="38" t="str">
        <f t="shared" si="181"/>
        <v/>
      </c>
      <c r="N913" s="93" t="str">
        <f>IF(支部用データ貼り付けシート!B902="","",支部用データ貼り付けシート!E902)</f>
        <v/>
      </c>
      <c r="O913" s="38" t="str">
        <f>IF(支部用データ貼り付けシート!B902="","",支部用データ貼り付けシート!F902)</f>
        <v/>
      </c>
      <c r="P913" s="37" t="str">
        <f>IF(支部用データ貼り付けシート!B902="","",支部用データ貼り付けシート!G902)</f>
        <v/>
      </c>
      <c r="Q913" s="38" t="str">
        <f>IF(支部用データ貼り付けシート!B902="","",支部用データ貼り付けシート!H902)</f>
        <v/>
      </c>
      <c r="R913" s="37" t="str">
        <f>IF(支部用データ貼り付けシート!B902="","",支部用データ貼り付けシート!I902)</f>
        <v/>
      </c>
      <c r="S913" s="38" t="str">
        <f>IF(支部用データ貼り付けシート!B902="","",支部用データ貼り付けシート!J902)</f>
        <v/>
      </c>
      <c r="T913" s="23" t="str">
        <f t="shared" si="182"/>
        <v/>
      </c>
      <c r="U913" s="24" t="str">
        <f t="shared" si="183"/>
        <v/>
      </c>
      <c r="W913" t="str">
        <f t="shared" si="172"/>
        <v/>
      </c>
      <c r="X913" t="str">
        <f t="shared" si="173"/>
        <v/>
      </c>
      <c r="Y913" t="str">
        <f t="shared" si="174"/>
        <v/>
      </c>
      <c r="Z913" t="str">
        <f t="shared" si="175"/>
        <v/>
      </c>
    </row>
    <row r="914" spans="1:26">
      <c r="A914" s="84">
        <v>884</v>
      </c>
      <c r="B914" s="189" t="str">
        <f>IF(支部用データ貼り付けシート!B903="","",支部用データ貼り付けシート!A903)</f>
        <v/>
      </c>
      <c r="C914" s="190" t="str">
        <f>IF(支部用データ貼り付けシート!B903="","",支部用データ貼り付けシート!B903)</f>
        <v/>
      </c>
      <c r="D914" s="191" t="str">
        <f>IF(支部用データ貼り付けシート!B903="","",支部用データ貼り付けシート!C903)</f>
        <v/>
      </c>
      <c r="E914" s="192" t="str">
        <f>IF(支部用データ貼り付けシート!B903="","",支部用データ貼り付けシート!D903)</f>
        <v/>
      </c>
      <c r="F914" s="193" t="str">
        <f>IF(支部用データ貼り付けシート!B903="","",IF(支部用データ貼り付けシート!M903="","",支部用データ貼り付けシート!M903))</f>
        <v/>
      </c>
      <c r="G914" s="194" t="str">
        <f>IF(支部用データ貼り付けシート!B903="","",IF(支部用データ貼り付けシート!N903="","",支部用データ貼り付けシート!N903))</f>
        <v/>
      </c>
      <c r="H914" s="37" t="str">
        <f t="shared" si="176"/>
        <v/>
      </c>
      <c r="I914" s="124" t="str">
        <f t="shared" si="177"/>
        <v/>
      </c>
      <c r="J914" s="38" t="str">
        <f t="shared" si="178"/>
        <v/>
      </c>
      <c r="K914" s="37" t="str">
        <f t="shared" si="179"/>
        <v/>
      </c>
      <c r="L914" s="124" t="str">
        <f t="shared" si="180"/>
        <v/>
      </c>
      <c r="M914" s="38" t="str">
        <f t="shared" si="181"/>
        <v/>
      </c>
      <c r="N914" s="93" t="str">
        <f>IF(支部用データ貼り付けシート!B903="","",支部用データ貼り付けシート!E903)</f>
        <v/>
      </c>
      <c r="O914" s="38" t="str">
        <f>IF(支部用データ貼り付けシート!B903="","",支部用データ貼り付けシート!F903)</f>
        <v/>
      </c>
      <c r="P914" s="37" t="str">
        <f>IF(支部用データ貼り付けシート!B903="","",支部用データ貼り付けシート!G903)</f>
        <v/>
      </c>
      <c r="Q914" s="38" t="str">
        <f>IF(支部用データ貼り付けシート!B903="","",支部用データ貼り付けシート!H903)</f>
        <v/>
      </c>
      <c r="R914" s="37" t="str">
        <f>IF(支部用データ貼り付けシート!B903="","",支部用データ貼り付けシート!I903)</f>
        <v/>
      </c>
      <c r="S914" s="38" t="str">
        <f>IF(支部用データ貼り付けシート!B903="","",支部用データ貼り付けシート!J903)</f>
        <v/>
      </c>
      <c r="T914" s="23" t="str">
        <f t="shared" si="182"/>
        <v/>
      </c>
      <c r="U914" s="24" t="str">
        <f t="shared" si="183"/>
        <v/>
      </c>
      <c r="W914" t="str">
        <f t="shared" si="172"/>
        <v/>
      </c>
      <c r="X914" t="str">
        <f t="shared" si="173"/>
        <v/>
      </c>
      <c r="Y914" t="str">
        <f t="shared" si="174"/>
        <v/>
      </c>
      <c r="Z914" t="str">
        <f t="shared" si="175"/>
        <v/>
      </c>
    </row>
    <row r="915" spans="1:26">
      <c r="A915" s="83">
        <v>885</v>
      </c>
      <c r="B915" s="189" t="str">
        <f>IF(支部用データ貼り付けシート!B904="","",支部用データ貼り付けシート!A904)</f>
        <v/>
      </c>
      <c r="C915" s="190" t="str">
        <f>IF(支部用データ貼り付けシート!B904="","",支部用データ貼り付けシート!B904)</f>
        <v/>
      </c>
      <c r="D915" s="191" t="str">
        <f>IF(支部用データ貼り付けシート!B904="","",支部用データ貼り付けシート!C904)</f>
        <v/>
      </c>
      <c r="E915" s="192" t="str">
        <f>IF(支部用データ貼り付けシート!B904="","",支部用データ貼り付けシート!D904)</f>
        <v/>
      </c>
      <c r="F915" s="193" t="str">
        <f>IF(支部用データ貼り付けシート!B904="","",IF(支部用データ貼り付けシート!M904="","",支部用データ貼り付けシート!M904))</f>
        <v/>
      </c>
      <c r="G915" s="194" t="str">
        <f>IF(支部用データ貼り付けシート!B904="","",IF(支部用データ貼り付けシート!N904="","",支部用データ貼り付けシート!N904))</f>
        <v/>
      </c>
      <c r="H915" s="37" t="str">
        <f t="shared" si="176"/>
        <v/>
      </c>
      <c r="I915" s="124" t="str">
        <f t="shared" si="177"/>
        <v/>
      </c>
      <c r="J915" s="38" t="str">
        <f t="shared" si="178"/>
        <v/>
      </c>
      <c r="K915" s="37" t="str">
        <f t="shared" si="179"/>
        <v/>
      </c>
      <c r="L915" s="124" t="str">
        <f t="shared" si="180"/>
        <v/>
      </c>
      <c r="M915" s="38" t="str">
        <f t="shared" si="181"/>
        <v/>
      </c>
      <c r="N915" s="93" t="str">
        <f>IF(支部用データ貼り付けシート!B904="","",支部用データ貼り付けシート!E904)</f>
        <v/>
      </c>
      <c r="O915" s="38" t="str">
        <f>IF(支部用データ貼り付けシート!B904="","",支部用データ貼り付けシート!F904)</f>
        <v/>
      </c>
      <c r="P915" s="37" t="str">
        <f>IF(支部用データ貼り付けシート!B904="","",支部用データ貼り付けシート!G904)</f>
        <v/>
      </c>
      <c r="Q915" s="38" t="str">
        <f>IF(支部用データ貼り付けシート!B904="","",支部用データ貼り付けシート!H904)</f>
        <v/>
      </c>
      <c r="R915" s="37" t="str">
        <f>IF(支部用データ貼り付けシート!B904="","",支部用データ貼り付けシート!I904)</f>
        <v/>
      </c>
      <c r="S915" s="38" t="str">
        <f>IF(支部用データ貼り付けシート!B904="","",支部用データ貼り付けシート!J904)</f>
        <v/>
      </c>
      <c r="T915" s="23" t="str">
        <f t="shared" si="182"/>
        <v/>
      </c>
      <c r="U915" s="24" t="str">
        <f t="shared" si="183"/>
        <v/>
      </c>
      <c r="W915" t="str">
        <f t="shared" si="172"/>
        <v/>
      </c>
      <c r="X915" t="str">
        <f t="shared" si="173"/>
        <v/>
      </c>
      <c r="Y915" t="str">
        <f t="shared" si="174"/>
        <v/>
      </c>
      <c r="Z915" t="str">
        <f t="shared" si="175"/>
        <v/>
      </c>
    </row>
    <row r="916" spans="1:26">
      <c r="A916" s="84">
        <v>886</v>
      </c>
      <c r="B916" s="189" t="str">
        <f>IF(支部用データ貼り付けシート!B905="","",支部用データ貼り付けシート!A905)</f>
        <v/>
      </c>
      <c r="C916" s="190" t="str">
        <f>IF(支部用データ貼り付けシート!B905="","",支部用データ貼り付けシート!B905)</f>
        <v/>
      </c>
      <c r="D916" s="191" t="str">
        <f>IF(支部用データ貼り付けシート!B905="","",支部用データ貼り付けシート!C905)</f>
        <v/>
      </c>
      <c r="E916" s="192" t="str">
        <f>IF(支部用データ貼り付けシート!B905="","",支部用データ貼り付けシート!D905)</f>
        <v/>
      </c>
      <c r="F916" s="193" t="str">
        <f>IF(支部用データ貼り付けシート!B905="","",IF(支部用データ貼り付けシート!M905="","",支部用データ貼り付けシート!M905))</f>
        <v/>
      </c>
      <c r="G916" s="194" t="str">
        <f>IF(支部用データ貼り付けシート!B905="","",IF(支部用データ貼り付けシート!N905="","",支部用データ貼り付けシート!N905))</f>
        <v/>
      </c>
      <c r="H916" s="37" t="str">
        <f t="shared" si="176"/>
        <v/>
      </c>
      <c r="I916" s="124" t="str">
        <f t="shared" si="177"/>
        <v/>
      </c>
      <c r="J916" s="38" t="str">
        <f t="shared" si="178"/>
        <v/>
      </c>
      <c r="K916" s="37" t="str">
        <f t="shared" si="179"/>
        <v/>
      </c>
      <c r="L916" s="124" t="str">
        <f t="shared" si="180"/>
        <v/>
      </c>
      <c r="M916" s="38" t="str">
        <f t="shared" si="181"/>
        <v/>
      </c>
      <c r="N916" s="93" t="str">
        <f>IF(支部用データ貼り付けシート!B905="","",支部用データ貼り付けシート!E905)</f>
        <v/>
      </c>
      <c r="O916" s="38" t="str">
        <f>IF(支部用データ貼り付けシート!B905="","",支部用データ貼り付けシート!F905)</f>
        <v/>
      </c>
      <c r="P916" s="37" t="str">
        <f>IF(支部用データ貼り付けシート!B905="","",支部用データ貼り付けシート!G905)</f>
        <v/>
      </c>
      <c r="Q916" s="38" t="str">
        <f>IF(支部用データ貼り付けシート!B905="","",支部用データ貼り付けシート!H905)</f>
        <v/>
      </c>
      <c r="R916" s="37" t="str">
        <f>IF(支部用データ貼り付けシート!B905="","",支部用データ貼り付けシート!I905)</f>
        <v/>
      </c>
      <c r="S916" s="38" t="str">
        <f>IF(支部用データ貼り付けシート!B905="","",支部用データ貼り付けシート!J905)</f>
        <v/>
      </c>
      <c r="T916" s="23" t="str">
        <f t="shared" si="182"/>
        <v/>
      </c>
      <c r="U916" s="24" t="str">
        <f t="shared" si="183"/>
        <v/>
      </c>
      <c r="W916" t="str">
        <f t="shared" si="172"/>
        <v/>
      </c>
      <c r="X916" t="str">
        <f t="shared" si="173"/>
        <v/>
      </c>
      <c r="Y916" t="str">
        <f t="shared" si="174"/>
        <v/>
      </c>
      <c r="Z916" t="str">
        <f t="shared" si="175"/>
        <v/>
      </c>
    </row>
    <row r="917" spans="1:26">
      <c r="A917" s="83">
        <v>887</v>
      </c>
      <c r="B917" s="189" t="str">
        <f>IF(支部用データ貼り付けシート!B906="","",支部用データ貼り付けシート!A906)</f>
        <v/>
      </c>
      <c r="C917" s="190" t="str">
        <f>IF(支部用データ貼り付けシート!B906="","",支部用データ貼り付けシート!B906)</f>
        <v/>
      </c>
      <c r="D917" s="191" t="str">
        <f>IF(支部用データ貼り付けシート!B906="","",支部用データ貼り付けシート!C906)</f>
        <v/>
      </c>
      <c r="E917" s="192" t="str">
        <f>IF(支部用データ貼り付けシート!B906="","",支部用データ貼り付けシート!D906)</f>
        <v/>
      </c>
      <c r="F917" s="193" t="str">
        <f>IF(支部用データ貼り付けシート!B906="","",IF(支部用データ貼り付けシート!M906="","",支部用データ貼り付けシート!M906))</f>
        <v/>
      </c>
      <c r="G917" s="194" t="str">
        <f>IF(支部用データ貼り付けシート!B906="","",IF(支部用データ貼り付けシート!N906="","",支部用データ貼り付けシート!N906))</f>
        <v/>
      </c>
      <c r="H917" s="37" t="str">
        <f t="shared" si="176"/>
        <v/>
      </c>
      <c r="I917" s="124" t="str">
        <f t="shared" si="177"/>
        <v/>
      </c>
      <c r="J917" s="38" t="str">
        <f t="shared" si="178"/>
        <v/>
      </c>
      <c r="K917" s="37" t="str">
        <f t="shared" si="179"/>
        <v/>
      </c>
      <c r="L917" s="124" t="str">
        <f t="shared" si="180"/>
        <v/>
      </c>
      <c r="M917" s="38" t="str">
        <f t="shared" si="181"/>
        <v/>
      </c>
      <c r="N917" s="93" t="str">
        <f>IF(支部用データ貼り付けシート!B906="","",支部用データ貼り付けシート!E906)</f>
        <v/>
      </c>
      <c r="O917" s="38" t="str">
        <f>IF(支部用データ貼り付けシート!B906="","",支部用データ貼り付けシート!F906)</f>
        <v/>
      </c>
      <c r="P917" s="37" t="str">
        <f>IF(支部用データ貼り付けシート!B906="","",支部用データ貼り付けシート!G906)</f>
        <v/>
      </c>
      <c r="Q917" s="38" t="str">
        <f>IF(支部用データ貼り付けシート!B906="","",支部用データ貼り付けシート!H906)</f>
        <v/>
      </c>
      <c r="R917" s="37" t="str">
        <f>IF(支部用データ貼り付けシート!B906="","",支部用データ貼り付けシート!I906)</f>
        <v/>
      </c>
      <c r="S917" s="38" t="str">
        <f>IF(支部用データ貼り付けシート!B906="","",支部用データ貼り付けシート!J906)</f>
        <v/>
      </c>
      <c r="T917" s="23" t="str">
        <f t="shared" si="182"/>
        <v/>
      </c>
      <c r="U917" s="24" t="str">
        <f t="shared" si="183"/>
        <v/>
      </c>
      <c r="W917" t="str">
        <f t="shared" si="172"/>
        <v/>
      </c>
      <c r="X917" t="str">
        <f t="shared" si="173"/>
        <v/>
      </c>
      <c r="Y917" t="str">
        <f t="shared" si="174"/>
        <v/>
      </c>
      <c r="Z917" t="str">
        <f t="shared" si="175"/>
        <v/>
      </c>
    </row>
    <row r="918" spans="1:26">
      <c r="A918" s="84">
        <v>888</v>
      </c>
      <c r="B918" s="189" t="str">
        <f>IF(支部用データ貼り付けシート!B907="","",支部用データ貼り付けシート!A907)</f>
        <v/>
      </c>
      <c r="C918" s="190" t="str">
        <f>IF(支部用データ貼り付けシート!B907="","",支部用データ貼り付けシート!B907)</f>
        <v/>
      </c>
      <c r="D918" s="191" t="str">
        <f>IF(支部用データ貼り付けシート!B907="","",支部用データ貼り付けシート!C907)</f>
        <v/>
      </c>
      <c r="E918" s="192" t="str">
        <f>IF(支部用データ貼り付けシート!B907="","",支部用データ貼り付けシート!D907)</f>
        <v/>
      </c>
      <c r="F918" s="193" t="str">
        <f>IF(支部用データ貼り付けシート!B907="","",IF(支部用データ貼り付けシート!M907="","",支部用データ貼り付けシート!M907))</f>
        <v/>
      </c>
      <c r="G918" s="194" t="str">
        <f>IF(支部用データ貼り付けシート!B907="","",IF(支部用データ貼り付けシート!N907="","",支部用データ貼り付けシート!N907))</f>
        <v/>
      </c>
      <c r="H918" s="37" t="str">
        <f t="shared" si="176"/>
        <v/>
      </c>
      <c r="I918" s="124" t="str">
        <f t="shared" si="177"/>
        <v/>
      </c>
      <c r="J918" s="38" t="str">
        <f t="shared" si="178"/>
        <v/>
      </c>
      <c r="K918" s="37" t="str">
        <f t="shared" si="179"/>
        <v/>
      </c>
      <c r="L918" s="124" t="str">
        <f t="shared" si="180"/>
        <v/>
      </c>
      <c r="M918" s="38" t="str">
        <f t="shared" si="181"/>
        <v/>
      </c>
      <c r="N918" s="93" t="str">
        <f>IF(支部用データ貼り付けシート!B907="","",支部用データ貼り付けシート!E907)</f>
        <v/>
      </c>
      <c r="O918" s="38" t="str">
        <f>IF(支部用データ貼り付けシート!B907="","",支部用データ貼り付けシート!F907)</f>
        <v/>
      </c>
      <c r="P918" s="37" t="str">
        <f>IF(支部用データ貼り付けシート!B907="","",支部用データ貼り付けシート!G907)</f>
        <v/>
      </c>
      <c r="Q918" s="38" t="str">
        <f>IF(支部用データ貼り付けシート!B907="","",支部用データ貼り付けシート!H907)</f>
        <v/>
      </c>
      <c r="R918" s="37" t="str">
        <f>IF(支部用データ貼り付けシート!B907="","",支部用データ貼り付けシート!I907)</f>
        <v/>
      </c>
      <c r="S918" s="38" t="str">
        <f>IF(支部用データ貼り付けシート!B907="","",支部用データ貼り付けシート!J907)</f>
        <v/>
      </c>
      <c r="T918" s="23" t="str">
        <f t="shared" si="182"/>
        <v/>
      </c>
      <c r="U918" s="24" t="str">
        <f t="shared" si="183"/>
        <v/>
      </c>
      <c r="W918" t="str">
        <f t="shared" si="172"/>
        <v/>
      </c>
      <c r="X918" t="str">
        <f t="shared" si="173"/>
        <v/>
      </c>
      <c r="Y918" t="str">
        <f t="shared" si="174"/>
        <v/>
      </c>
      <c r="Z918" t="str">
        <f t="shared" si="175"/>
        <v/>
      </c>
    </row>
    <row r="919" spans="1:26">
      <c r="A919" s="83">
        <v>889</v>
      </c>
      <c r="B919" s="189" t="str">
        <f>IF(支部用データ貼り付けシート!B908="","",支部用データ貼り付けシート!A908)</f>
        <v/>
      </c>
      <c r="C919" s="190" t="str">
        <f>IF(支部用データ貼り付けシート!B908="","",支部用データ貼り付けシート!B908)</f>
        <v/>
      </c>
      <c r="D919" s="191" t="str">
        <f>IF(支部用データ貼り付けシート!B908="","",支部用データ貼り付けシート!C908)</f>
        <v/>
      </c>
      <c r="E919" s="192" t="str">
        <f>IF(支部用データ貼り付けシート!B908="","",支部用データ貼り付けシート!D908)</f>
        <v/>
      </c>
      <c r="F919" s="193" t="str">
        <f>IF(支部用データ貼り付けシート!B908="","",IF(支部用データ貼り付けシート!M908="","",支部用データ貼り付けシート!M908))</f>
        <v/>
      </c>
      <c r="G919" s="194" t="str">
        <f>IF(支部用データ貼り付けシート!B908="","",IF(支部用データ貼り付けシート!N908="","",支部用データ貼り付けシート!N908))</f>
        <v/>
      </c>
      <c r="H919" s="37" t="str">
        <f t="shared" si="176"/>
        <v/>
      </c>
      <c r="I919" s="124" t="str">
        <f t="shared" si="177"/>
        <v/>
      </c>
      <c r="J919" s="38" t="str">
        <f t="shared" si="178"/>
        <v/>
      </c>
      <c r="K919" s="37" t="str">
        <f t="shared" si="179"/>
        <v/>
      </c>
      <c r="L919" s="124" t="str">
        <f t="shared" si="180"/>
        <v/>
      </c>
      <c r="M919" s="38" t="str">
        <f t="shared" si="181"/>
        <v/>
      </c>
      <c r="N919" s="93" t="str">
        <f>IF(支部用データ貼り付けシート!B908="","",支部用データ貼り付けシート!E908)</f>
        <v/>
      </c>
      <c r="O919" s="38" t="str">
        <f>IF(支部用データ貼り付けシート!B908="","",支部用データ貼り付けシート!F908)</f>
        <v/>
      </c>
      <c r="P919" s="37" t="str">
        <f>IF(支部用データ貼り付けシート!B908="","",支部用データ貼り付けシート!G908)</f>
        <v/>
      </c>
      <c r="Q919" s="38" t="str">
        <f>IF(支部用データ貼り付けシート!B908="","",支部用データ貼り付けシート!H908)</f>
        <v/>
      </c>
      <c r="R919" s="37" t="str">
        <f>IF(支部用データ貼り付けシート!B908="","",支部用データ貼り付けシート!I908)</f>
        <v/>
      </c>
      <c r="S919" s="38" t="str">
        <f>IF(支部用データ貼り付けシート!B908="","",支部用データ貼り付けシート!J908)</f>
        <v/>
      </c>
      <c r="T919" s="23" t="str">
        <f t="shared" si="182"/>
        <v/>
      </c>
      <c r="U919" s="24" t="str">
        <f t="shared" si="183"/>
        <v/>
      </c>
      <c r="W919" t="str">
        <f t="shared" si="172"/>
        <v/>
      </c>
      <c r="X919" t="str">
        <f t="shared" si="173"/>
        <v/>
      </c>
      <c r="Y919" t="str">
        <f t="shared" si="174"/>
        <v/>
      </c>
      <c r="Z919" t="str">
        <f t="shared" si="175"/>
        <v/>
      </c>
    </row>
    <row r="920" spans="1:26">
      <c r="A920" s="84">
        <v>890</v>
      </c>
      <c r="B920" s="189" t="str">
        <f>IF(支部用データ貼り付けシート!B909="","",支部用データ貼り付けシート!A909)</f>
        <v/>
      </c>
      <c r="C920" s="190" t="str">
        <f>IF(支部用データ貼り付けシート!B909="","",支部用データ貼り付けシート!B909)</f>
        <v/>
      </c>
      <c r="D920" s="191" t="str">
        <f>IF(支部用データ貼り付けシート!B909="","",支部用データ貼り付けシート!C909)</f>
        <v/>
      </c>
      <c r="E920" s="192" t="str">
        <f>IF(支部用データ貼り付けシート!B909="","",支部用データ貼り付けシート!D909)</f>
        <v/>
      </c>
      <c r="F920" s="193" t="str">
        <f>IF(支部用データ貼り付けシート!B909="","",IF(支部用データ貼り付けシート!M909="","",支部用データ貼り付けシート!M909))</f>
        <v/>
      </c>
      <c r="G920" s="194" t="str">
        <f>IF(支部用データ貼り付けシート!B909="","",IF(支部用データ貼り付けシート!N909="","",支部用データ貼り付けシート!N909))</f>
        <v/>
      </c>
      <c r="H920" s="37" t="str">
        <f t="shared" si="176"/>
        <v/>
      </c>
      <c r="I920" s="124" t="str">
        <f t="shared" si="177"/>
        <v/>
      </c>
      <c r="J920" s="38" t="str">
        <f t="shared" si="178"/>
        <v/>
      </c>
      <c r="K920" s="37" t="str">
        <f t="shared" si="179"/>
        <v/>
      </c>
      <c r="L920" s="124" t="str">
        <f t="shared" si="180"/>
        <v/>
      </c>
      <c r="M920" s="38" t="str">
        <f t="shared" si="181"/>
        <v/>
      </c>
      <c r="N920" s="93" t="str">
        <f>IF(支部用データ貼り付けシート!B909="","",支部用データ貼り付けシート!E909)</f>
        <v/>
      </c>
      <c r="O920" s="38" t="str">
        <f>IF(支部用データ貼り付けシート!B909="","",支部用データ貼り付けシート!F909)</f>
        <v/>
      </c>
      <c r="P920" s="37" t="str">
        <f>IF(支部用データ貼り付けシート!B909="","",支部用データ貼り付けシート!G909)</f>
        <v/>
      </c>
      <c r="Q920" s="38" t="str">
        <f>IF(支部用データ貼り付けシート!B909="","",支部用データ貼り付けシート!H909)</f>
        <v/>
      </c>
      <c r="R920" s="37" t="str">
        <f>IF(支部用データ貼り付けシート!B909="","",支部用データ貼り付けシート!I909)</f>
        <v/>
      </c>
      <c r="S920" s="38" t="str">
        <f>IF(支部用データ貼り付けシート!B909="","",支部用データ貼り付けシート!J909)</f>
        <v/>
      </c>
      <c r="T920" s="23" t="str">
        <f t="shared" si="182"/>
        <v/>
      </c>
      <c r="U920" s="24" t="str">
        <f t="shared" si="183"/>
        <v/>
      </c>
      <c r="W920" t="str">
        <f t="shared" si="172"/>
        <v/>
      </c>
      <c r="X920" t="str">
        <f t="shared" si="173"/>
        <v/>
      </c>
      <c r="Y920" t="str">
        <f t="shared" si="174"/>
        <v/>
      </c>
      <c r="Z920" t="str">
        <f t="shared" si="175"/>
        <v/>
      </c>
    </row>
    <row r="921" spans="1:26">
      <c r="A921" s="83">
        <v>891</v>
      </c>
      <c r="B921" s="189" t="str">
        <f>IF(支部用データ貼り付けシート!B910="","",支部用データ貼り付けシート!A910)</f>
        <v/>
      </c>
      <c r="C921" s="190" t="str">
        <f>IF(支部用データ貼り付けシート!B910="","",支部用データ貼り付けシート!B910)</f>
        <v/>
      </c>
      <c r="D921" s="191" t="str">
        <f>IF(支部用データ貼り付けシート!B910="","",支部用データ貼り付けシート!C910)</f>
        <v/>
      </c>
      <c r="E921" s="192" t="str">
        <f>IF(支部用データ貼り付けシート!B910="","",支部用データ貼り付けシート!D910)</f>
        <v/>
      </c>
      <c r="F921" s="193" t="str">
        <f>IF(支部用データ貼り付けシート!B910="","",IF(支部用データ貼り付けシート!M910="","",支部用データ貼り付けシート!M910))</f>
        <v/>
      </c>
      <c r="G921" s="194" t="str">
        <f>IF(支部用データ貼り付けシート!B910="","",IF(支部用データ貼り付けシート!N910="","",支部用データ貼り付けシート!N910))</f>
        <v/>
      </c>
      <c r="H921" s="37" t="str">
        <f t="shared" si="176"/>
        <v/>
      </c>
      <c r="I921" s="124" t="str">
        <f t="shared" si="177"/>
        <v/>
      </c>
      <c r="J921" s="38" t="str">
        <f t="shared" si="178"/>
        <v/>
      </c>
      <c r="K921" s="37" t="str">
        <f t="shared" si="179"/>
        <v/>
      </c>
      <c r="L921" s="124" t="str">
        <f t="shared" si="180"/>
        <v/>
      </c>
      <c r="M921" s="38" t="str">
        <f t="shared" si="181"/>
        <v/>
      </c>
      <c r="N921" s="93" t="str">
        <f>IF(支部用データ貼り付けシート!B910="","",支部用データ貼り付けシート!E910)</f>
        <v/>
      </c>
      <c r="O921" s="38" t="str">
        <f>IF(支部用データ貼り付けシート!B910="","",支部用データ貼り付けシート!F910)</f>
        <v/>
      </c>
      <c r="P921" s="37" t="str">
        <f>IF(支部用データ貼り付けシート!B910="","",支部用データ貼り付けシート!G910)</f>
        <v/>
      </c>
      <c r="Q921" s="38" t="str">
        <f>IF(支部用データ貼り付けシート!B910="","",支部用データ貼り付けシート!H910)</f>
        <v/>
      </c>
      <c r="R921" s="37" t="str">
        <f>IF(支部用データ貼り付けシート!B910="","",支部用データ貼り付けシート!I910)</f>
        <v/>
      </c>
      <c r="S921" s="38" t="str">
        <f>IF(支部用データ貼り付けシート!B910="","",支部用データ貼り付けシート!J910)</f>
        <v/>
      </c>
      <c r="T921" s="23" t="str">
        <f t="shared" si="182"/>
        <v/>
      </c>
      <c r="U921" s="24" t="str">
        <f t="shared" si="183"/>
        <v/>
      </c>
      <c r="W921" t="str">
        <f t="shared" si="172"/>
        <v/>
      </c>
      <c r="X921" t="str">
        <f t="shared" si="173"/>
        <v/>
      </c>
      <c r="Y921" t="str">
        <f t="shared" si="174"/>
        <v/>
      </c>
      <c r="Z921" t="str">
        <f t="shared" si="175"/>
        <v/>
      </c>
    </row>
    <row r="922" spans="1:26">
      <c r="A922" s="84">
        <v>892</v>
      </c>
      <c r="B922" s="189" t="str">
        <f>IF(支部用データ貼り付けシート!B911="","",支部用データ貼り付けシート!A911)</f>
        <v/>
      </c>
      <c r="C922" s="190" t="str">
        <f>IF(支部用データ貼り付けシート!B911="","",支部用データ貼り付けシート!B911)</f>
        <v/>
      </c>
      <c r="D922" s="191" t="str">
        <f>IF(支部用データ貼り付けシート!B911="","",支部用データ貼り付けシート!C911)</f>
        <v/>
      </c>
      <c r="E922" s="192" t="str">
        <f>IF(支部用データ貼り付けシート!B911="","",支部用データ貼り付けシート!D911)</f>
        <v/>
      </c>
      <c r="F922" s="193" t="str">
        <f>IF(支部用データ貼り付けシート!B911="","",IF(支部用データ貼り付けシート!M911="","",支部用データ貼り付けシート!M911))</f>
        <v/>
      </c>
      <c r="G922" s="194" t="str">
        <f>IF(支部用データ貼り付けシート!B911="","",IF(支部用データ貼り付けシート!N911="","",支部用データ貼り付けシート!N911))</f>
        <v/>
      </c>
      <c r="H922" s="37" t="str">
        <f t="shared" si="176"/>
        <v/>
      </c>
      <c r="I922" s="124" t="str">
        <f t="shared" si="177"/>
        <v/>
      </c>
      <c r="J922" s="38" t="str">
        <f t="shared" si="178"/>
        <v/>
      </c>
      <c r="K922" s="37" t="str">
        <f t="shared" si="179"/>
        <v/>
      </c>
      <c r="L922" s="124" t="str">
        <f t="shared" si="180"/>
        <v/>
      </c>
      <c r="M922" s="38" t="str">
        <f t="shared" si="181"/>
        <v/>
      </c>
      <c r="N922" s="93" t="str">
        <f>IF(支部用データ貼り付けシート!B911="","",支部用データ貼り付けシート!E911)</f>
        <v/>
      </c>
      <c r="O922" s="38" t="str">
        <f>IF(支部用データ貼り付けシート!B911="","",支部用データ貼り付けシート!F911)</f>
        <v/>
      </c>
      <c r="P922" s="37" t="str">
        <f>IF(支部用データ貼り付けシート!B911="","",支部用データ貼り付けシート!G911)</f>
        <v/>
      </c>
      <c r="Q922" s="38" t="str">
        <f>IF(支部用データ貼り付けシート!B911="","",支部用データ貼り付けシート!H911)</f>
        <v/>
      </c>
      <c r="R922" s="37" t="str">
        <f>IF(支部用データ貼り付けシート!B911="","",支部用データ貼り付けシート!I911)</f>
        <v/>
      </c>
      <c r="S922" s="38" t="str">
        <f>IF(支部用データ貼り付けシート!B911="","",支部用データ貼り付けシート!J911)</f>
        <v/>
      </c>
      <c r="T922" s="23" t="str">
        <f t="shared" si="182"/>
        <v/>
      </c>
      <c r="U922" s="24" t="str">
        <f t="shared" si="183"/>
        <v/>
      </c>
      <c r="W922" t="str">
        <f t="shared" si="172"/>
        <v/>
      </c>
      <c r="X922" t="str">
        <f t="shared" si="173"/>
        <v/>
      </c>
      <c r="Y922" t="str">
        <f t="shared" si="174"/>
        <v/>
      </c>
      <c r="Z922" t="str">
        <f t="shared" si="175"/>
        <v/>
      </c>
    </row>
    <row r="923" spans="1:26">
      <c r="A923" s="83">
        <v>893</v>
      </c>
      <c r="B923" s="189" t="str">
        <f>IF(支部用データ貼り付けシート!B912="","",支部用データ貼り付けシート!A912)</f>
        <v/>
      </c>
      <c r="C923" s="190" t="str">
        <f>IF(支部用データ貼り付けシート!B912="","",支部用データ貼り付けシート!B912)</f>
        <v/>
      </c>
      <c r="D923" s="191" t="str">
        <f>IF(支部用データ貼り付けシート!B912="","",支部用データ貼り付けシート!C912)</f>
        <v/>
      </c>
      <c r="E923" s="192" t="str">
        <f>IF(支部用データ貼り付けシート!B912="","",支部用データ貼り付けシート!D912)</f>
        <v/>
      </c>
      <c r="F923" s="193" t="str">
        <f>IF(支部用データ貼り付けシート!B912="","",IF(支部用データ貼り付けシート!M912="","",支部用データ貼り付けシート!M912))</f>
        <v/>
      </c>
      <c r="G923" s="194" t="str">
        <f>IF(支部用データ貼り付けシート!B912="","",IF(支部用データ貼り付けシート!N912="","",支部用データ貼り付けシート!N912))</f>
        <v/>
      </c>
      <c r="H923" s="37" t="str">
        <f t="shared" si="176"/>
        <v/>
      </c>
      <c r="I923" s="124" t="str">
        <f t="shared" si="177"/>
        <v/>
      </c>
      <c r="J923" s="38" t="str">
        <f t="shared" si="178"/>
        <v/>
      </c>
      <c r="K923" s="37" t="str">
        <f t="shared" si="179"/>
        <v/>
      </c>
      <c r="L923" s="124" t="str">
        <f t="shared" si="180"/>
        <v/>
      </c>
      <c r="M923" s="38" t="str">
        <f t="shared" si="181"/>
        <v/>
      </c>
      <c r="N923" s="93" t="str">
        <f>IF(支部用データ貼り付けシート!B912="","",支部用データ貼り付けシート!E912)</f>
        <v/>
      </c>
      <c r="O923" s="38" t="str">
        <f>IF(支部用データ貼り付けシート!B912="","",支部用データ貼り付けシート!F912)</f>
        <v/>
      </c>
      <c r="P923" s="37" t="str">
        <f>IF(支部用データ貼り付けシート!B912="","",支部用データ貼り付けシート!G912)</f>
        <v/>
      </c>
      <c r="Q923" s="38" t="str">
        <f>IF(支部用データ貼り付けシート!B912="","",支部用データ貼り付けシート!H912)</f>
        <v/>
      </c>
      <c r="R923" s="37" t="str">
        <f>IF(支部用データ貼り付けシート!B912="","",支部用データ貼り付けシート!I912)</f>
        <v/>
      </c>
      <c r="S923" s="38" t="str">
        <f>IF(支部用データ貼り付けシート!B912="","",支部用データ貼り付けシート!J912)</f>
        <v/>
      </c>
      <c r="T923" s="23" t="str">
        <f t="shared" si="182"/>
        <v/>
      </c>
      <c r="U923" s="24" t="str">
        <f t="shared" si="183"/>
        <v/>
      </c>
      <c r="W923" t="str">
        <f t="shared" si="172"/>
        <v/>
      </c>
      <c r="X923" t="str">
        <f t="shared" si="173"/>
        <v/>
      </c>
      <c r="Y923" t="str">
        <f t="shared" si="174"/>
        <v/>
      </c>
      <c r="Z923" t="str">
        <f t="shared" si="175"/>
        <v/>
      </c>
    </row>
    <row r="924" spans="1:26">
      <c r="A924" s="84">
        <v>894</v>
      </c>
      <c r="B924" s="189" t="str">
        <f>IF(支部用データ貼り付けシート!B913="","",支部用データ貼り付けシート!A913)</f>
        <v/>
      </c>
      <c r="C924" s="190" t="str">
        <f>IF(支部用データ貼り付けシート!B913="","",支部用データ貼り付けシート!B913)</f>
        <v/>
      </c>
      <c r="D924" s="191" t="str">
        <f>IF(支部用データ貼り付けシート!B913="","",支部用データ貼り付けシート!C913)</f>
        <v/>
      </c>
      <c r="E924" s="192" t="str">
        <f>IF(支部用データ貼り付けシート!B913="","",支部用データ貼り付けシート!D913)</f>
        <v/>
      </c>
      <c r="F924" s="193" t="str">
        <f>IF(支部用データ貼り付けシート!B913="","",IF(支部用データ貼り付けシート!M913="","",支部用データ貼り付けシート!M913))</f>
        <v/>
      </c>
      <c r="G924" s="194" t="str">
        <f>IF(支部用データ貼り付けシート!B913="","",IF(支部用データ貼り付けシート!N913="","",支部用データ貼り付けシート!N913))</f>
        <v/>
      </c>
      <c r="H924" s="37" t="str">
        <f t="shared" si="176"/>
        <v/>
      </c>
      <c r="I924" s="124" t="str">
        <f t="shared" si="177"/>
        <v/>
      </c>
      <c r="J924" s="38" t="str">
        <f t="shared" si="178"/>
        <v/>
      </c>
      <c r="K924" s="37" t="str">
        <f t="shared" si="179"/>
        <v/>
      </c>
      <c r="L924" s="124" t="str">
        <f t="shared" si="180"/>
        <v/>
      </c>
      <c r="M924" s="38" t="str">
        <f t="shared" si="181"/>
        <v/>
      </c>
      <c r="N924" s="93" t="str">
        <f>IF(支部用データ貼り付けシート!B913="","",支部用データ貼り付けシート!E913)</f>
        <v/>
      </c>
      <c r="O924" s="38" t="str">
        <f>IF(支部用データ貼り付けシート!B913="","",支部用データ貼り付けシート!F913)</f>
        <v/>
      </c>
      <c r="P924" s="37" t="str">
        <f>IF(支部用データ貼り付けシート!B913="","",支部用データ貼り付けシート!G913)</f>
        <v/>
      </c>
      <c r="Q924" s="38" t="str">
        <f>IF(支部用データ貼り付けシート!B913="","",支部用データ貼り付けシート!H913)</f>
        <v/>
      </c>
      <c r="R924" s="37" t="str">
        <f>IF(支部用データ貼り付けシート!B913="","",支部用データ貼り付けシート!I913)</f>
        <v/>
      </c>
      <c r="S924" s="38" t="str">
        <f>IF(支部用データ貼り付けシート!B913="","",支部用データ貼り付けシート!J913)</f>
        <v/>
      </c>
      <c r="T924" s="23" t="str">
        <f t="shared" si="182"/>
        <v/>
      </c>
      <c r="U924" s="24" t="str">
        <f t="shared" si="183"/>
        <v/>
      </c>
      <c r="W924" t="str">
        <f t="shared" si="172"/>
        <v/>
      </c>
      <c r="X924" t="str">
        <f t="shared" si="173"/>
        <v/>
      </c>
      <c r="Y924" t="str">
        <f t="shared" si="174"/>
        <v/>
      </c>
      <c r="Z924" t="str">
        <f t="shared" si="175"/>
        <v/>
      </c>
    </row>
    <row r="925" spans="1:26">
      <c r="A925" s="83">
        <v>895</v>
      </c>
      <c r="B925" s="189" t="str">
        <f>IF(支部用データ貼り付けシート!B914="","",支部用データ貼り付けシート!A914)</f>
        <v/>
      </c>
      <c r="C925" s="190" t="str">
        <f>IF(支部用データ貼り付けシート!B914="","",支部用データ貼り付けシート!B914)</f>
        <v/>
      </c>
      <c r="D925" s="191" t="str">
        <f>IF(支部用データ貼り付けシート!B914="","",支部用データ貼り付けシート!C914)</f>
        <v/>
      </c>
      <c r="E925" s="192" t="str">
        <f>IF(支部用データ貼り付けシート!B914="","",支部用データ貼り付けシート!D914)</f>
        <v/>
      </c>
      <c r="F925" s="193" t="str">
        <f>IF(支部用データ貼り付けシート!B914="","",IF(支部用データ貼り付けシート!M914="","",支部用データ貼り付けシート!M914))</f>
        <v/>
      </c>
      <c r="G925" s="194" t="str">
        <f>IF(支部用データ貼り付けシート!B914="","",IF(支部用データ貼り付けシート!N914="","",支部用データ貼り付けシート!N914))</f>
        <v/>
      </c>
      <c r="H925" s="37" t="str">
        <f t="shared" si="176"/>
        <v/>
      </c>
      <c r="I925" s="124" t="str">
        <f t="shared" si="177"/>
        <v/>
      </c>
      <c r="J925" s="38" t="str">
        <f t="shared" si="178"/>
        <v/>
      </c>
      <c r="K925" s="37" t="str">
        <f t="shared" si="179"/>
        <v/>
      </c>
      <c r="L925" s="124" t="str">
        <f t="shared" si="180"/>
        <v/>
      </c>
      <c r="M925" s="38" t="str">
        <f t="shared" si="181"/>
        <v/>
      </c>
      <c r="N925" s="93" t="str">
        <f>IF(支部用データ貼り付けシート!B914="","",支部用データ貼り付けシート!E914)</f>
        <v/>
      </c>
      <c r="O925" s="38" t="str">
        <f>IF(支部用データ貼り付けシート!B914="","",支部用データ貼り付けシート!F914)</f>
        <v/>
      </c>
      <c r="P925" s="37" t="str">
        <f>IF(支部用データ貼り付けシート!B914="","",支部用データ貼り付けシート!G914)</f>
        <v/>
      </c>
      <c r="Q925" s="38" t="str">
        <f>IF(支部用データ貼り付けシート!B914="","",支部用データ貼り付けシート!H914)</f>
        <v/>
      </c>
      <c r="R925" s="37" t="str">
        <f>IF(支部用データ貼り付けシート!B914="","",支部用データ貼り付けシート!I914)</f>
        <v/>
      </c>
      <c r="S925" s="38" t="str">
        <f>IF(支部用データ貼り付けシート!B914="","",支部用データ貼り付けシート!J914)</f>
        <v/>
      </c>
      <c r="T925" s="23" t="str">
        <f t="shared" si="182"/>
        <v/>
      </c>
      <c r="U925" s="24" t="str">
        <f t="shared" si="183"/>
        <v/>
      </c>
      <c r="W925" t="str">
        <f t="shared" si="172"/>
        <v/>
      </c>
      <c r="X925" t="str">
        <f t="shared" si="173"/>
        <v/>
      </c>
      <c r="Y925" t="str">
        <f t="shared" si="174"/>
        <v/>
      </c>
      <c r="Z925" t="str">
        <f t="shared" si="175"/>
        <v/>
      </c>
    </row>
    <row r="926" spans="1:26">
      <c r="A926" s="84">
        <v>896</v>
      </c>
      <c r="B926" s="189" t="str">
        <f>IF(支部用データ貼り付けシート!B915="","",支部用データ貼り付けシート!A915)</f>
        <v/>
      </c>
      <c r="C926" s="190" t="str">
        <f>IF(支部用データ貼り付けシート!B915="","",支部用データ貼り付けシート!B915)</f>
        <v/>
      </c>
      <c r="D926" s="191" t="str">
        <f>IF(支部用データ貼り付けシート!B915="","",支部用データ貼り付けシート!C915)</f>
        <v/>
      </c>
      <c r="E926" s="192" t="str">
        <f>IF(支部用データ貼り付けシート!B915="","",支部用データ貼り付けシート!D915)</f>
        <v/>
      </c>
      <c r="F926" s="193" t="str">
        <f>IF(支部用データ貼り付けシート!B915="","",IF(支部用データ貼り付けシート!M915="","",支部用データ貼り付けシート!M915))</f>
        <v/>
      </c>
      <c r="G926" s="194" t="str">
        <f>IF(支部用データ貼り付けシート!B915="","",IF(支部用データ貼り付けシート!N915="","",支部用データ貼り付けシート!N915))</f>
        <v/>
      </c>
      <c r="H926" s="37" t="str">
        <f t="shared" si="176"/>
        <v/>
      </c>
      <c r="I926" s="124" t="str">
        <f t="shared" si="177"/>
        <v/>
      </c>
      <c r="J926" s="38" t="str">
        <f t="shared" si="178"/>
        <v/>
      </c>
      <c r="K926" s="37" t="str">
        <f t="shared" si="179"/>
        <v/>
      </c>
      <c r="L926" s="124" t="str">
        <f t="shared" si="180"/>
        <v/>
      </c>
      <c r="M926" s="38" t="str">
        <f t="shared" si="181"/>
        <v/>
      </c>
      <c r="N926" s="93" t="str">
        <f>IF(支部用データ貼り付けシート!B915="","",支部用データ貼り付けシート!E915)</f>
        <v/>
      </c>
      <c r="O926" s="38" t="str">
        <f>IF(支部用データ貼り付けシート!B915="","",支部用データ貼り付けシート!F915)</f>
        <v/>
      </c>
      <c r="P926" s="37" t="str">
        <f>IF(支部用データ貼り付けシート!B915="","",支部用データ貼り付けシート!G915)</f>
        <v/>
      </c>
      <c r="Q926" s="38" t="str">
        <f>IF(支部用データ貼り付けシート!B915="","",支部用データ貼り付けシート!H915)</f>
        <v/>
      </c>
      <c r="R926" s="37" t="str">
        <f>IF(支部用データ貼り付けシート!B915="","",支部用データ貼り付けシート!I915)</f>
        <v/>
      </c>
      <c r="S926" s="38" t="str">
        <f>IF(支部用データ貼り付けシート!B915="","",支部用データ貼り付けシート!J915)</f>
        <v/>
      </c>
      <c r="T926" s="23" t="str">
        <f t="shared" si="182"/>
        <v/>
      </c>
      <c r="U926" s="24" t="str">
        <f t="shared" si="183"/>
        <v/>
      </c>
      <c r="W926" t="str">
        <f t="shared" si="172"/>
        <v/>
      </c>
      <c r="X926" t="str">
        <f t="shared" si="173"/>
        <v/>
      </c>
      <c r="Y926" t="str">
        <f t="shared" si="174"/>
        <v/>
      </c>
      <c r="Z926" t="str">
        <f t="shared" si="175"/>
        <v/>
      </c>
    </row>
    <row r="927" spans="1:26">
      <c r="A927" s="83">
        <v>897</v>
      </c>
      <c r="B927" s="189" t="str">
        <f>IF(支部用データ貼り付けシート!B916="","",支部用データ貼り付けシート!A916)</f>
        <v/>
      </c>
      <c r="C927" s="190" t="str">
        <f>IF(支部用データ貼り付けシート!B916="","",支部用データ貼り付けシート!B916)</f>
        <v/>
      </c>
      <c r="D927" s="191" t="str">
        <f>IF(支部用データ貼り付けシート!B916="","",支部用データ貼り付けシート!C916)</f>
        <v/>
      </c>
      <c r="E927" s="192" t="str">
        <f>IF(支部用データ貼り付けシート!B916="","",支部用データ貼り付けシート!D916)</f>
        <v/>
      </c>
      <c r="F927" s="193" t="str">
        <f>IF(支部用データ貼り付けシート!B916="","",IF(支部用データ貼り付けシート!M916="","",支部用データ貼り付けシート!M916))</f>
        <v/>
      </c>
      <c r="G927" s="194" t="str">
        <f>IF(支部用データ貼り付けシート!B916="","",IF(支部用データ貼り付けシート!N916="","",支部用データ貼り付けシート!N916))</f>
        <v/>
      </c>
      <c r="H927" s="37" t="str">
        <f t="shared" si="176"/>
        <v/>
      </c>
      <c r="I927" s="124" t="str">
        <f t="shared" si="177"/>
        <v/>
      </c>
      <c r="J927" s="38" t="str">
        <f t="shared" si="178"/>
        <v/>
      </c>
      <c r="K927" s="37" t="str">
        <f t="shared" si="179"/>
        <v/>
      </c>
      <c r="L927" s="124" t="str">
        <f t="shared" si="180"/>
        <v/>
      </c>
      <c r="M927" s="38" t="str">
        <f t="shared" si="181"/>
        <v/>
      </c>
      <c r="N927" s="93" t="str">
        <f>IF(支部用データ貼り付けシート!B916="","",支部用データ貼り付けシート!E916)</f>
        <v/>
      </c>
      <c r="O927" s="38" t="str">
        <f>IF(支部用データ貼り付けシート!B916="","",支部用データ貼り付けシート!F916)</f>
        <v/>
      </c>
      <c r="P927" s="37" t="str">
        <f>IF(支部用データ貼り付けシート!B916="","",支部用データ貼り付けシート!G916)</f>
        <v/>
      </c>
      <c r="Q927" s="38" t="str">
        <f>IF(支部用データ貼り付けシート!B916="","",支部用データ貼り付けシート!H916)</f>
        <v/>
      </c>
      <c r="R927" s="37" t="str">
        <f>IF(支部用データ貼り付けシート!B916="","",支部用データ貼り付けシート!I916)</f>
        <v/>
      </c>
      <c r="S927" s="38" t="str">
        <f>IF(支部用データ貼り付けシート!B916="","",支部用データ貼り付けシート!J916)</f>
        <v/>
      </c>
      <c r="T927" s="23" t="str">
        <f t="shared" si="182"/>
        <v/>
      </c>
      <c r="U927" s="24" t="str">
        <f t="shared" si="183"/>
        <v/>
      </c>
      <c r="W927" t="str">
        <f t="shared" si="172"/>
        <v/>
      </c>
      <c r="X927" t="str">
        <f t="shared" si="173"/>
        <v/>
      </c>
      <c r="Y927" t="str">
        <f t="shared" si="174"/>
        <v/>
      </c>
      <c r="Z927" t="str">
        <f t="shared" si="175"/>
        <v/>
      </c>
    </row>
    <row r="928" spans="1:26">
      <c r="A928" s="84">
        <v>898</v>
      </c>
      <c r="B928" s="189" t="str">
        <f>IF(支部用データ貼り付けシート!B917="","",支部用データ貼り付けシート!A917)</f>
        <v/>
      </c>
      <c r="C928" s="190" t="str">
        <f>IF(支部用データ貼り付けシート!B917="","",支部用データ貼り付けシート!B917)</f>
        <v/>
      </c>
      <c r="D928" s="191" t="str">
        <f>IF(支部用データ貼り付けシート!B917="","",支部用データ貼り付けシート!C917)</f>
        <v/>
      </c>
      <c r="E928" s="192" t="str">
        <f>IF(支部用データ貼り付けシート!B917="","",支部用データ貼り付けシート!D917)</f>
        <v/>
      </c>
      <c r="F928" s="193" t="str">
        <f>IF(支部用データ貼り付けシート!B917="","",IF(支部用データ貼り付けシート!M917="","",支部用データ貼り付けシート!M917))</f>
        <v/>
      </c>
      <c r="G928" s="194" t="str">
        <f>IF(支部用データ貼り付けシート!B917="","",IF(支部用データ貼り付けシート!N917="","",支部用データ貼り付けシート!N917))</f>
        <v/>
      </c>
      <c r="H928" s="37" t="str">
        <f t="shared" si="176"/>
        <v/>
      </c>
      <c r="I928" s="124" t="str">
        <f t="shared" si="177"/>
        <v/>
      </c>
      <c r="J928" s="38" t="str">
        <f t="shared" si="178"/>
        <v/>
      </c>
      <c r="K928" s="37" t="str">
        <f t="shared" si="179"/>
        <v/>
      </c>
      <c r="L928" s="124" t="str">
        <f t="shared" si="180"/>
        <v/>
      </c>
      <c r="M928" s="38" t="str">
        <f t="shared" si="181"/>
        <v/>
      </c>
      <c r="N928" s="93" t="str">
        <f>IF(支部用データ貼り付けシート!B917="","",支部用データ貼り付けシート!E917)</f>
        <v/>
      </c>
      <c r="O928" s="38" t="str">
        <f>IF(支部用データ貼り付けシート!B917="","",支部用データ貼り付けシート!F917)</f>
        <v/>
      </c>
      <c r="P928" s="37" t="str">
        <f>IF(支部用データ貼り付けシート!B917="","",支部用データ貼り付けシート!G917)</f>
        <v/>
      </c>
      <c r="Q928" s="38" t="str">
        <f>IF(支部用データ貼り付けシート!B917="","",支部用データ貼り付けシート!H917)</f>
        <v/>
      </c>
      <c r="R928" s="37" t="str">
        <f>IF(支部用データ貼り付けシート!B917="","",支部用データ貼り付けシート!I917)</f>
        <v/>
      </c>
      <c r="S928" s="38" t="str">
        <f>IF(支部用データ貼り付けシート!B917="","",支部用データ貼り付けシート!J917)</f>
        <v/>
      </c>
      <c r="T928" s="23" t="str">
        <f t="shared" si="182"/>
        <v/>
      </c>
      <c r="U928" s="24" t="str">
        <f t="shared" si="183"/>
        <v/>
      </c>
      <c r="W928" t="str">
        <f t="shared" si="172"/>
        <v/>
      </c>
      <c r="X928" t="str">
        <f t="shared" si="173"/>
        <v/>
      </c>
      <c r="Y928" t="str">
        <f t="shared" si="174"/>
        <v/>
      </c>
      <c r="Z928" t="str">
        <f t="shared" si="175"/>
        <v/>
      </c>
    </row>
    <row r="929" spans="1:26">
      <c r="A929" s="83">
        <v>899</v>
      </c>
      <c r="B929" s="189" t="str">
        <f>IF(支部用データ貼り付けシート!B918="","",支部用データ貼り付けシート!A918)</f>
        <v/>
      </c>
      <c r="C929" s="190" t="str">
        <f>IF(支部用データ貼り付けシート!B918="","",支部用データ貼り付けシート!B918)</f>
        <v/>
      </c>
      <c r="D929" s="191" t="str">
        <f>IF(支部用データ貼り付けシート!B918="","",支部用データ貼り付けシート!C918)</f>
        <v/>
      </c>
      <c r="E929" s="192" t="str">
        <f>IF(支部用データ貼り付けシート!B918="","",支部用データ貼り付けシート!D918)</f>
        <v/>
      </c>
      <c r="F929" s="193" t="str">
        <f>IF(支部用データ貼り付けシート!B918="","",IF(支部用データ貼り付けシート!M918="","",支部用データ貼り付けシート!M918))</f>
        <v/>
      </c>
      <c r="G929" s="194" t="str">
        <f>IF(支部用データ貼り付けシート!B918="","",IF(支部用データ貼り付けシート!N918="","",支部用データ貼り付けシート!N918))</f>
        <v/>
      </c>
      <c r="H929" s="37" t="str">
        <f t="shared" si="176"/>
        <v/>
      </c>
      <c r="I929" s="124" t="str">
        <f t="shared" si="177"/>
        <v/>
      </c>
      <c r="J929" s="38" t="str">
        <f t="shared" si="178"/>
        <v/>
      </c>
      <c r="K929" s="37" t="str">
        <f t="shared" si="179"/>
        <v/>
      </c>
      <c r="L929" s="124" t="str">
        <f t="shared" si="180"/>
        <v/>
      </c>
      <c r="M929" s="38" t="str">
        <f t="shared" si="181"/>
        <v/>
      </c>
      <c r="N929" s="93" t="str">
        <f>IF(支部用データ貼り付けシート!B918="","",支部用データ貼り付けシート!E918)</f>
        <v/>
      </c>
      <c r="O929" s="38" t="str">
        <f>IF(支部用データ貼り付けシート!B918="","",支部用データ貼り付けシート!F918)</f>
        <v/>
      </c>
      <c r="P929" s="37" t="str">
        <f>IF(支部用データ貼り付けシート!B918="","",支部用データ貼り付けシート!G918)</f>
        <v/>
      </c>
      <c r="Q929" s="38" t="str">
        <f>IF(支部用データ貼り付けシート!B918="","",支部用データ貼り付けシート!H918)</f>
        <v/>
      </c>
      <c r="R929" s="37" t="str">
        <f>IF(支部用データ貼り付けシート!B918="","",支部用データ貼り付けシート!I918)</f>
        <v/>
      </c>
      <c r="S929" s="38" t="str">
        <f>IF(支部用データ貼り付けシート!B918="","",支部用データ貼り付けシート!J918)</f>
        <v/>
      </c>
      <c r="T929" s="23" t="str">
        <f t="shared" si="182"/>
        <v/>
      </c>
      <c r="U929" s="24" t="str">
        <f t="shared" si="183"/>
        <v/>
      </c>
      <c r="W929" t="str">
        <f t="shared" si="172"/>
        <v/>
      </c>
      <c r="X929" t="str">
        <f t="shared" si="173"/>
        <v/>
      </c>
      <c r="Y929" t="str">
        <f t="shared" si="174"/>
        <v/>
      </c>
      <c r="Z929" t="str">
        <f t="shared" si="175"/>
        <v/>
      </c>
    </row>
    <row r="930" spans="1:26">
      <c r="A930" s="84">
        <v>900</v>
      </c>
      <c r="B930" s="189" t="str">
        <f>IF(支部用データ貼り付けシート!B919="","",支部用データ貼り付けシート!A919)</f>
        <v/>
      </c>
      <c r="C930" s="190" t="str">
        <f>IF(支部用データ貼り付けシート!B919="","",支部用データ貼り付けシート!B919)</f>
        <v/>
      </c>
      <c r="D930" s="191" t="str">
        <f>IF(支部用データ貼り付けシート!B919="","",支部用データ貼り付けシート!C919)</f>
        <v/>
      </c>
      <c r="E930" s="192" t="str">
        <f>IF(支部用データ貼り付けシート!B919="","",支部用データ貼り付けシート!D919)</f>
        <v/>
      </c>
      <c r="F930" s="193" t="str">
        <f>IF(支部用データ貼り付けシート!B919="","",IF(支部用データ貼り付けシート!M919="","",支部用データ貼り付けシート!M919))</f>
        <v/>
      </c>
      <c r="G930" s="194" t="str">
        <f>IF(支部用データ貼り付けシート!B919="","",IF(支部用データ貼り付けシート!N919="","",支部用データ貼り付けシート!N919))</f>
        <v/>
      </c>
      <c r="H930" s="37" t="str">
        <f t="shared" si="176"/>
        <v/>
      </c>
      <c r="I930" s="124" t="str">
        <f t="shared" si="177"/>
        <v/>
      </c>
      <c r="J930" s="38" t="str">
        <f t="shared" si="178"/>
        <v/>
      </c>
      <c r="K930" s="37" t="str">
        <f t="shared" si="179"/>
        <v/>
      </c>
      <c r="L930" s="124" t="str">
        <f t="shared" si="180"/>
        <v/>
      </c>
      <c r="M930" s="38" t="str">
        <f t="shared" si="181"/>
        <v/>
      </c>
      <c r="N930" s="93" t="str">
        <f>IF(支部用データ貼り付けシート!B919="","",支部用データ貼り付けシート!E919)</f>
        <v/>
      </c>
      <c r="O930" s="38" t="str">
        <f>IF(支部用データ貼り付けシート!B919="","",支部用データ貼り付けシート!F919)</f>
        <v/>
      </c>
      <c r="P930" s="37" t="str">
        <f>IF(支部用データ貼り付けシート!B919="","",支部用データ貼り付けシート!G919)</f>
        <v/>
      </c>
      <c r="Q930" s="38" t="str">
        <f>IF(支部用データ貼り付けシート!B919="","",支部用データ貼り付けシート!H919)</f>
        <v/>
      </c>
      <c r="R930" s="37" t="str">
        <f>IF(支部用データ貼り付けシート!B919="","",支部用データ貼り付けシート!I919)</f>
        <v/>
      </c>
      <c r="S930" s="38" t="str">
        <f>IF(支部用データ貼り付けシート!B919="","",支部用データ貼り付けシート!J919)</f>
        <v/>
      </c>
      <c r="T930" s="23" t="str">
        <f t="shared" si="182"/>
        <v/>
      </c>
      <c r="U930" s="24" t="str">
        <f t="shared" si="183"/>
        <v/>
      </c>
      <c r="W930" t="str">
        <f t="shared" ref="W930:W993" si="184">IFERROR(IF(C930="","",N930*60+O930),"")</f>
        <v/>
      </c>
      <c r="X930" t="str">
        <f t="shared" ref="X930:X993" si="185">IFERROR(IF(C930="","",P930*60+Q930),"")</f>
        <v/>
      </c>
      <c r="Y930" t="str">
        <f t="shared" ref="Y930:Y993" si="186">IFERROR(IF(C930="","",R930*60+S930),"")</f>
        <v/>
      </c>
      <c r="Z930" t="str">
        <f t="shared" ref="Z930:Z993" si="187">IFERROR(IF(C930="","",W930+X930+Y930),"")</f>
        <v/>
      </c>
    </row>
    <row r="931" spans="1:26">
      <c r="A931" s="83">
        <v>901</v>
      </c>
      <c r="B931" s="189" t="str">
        <f>IF(支部用データ貼り付けシート!B920="","",支部用データ貼り付けシート!A920)</f>
        <v/>
      </c>
      <c r="C931" s="190" t="str">
        <f>IF(支部用データ貼り付けシート!B920="","",支部用データ貼り付けシート!B920)</f>
        <v/>
      </c>
      <c r="D931" s="191" t="str">
        <f>IF(支部用データ貼り付けシート!B920="","",支部用データ貼り付けシート!C920)</f>
        <v/>
      </c>
      <c r="E931" s="192" t="str">
        <f>IF(支部用データ貼り付けシート!B920="","",支部用データ貼り付けシート!D920)</f>
        <v/>
      </c>
      <c r="F931" s="193" t="str">
        <f>IF(支部用データ貼り付けシート!B920="","",IF(支部用データ貼り付けシート!M920="","",支部用データ貼り付けシート!M920))</f>
        <v/>
      </c>
      <c r="G931" s="194" t="str">
        <f>IF(支部用データ貼り付けシート!B920="","",IF(支部用データ貼り付けシート!N920="","",支部用データ貼り付けシート!N920))</f>
        <v/>
      </c>
      <c r="H931" s="37" t="str">
        <f t="shared" si="176"/>
        <v/>
      </c>
      <c r="I931" s="124" t="str">
        <f t="shared" si="177"/>
        <v/>
      </c>
      <c r="J931" s="38" t="str">
        <f t="shared" si="178"/>
        <v/>
      </c>
      <c r="K931" s="37" t="str">
        <f t="shared" si="179"/>
        <v/>
      </c>
      <c r="L931" s="124" t="str">
        <f t="shared" si="180"/>
        <v/>
      </c>
      <c r="M931" s="38" t="str">
        <f t="shared" si="181"/>
        <v/>
      </c>
      <c r="N931" s="93" t="str">
        <f>IF(支部用データ貼り付けシート!B920="","",支部用データ貼り付けシート!E920)</f>
        <v/>
      </c>
      <c r="O931" s="38" t="str">
        <f>IF(支部用データ貼り付けシート!B920="","",支部用データ貼り付けシート!F920)</f>
        <v/>
      </c>
      <c r="P931" s="37" t="str">
        <f>IF(支部用データ貼り付けシート!B920="","",支部用データ貼り付けシート!G920)</f>
        <v/>
      </c>
      <c r="Q931" s="38" t="str">
        <f>IF(支部用データ貼り付けシート!B920="","",支部用データ貼り付けシート!H920)</f>
        <v/>
      </c>
      <c r="R931" s="37" t="str">
        <f>IF(支部用データ貼り付けシート!B920="","",支部用データ貼り付けシート!I920)</f>
        <v/>
      </c>
      <c r="S931" s="38" t="str">
        <f>IF(支部用データ貼り付けシート!B920="","",支部用データ貼り付けシート!J920)</f>
        <v/>
      </c>
      <c r="T931" s="23" t="str">
        <f t="shared" si="182"/>
        <v/>
      </c>
      <c r="U931" s="24" t="str">
        <f t="shared" si="183"/>
        <v/>
      </c>
      <c r="W931" t="str">
        <f t="shared" si="184"/>
        <v/>
      </c>
      <c r="X931" t="str">
        <f t="shared" si="185"/>
        <v/>
      </c>
      <c r="Y931" t="str">
        <f t="shared" si="186"/>
        <v/>
      </c>
      <c r="Z931" t="str">
        <f t="shared" si="187"/>
        <v/>
      </c>
    </row>
    <row r="932" spans="1:26">
      <c r="A932" s="84">
        <v>902</v>
      </c>
      <c r="B932" s="189" t="str">
        <f>IF(支部用データ貼り付けシート!B921="","",支部用データ貼り付けシート!A921)</f>
        <v/>
      </c>
      <c r="C932" s="190" t="str">
        <f>IF(支部用データ貼り付けシート!B921="","",支部用データ貼り付けシート!B921)</f>
        <v/>
      </c>
      <c r="D932" s="191" t="str">
        <f>IF(支部用データ貼り付けシート!B921="","",支部用データ貼り付けシート!C921)</f>
        <v/>
      </c>
      <c r="E932" s="192" t="str">
        <f>IF(支部用データ貼り付けシート!B921="","",支部用データ貼り付けシート!D921)</f>
        <v/>
      </c>
      <c r="F932" s="193" t="str">
        <f>IF(支部用データ貼り付けシート!B921="","",IF(支部用データ貼り付けシート!M921="","",支部用データ貼り付けシート!M921))</f>
        <v/>
      </c>
      <c r="G932" s="194" t="str">
        <f>IF(支部用データ貼り付けシート!B921="","",IF(支部用データ貼り付けシート!N921="","",支部用データ貼り付けシート!N921))</f>
        <v/>
      </c>
      <c r="H932" s="37" t="str">
        <f t="shared" si="176"/>
        <v/>
      </c>
      <c r="I932" s="124" t="str">
        <f t="shared" si="177"/>
        <v/>
      </c>
      <c r="J932" s="38" t="str">
        <f t="shared" si="178"/>
        <v/>
      </c>
      <c r="K932" s="37" t="str">
        <f t="shared" si="179"/>
        <v/>
      </c>
      <c r="L932" s="124" t="str">
        <f t="shared" si="180"/>
        <v/>
      </c>
      <c r="M932" s="38" t="str">
        <f t="shared" si="181"/>
        <v/>
      </c>
      <c r="N932" s="93" t="str">
        <f>IF(支部用データ貼り付けシート!B921="","",支部用データ貼り付けシート!E921)</f>
        <v/>
      </c>
      <c r="O932" s="38" t="str">
        <f>IF(支部用データ貼り付けシート!B921="","",支部用データ貼り付けシート!F921)</f>
        <v/>
      </c>
      <c r="P932" s="37" t="str">
        <f>IF(支部用データ貼り付けシート!B921="","",支部用データ貼り付けシート!G921)</f>
        <v/>
      </c>
      <c r="Q932" s="38" t="str">
        <f>IF(支部用データ貼り付けシート!B921="","",支部用データ貼り付けシート!H921)</f>
        <v/>
      </c>
      <c r="R932" s="37" t="str">
        <f>IF(支部用データ貼り付けシート!B921="","",支部用データ貼り付けシート!I921)</f>
        <v/>
      </c>
      <c r="S932" s="38" t="str">
        <f>IF(支部用データ貼り付けシート!B921="","",支部用データ貼り付けシート!J921)</f>
        <v/>
      </c>
      <c r="T932" s="23" t="str">
        <f t="shared" si="182"/>
        <v/>
      </c>
      <c r="U932" s="24" t="str">
        <f t="shared" si="183"/>
        <v/>
      </c>
      <c r="W932" t="str">
        <f t="shared" si="184"/>
        <v/>
      </c>
      <c r="X932" t="str">
        <f t="shared" si="185"/>
        <v/>
      </c>
      <c r="Y932" t="str">
        <f t="shared" si="186"/>
        <v/>
      </c>
      <c r="Z932" t="str">
        <f t="shared" si="187"/>
        <v/>
      </c>
    </row>
    <row r="933" spans="1:26">
      <c r="A933" s="83">
        <v>903</v>
      </c>
      <c r="B933" s="189" t="str">
        <f>IF(支部用データ貼り付けシート!B922="","",支部用データ貼り付けシート!A922)</f>
        <v/>
      </c>
      <c r="C933" s="190" t="str">
        <f>IF(支部用データ貼り付けシート!B922="","",支部用データ貼り付けシート!B922)</f>
        <v/>
      </c>
      <c r="D933" s="191" t="str">
        <f>IF(支部用データ貼り付けシート!B922="","",支部用データ貼り付けシート!C922)</f>
        <v/>
      </c>
      <c r="E933" s="192" t="str">
        <f>IF(支部用データ貼り付けシート!B922="","",支部用データ貼り付けシート!D922)</f>
        <v/>
      </c>
      <c r="F933" s="193" t="str">
        <f>IF(支部用データ貼り付けシート!B922="","",IF(支部用データ貼り付けシート!M922="","",支部用データ貼り付けシート!M922))</f>
        <v/>
      </c>
      <c r="G933" s="194" t="str">
        <f>IF(支部用データ貼り付けシート!B922="","",IF(支部用データ貼り付けシート!N922="","",支部用データ貼り付けシート!N922))</f>
        <v/>
      </c>
      <c r="H933" s="37" t="str">
        <f t="shared" si="176"/>
        <v/>
      </c>
      <c r="I933" s="124" t="str">
        <f t="shared" si="177"/>
        <v/>
      </c>
      <c r="J933" s="38" t="str">
        <f t="shared" si="178"/>
        <v/>
      </c>
      <c r="K933" s="37" t="str">
        <f t="shared" si="179"/>
        <v/>
      </c>
      <c r="L933" s="124" t="str">
        <f t="shared" si="180"/>
        <v/>
      </c>
      <c r="M933" s="38" t="str">
        <f t="shared" si="181"/>
        <v/>
      </c>
      <c r="N933" s="93" t="str">
        <f>IF(支部用データ貼り付けシート!B922="","",支部用データ貼り付けシート!E922)</f>
        <v/>
      </c>
      <c r="O933" s="38" t="str">
        <f>IF(支部用データ貼り付けシート!B922="","",支部用データ貼り付けシート!F922)</f>
        <v/>
      </c>
      <c r="P933" s="37" t="str">
        <f>IF(支部用データ貼り付けシート!B922="","",支部用データ貼り付けシート!G922)</f>
        <v/>
      </c>
      <c r="Q933" s="38" t="str">
        <f>IF(支部用データ貼り付けシート!B922="","",支部用データ貼り付けシート!H922)</f>
        <v/>
      </c>
      <c r="R933" s="37" t="str">
        <f>IF(支部用データ貼り付けシート!B922="","",支部用データ貼り付けシート!I922)</f>
        <v/>
      </c>
      <c r="S933" s="38" t="str">
        <f>IF(支部用データ貼り付けシート!B922="","",支部用データ貼り付けシート!J922)</f>
        <v/>
      </c>
      <c r="T933" s="23" t="str">
        <f t="shared" si="182"/>
        <v/>
      </c>
      <c r="U933" s="24" t="str">
        <f t="shared" si="183"/>
        <v/>
      </c>
      <c r="W933" t="str">
        <f t="shared" si="184"/>
        <v/>
      </c>
      <c r="X933" t="str">
        <f t="shared" si="185"/>
        <v/>
      </c>
      <c r="Y933" t="str">
        <f t="shared" si="186"/>
        <v/>
      </c>
      <c r="Z933" t="str">
        <f t="shared" si="187"/>
        <v/>
      </c>
    </row>
    <row r="934" spans="1:26">
      <c r="A934" s="84">
        <v>904</v>
      </c>
      <c r="B934" s="189" t="str">
        <f>IF(支部用データ貼り付けシート!B923="","",支部用データ貼り付けシート!A923)</f>
        <v/>
      </c>
      <c r="C934" s="190" t="str">
        <f>IF(支部用データ貼り付けシート!B923="","",支部用データ貼り付けシート!B923)</f>
        <v/>
      </c>
      <c r="D934" s="191" t="str">
        <f>IF(支部用データ貼り付けシート!B923="","",支部用データ貼り付けシート!C923)</f>
        <v/>
      </c>
      <c r="E934" s="192" t="str">
        <f>IF(支部用データ貼り付けシート!B923="","",支部用データ貼り付けシート!D923)</f>
        <v/>
      </c>
      <c r="F934" s="193" t="str">
        <f>IF(支部用データ貼り付けシート!B923="","",IF(支部用データ貼り付けシート!M923="","",支部用データ貼り付けシート!M923))</f>
        <v/>
      </c>
      <c r="G934" s="194" t="str">
        <f>IF(支部用データ貼り付けシート!B923="","",IF(支部用データ貼り付けシート!N923="","",支部用データ貼り付けシート!N923))</f>
        <v/>
      </c>
      <c r="H934" s="37" t="str">
        <f t="shared" si="176"/>
        <v/>
      </c>
      <c r="I934" s="124" t="str">
        <f t="shared" si="177"/>
        <v/>
      </c>
      <c r="J934" s="38" t="str">
        <f t="shared" si="178"/>
        <v/>
      </c>
      <c r="K934" s="37" t="str">
        <f t="shared" si="179"/>
        <v/>
      </c>
      <c r="L934" s="124" t="str">
        <f t="shared" si="180"/>
        <v/>
      </c>
      <c r="M934" s="38" t="str">
        <f t="shared" si="181"/>
        <v/>
      </c>
      <c r="N934" s="93" t="str">
        <f>IF(支部用データ貼り付けシート!B923="","",支部用データ貼り付けシート!E923)</f>
        <v/>
      </c>
      <c r="O934" s="38" t="str">
        <f>IF(支部用データ貼り付けシート!B923="","",支部用データ貼り付けシート!F923)</f>
        <v/>
      </c>
      <c r="P934" s="37" t="str">
        <f>IF(支部用データ貼り付けシート!B923="","",支部用データ貼り付けシート!G923)</f>
        <v/>
      </c>
      <c r="Q934" s="38" t="str">
        <f>IF(支部用データ貼り付けシート!B923="","",支部用データ貼り付けシート!H923)</f>
        <v/>
      </c>
      <c r="R934" s="37" t="str">
        <f>IF(支部用データ貼り付けシート!B923="","",支部用データ貼り付けシート!I923)</f>
        <v/>
      </c>
      <c r="S934" s="38" t="str">
        <f>IF(支部用データ貼り付けシート!B923="","",支部用データ貼り付けシート!J923)</f>
        <v/>
      </c>
      <c r="T934" s="23" t="str">
        <f t="shared" si="182"/>
        <v/>
      </c>
      <c r="U934" s="24" t="str">
        <f t="shared" si="183"/>
        <v/>
      </c>
      <c r="W934" t="str">
        <f t="shared" si="184"/>
        <v/>
      </c>
      <c r="X934" t="str">
        <f t="shared" si="185"/>
        <v/>
      </c>
      <c r="Y934" t="str">
        <f t="shared" si="186"/>
        <v/>
      </c>
      <c r="Z934" t="str">
        <f t="shared" si="187"/>
        <v/>
      </c>
    </row>
    <row r="935" spans="1:26">
      <c r="A935" s="83">
        <v>905</v>
      </c>
      <c r="B935" s="189" t="str">
        <f>IF(支部用データ貼り付けシート!B924="","",支部用データ貼り付けシート!A924)</f>
        <v/>
      </c>
      <c r="C935" s="190" t="str">
        <f>IF(支部用データ貼り付けシート!B924="","",支部用データ貼り付けシート!B924)</f>
        <v/>
      </c>
      <c r="D935" s="191" t="str">
        <f>IF(支部用データ貼り付けシート!B924="","",支部用データ貼り付けシート!C924)</f>
        <v/>
      </c>
      <c r="E935" s="192" t="str">
        <f>IF(支部用データ貼り付けシート!B924="","",支部用データ貼り付けシート!D924)</f>
        <v/>
      </c>
      <c r="F935" s="193" t="str">
        <f>IF(支部用データ貼り付けシート!B924="","",IF(支部用データ貼り付けシート!M924="","",支部用データ貼り付けシート!M924))</f>
        <v/>
      </c>
      <c r="G935" s="194" t="str">
        <f>IF(支部用データ貼り付けシート!B924="","",IF(支部用データ貼り付けシート!N924="","",支部用データ貼り付けシート!N924))</f>
        <v/>
      </c>
      <c r="H935" s="37" t="str">
        <f t="shared" si="176"/>
        <v/>
      </c>
      <c r="I935" s="124" t="str">
        <f t="shared" si="177"/>
        <v/>
      </c>
      <c r="J935" s="38" t="str">
        <f t="shared" si="178"/>
        <v/>
      </c>
      <c r="K935" s="37" t="str">
        <f t="shared" si="179"/>
        <v/>
      </c>
      <c r="L935" s="124" t="str">
        <f t="shared" si="180"/>
        <v/>
      </c>
      <c r="M935" s="38" t="str">
        <f t="shared" si="181"/>
        <v/>
      </c>
      <c r="N935" s="93" t="str">
        <f>IF(支部用データ貼り付けシート!B924="","",支部用データ貼り付けシート!E924)</f>
        <v/>
      </c>
      <c r="O935" s="38" t="str">
        <f>IF(支部用データ貼り付けシート!B924="","",支部用データ貼り付けシート!F924)</f>
        <v/>
      </c>
      <c r="P935" s="37" t="str">
        <f>IF(支部用データ貼り付けシート!B924="","",支部用データ貼り付けシート!G924)</f>
        <v/>
      </c>
      <c r="Q935" s="38" t="str">
        <f>IF(支部用データ貼り付けシート!B924="","",支部用データ貼り付けシート!H924)</f>
        <v/>
      </c>
      <c r="R935" s="37" t="str">
        <f>IF(支部用データ貼り付けシート!B924="","",支部用データ貼り付けシート!I924)</f>
        <v/>
      </c>
      <c r="S935" s="38" t="str">
        <f>IF(支部用データ貼り付けシート!B924="","",支部用データ貼り付けシート!J924)</f>
        <v/>
      </c>
      <c r="T935" s="23" t="str">
        <f t="shared" si="182"/>
        <v/>
      </c>
      <c r="U935" s="24" t="str">
        <f t="shared" si="183"/>
        <v/>
      </c>
      <c r="W935" t="str">
        <f t="shared" si="184"/>
        <v/>
      </c>
      <c r="X935" t="str">
        <f t="shared" si="185"/>
        <v/>
      </c>
      <c r="Y935" t="str">
        <f t="shared" si="186"/>
        <v/>
      </c>
      <c r="Z935" t="str">
        <f t="shared" si="187"/>
        <v/>
      </c>
    </row>
    <row r="936" spans="1:26">
      <c r="A936" s="84">
        <v>906</v>
      </c>
      <c r="B936" s="189" t="str">
        <f>IF(支部用データ貼り付けシート!B925="","",支部用データ貼り付けシート!A925)</f>
        <v/>
      </c>
      <c r="C936" s="190" t="str">
        <f>IF(支部用データ貼り付けシート!B925="","",支部用データ貼り付けシート!B925)</f>
        <v/>
      </c>
      <c r="D936" s="191" t="str">
        <f>IF(支部用データ貼り付けシート!B925="","",支部用データ貼り付けシート!C925)</f>
        <v/>
      </c>
      <c r="E936" s="192" t="str">
        <f>IF(支部用データ貼り付けシート!B925="","",支部用データ貼り付けシート!D925)</f>
        <v/>
      </c>
      <c r="F936" s="193" t="str">
        <f>IF(支部用データ貼り付けシート!B925="","",IF(支部用データ貼り付けシート!M925="","",支部用データ貼り付けシート!M925))</f>
        <v/>
      </c>
      <c r="G936" s="194" t="str">
        <f>IF(支部用データ貼り付けシート!B925="","",IF(支部用データ貼り付けシート!N925="","",支部用データ貼り付けシート!N925))</f>
        <v/>
      </c>
      <c r="H936" s="37" t="str">
        <f t="shared" si="176"/>
        <v/>
      </c>
      <c r="I936" s="124" t="str">
        <f t="shared" si="177"/>
        <v/>
      </c>
      <c r="J936" s="38" t="str">
        <f t="shared" si="178"/>
        <v/>
      </c>
      <c r="K936" s="37" t="str">
        <f t="shared" si="179"/>
        <v/>
      </c>
      <c r="L936" s="124" t="str">
        <f t="shared" si="180"/>
        <v/>
      </c>
      <c r="M936" s="38" t="str">
        <f t="shared" si="181"/>
        <v/>
      </c>
      <c r="N936" s="93" t="str">
        <f>IF(支部用データ貼り付けシート!B925="","",支部用データ貼り付けシート!E925)</f>
        <v/>
      </c>
      <c r="O936" s="38" t="str">
        <f>IF(支部用データ貼り付けシート!B925="","",支部用データ貼り付けシート!F925)</f>
        <v/>
      </c>
      <c r="P936" s="37" t="str">
        <f>IF(支部用データ貼り付けシート!B925="","",支部用データ貼り付けシート!G925)</f>
        <v/>
      </c>
      <c r="Q936" s="38" t="str">
        <f>IF(支部用データ貼り付けシート!B925="","",支部用データ貼り付けシート!H925)</f>
        <v/>
      </c>
      <c r="R936" s="37" t="str">
        <f>IF(支部用データ貼り付けシート!B925="","",支部用データ貼り付けシート!I925)</f>
        <v/>
      </c>
      <c r="S936" s="38" t="str">
        <f>IF(支部用データ貼り付けシート!B925="","",支部用データ貼り付けシート!J925)</f>
        <v/>
      </c>
      <c r="T936" s="23" t="str">
        <f t="shared" si="182"/>
        <v/>
      </c>
      <c r="U936" s="24" t="str">
        <f t="shared" si="183"/>
        <v/>
      </c>
      <c r="W936" t="str">
        <f t="shared" si="184"/>
        <v/>
      </c>
      <c r="X936" t="str">
        <f t="shared" si="185"/>
        <v/>
      </c>
      <c r="Y936" t="str">
        <f t="shared" si="186"/>
        <v/>
      </c>
      <c r="Z936" t="str">
        <f t="shared" si="187"/>
        <v/>
      </c>
    </row>
    <row r="937" spans="1:26">
      <c r="A937" s="83">
        <v>907</v>
      </c>
      <c r="B937" s="189" t="str">
        <f>IF(支部用データ貼り付けシート!B926="","",支部用データ貼り付けシート!A926)</f>
        <v/>
      </c>
      <c r="C937" s="190" t="str">
        <f>IF(支部用データ貼り付けシート!B926="","",支部用データ貼り付けシート!B926)</f>
        <v/>
      </c>
      <c r="D937" s="191" t="str">
        <f>IF(支部用データ貼り付けシート!B926="","",支部用データ貼り付けシート!C926)</f>
        <v/>
      </c>
      <c r="E937" s="192" t="str">
        <f>IF(支部用データ貼り付けシート!B926="","",支部用データ貼り付けシート!D926)</f>
        <v/>
      </c>
      <c r="F937" s="193" t="str">
        <f>IF(支部用データ貼り付けシート!B926="","",IF(支部用データ貼り付けシート!M926="","",支部用データ貼り付けシート!M926))</f>
        <v/>
      </c>
      <c r="G937" s="194" t="str">
        <f>IF(支部用データ貼り付けシート!B926="","",IF(支部用データ貼り付けシート!N926="","",支部用データ貼り付けシート!N926))</f>
        <v/>
      </c>
      <c r="H937" s="37" t="str">
        <f t="shared" si="176"/>
        <v/>
      </c>
      <c r="I937" s="124" t="str">
        <f t="shared" si="177"/>
        <v/>
      </c>
      <c r="J937" s="38" t="str">
        <f t="shared" si="178"/>
        <v/>
      </c>
      <c r="K937" s="37" t="str">
        <f t="shared" si="179"/>
        <v/>
      </c>
      <c r="L937" s="124" t="str">
        <f t="shared" si="180"/>
        <v/>
      </c>
      <c r="M937" s="38" t="str">
        <f t="shared" si="181"/>
        <v/>
      </c>
      <c r="N937" s="93" t="str">
        <f>IF(支部用データ貼り付けシート!B926="","",支部用データ貼り付けシート!E926)</f>
        <v/>
      </c>
      <c r="O937" s="38" t="str">
        <f>IF(支部用データ貼り付けシート!B926="","",支部用データ貼り付けシート!F926)</f>
        <v/>
      </c>
      <c r="P937" s="37" t="str">
        <f>IF(支部用データ貼り付けシート!B926="","",支部用データ貼り付けシート!G926)</f>
        <v/>
      </c>
      <c r="Q937" s="38" t="str">
        <f>IF(支部用データ貼り付けシート!B926="","",支部用データ貼り付けシート!H926)</f>
        <v/>
      </c>
      <c r="R937" s="37" t="str">
        <f>IF(支部用データ貼り付けシート!B926="","",支部用データ貼り付けシート!I926)</f>
        <v/>
      </c>
      <c r="S937" s="38" t="str">
        <f>IF(支部用データ貼り付けシート!B926="","",支部用データ貼り付けシート!J926)</f>
        <v/>
      </c>
      <c r="T937" s="23" t="str">
        <f t="shared" si="182"/>
        <v/>
      </c>
      <c r="U937" s="24" t="str">
        <f t="shared" si="183"/>
        <v/>
      </c>
      <c r="W937" t="str">
        <f t="shared" si="184"/>
        <v/>
      </c>
      <c r="X937" t="str">
        <f t="shared" si="185"/>
        <v/>
      </c>
      <c r="Y937" t="str">
        <f t="shared" si="186"/>
        <v/>
      </c>
      <c r="Z937" t="str">
        <f t="shared" si="187"/>
        <v/>
      </c>
    </row>
    <row r="938" spans="1:26">
      <c r="A938" s="84">
        <v>908</v>
      </c>
      <c r="B938" s="189" t="str">
        <f>IF(支部用データ貼り付けシート!B927="","",支部用データ貼り付けシート!A927)</f>
        <v/>
      </c>
      <c r="C938" s="190" t="str">
        <f>IF(支部用データ貼り付けシート!B927="","",支部用データ貼り付けシート!B927)</f>
        <v/>
      </c>
      <c r="D938" s="191" t="str">
        <f>IF(支部用データ貼り付けシート!B927="","",支部用データ貼り付けシート!C927)</f>
        <v/>
      </c>
      <c r="E938" s="192" t="str">
        <f>IF(支部用データ貼り付けシート!B927="","",支部用データ貼り付けシート!D927)</f>
        <v/>
      </c>
      <c r="F938" s="193" t="str">
        <f>IF(支部用データ貼り付けシート!B927="","",IF(支部用データ貼り付けシート!M927="","",支部用データ貼り付けシート!M927))</f>
        <v/>
      </c>
      <c r="G938" s="194" t="str">
        <f>IF(支部用データ貼り付けシート!B927="","",IF(支部用データ貼り付けシート!N927="","",支部用データ貼り付けシート!N927))</f>
        <v/>
      </c>
      <c r="H938" s="37" t="str">
        <f t="shared" si="176"/>
        <v/>
      </c>
      <c r="I938" s="124" t="str">
        <f t="shared" si="177"/>
        <v/>
      </c>
      <c r="J938" s="38" t="str">
        <f t="shared" si="178"/>
        <v/>
      </c>
      <c r="K938" s="37" t="str">
        <f t="shared" si="179"/>
        <v/>
      </c>
      <c r="L938" s="124" t="str">
        <f t="shared" si="180"/>
        <v/>
      </c>
      <c r="M938" s="38" t="str">
        <f t="shared" si="181"/>
        <v/>
      </c>
      <c r="N938" s="93" t="str">
        <f>IF(支部用データ貼り付けシート!B927="","",支部用データ貼り付けシート!E927)</f>
        <v/>
      </c>
      <c r="O938" s="38" t="str">
        <f>IF(支部用データ貼り付けシート!B927="","",支部用データ貼り付けシート!F927)</f>
        <v/>
      </c>
      <c r="P938" s="37" t="str">
        <f>IF(支部用データ貼り付けシート!B927="","",支部用データ貼り付けシート!G927)</f>
        <v/>
      </c>
      <c r="Q938" s="38" t="str">
        <f>IF(支部用データ貼り付けシート!B927="","",支部用データ貼り付けシート!H927)</f>
        <v/>
      </c>
      <c r="R938" s="37" t="str">
        <f>IF(支部用データ貼り付けシート!B927="","",支部用データ貼り付けシート!I927)</f>
        <v/>
      </c>
      <c r="S938" s="38" t="str">
        <f>IF(支部用データ貼り付けシート!B927="","",支部用データ貼り付けシート!J927)</f>
        <v/>
      </c>
      <c r="T938" s="23" t="str">
        <f t="shared" si="182"/>
        <v/>
      </c>
      <c r="U938" s="24" t="str">
        <f t="shared" si="183"/>
        <v/>
      </c>
      <c r="W938" t="str">
        <f t="shared" si="184"/>
        <v/>
      </c>
      <c r="X938" t="str">
        <f t="shared" si="185"/>
        <v/>
      </c>
      <c r="Y938" t="str">
        <f t="shared" si="186"/>
        <v/>
      </c>
      <c r="Z938" t="str">
        <f t="shared" si="187"/>
        <v/>
      </c>
    </row>
    <row r="939" spans="1:26">
      <c r="A939" s="83">
        <v>909</v>
      </c>
      <c r="B939" s="189" t="str">
        <f>IF(支部用データ貼り付けシート!B928="","",支部用データ貼り付けシート!A928)</f>
        <v/>
      </c>
      <c r="C939" s="190" t="str">
        <f>IF(支部用データ貼り付けシート!B928="","",支部用データ貼り付けシート!B928)</f>
        <v/>
      </c>
      <c r="D939" s="191" t="str">
        <f>IF(支部用データ貼り付けシート!B928="","",支部用データ貼り付けシート!C928)</f>
        <v/>
      </c>
      <c r="E939" s="192" t="str">
        <f>IF(支部用データ貼り付けシート!B928="","",支部用データ貼り付けシート!D928)</f>
        <v/>
      </c>
      <c r="F939" s="193" t="str">
        <f>IF(支部用データ貼り付けシート!B928="","",IF(支部用データ貼り付けシート!M928="","",支部用データ貼り付けシート!M928))</f>
        <v/>
      </c>
      <c r="G939" s="194" t="str">
        <f>IF(支部用データ貼り付けシート!B928="","",IF(支部用データ貼り付けシート!N928="","",支部用データ貼り付けシート!N928))</f>
        <v/>
      </c>
      <c r="H939" s="37" t="str">
        <f t="shared" si="176"/>
        <v/>
      </c>
      <c r="I939" s="124" t="str">
        <f t="shared" si="177"/>
        <v/>
      </c>
      <c r="J939" s="38" t="str">
        <f t="shared" si="178"/>
        <v/>
      </c>
      <c r="K939" s="37" t="str">
        <f t="shared" si="179"/>
        <v/>
      </c>
      <c r="L939" s="124" t="str">
        <f t="shared" si="180"/>
        <v/>
      </c>
      <c r="M939" s="38" t="str">
        <f t="shared" si="181"/>
        <v/>
      </c>
      <c r="N939" s="93" t="str">
        <f>IF(支部用データ貼り付けシート!B928="","",支部用データ貼り付けシート!E928)</f>
        <v/>
      </c>
      <c r="O939" s="38" t="str">
        <f>IF(支部用データ貼り付けシート!B928="","",支部用データ貼り付けシート!F928)</f>
        <v/>
      </c>
      <c r="P939" s="37" t="str">
        <f>IF(支部用データ貼り付けシート!B928="","",支部用データ貼り付けシート!G928)</f>
        <v/>
      </c>
      <c r="Q939" s="38" t="str">
        <f>IF(支部用データ貼り付けシート!B928="","",支部用データ貼り付けシート!H928)</f>
        <v/>
      </c>
      <c r="R939" s="37" t="str">
        <f>IF(支部用データ貼り付けシート!B928="","",支部用データ貼り付けシート!I928)</f>
        <v/>
      </c>
      <c r="S939" s="38" t="str">
        <f>IF(支部用データ貼り付けシート!B928="","",支部用データ貼り付けシート!J928)</f>
        <v/>
      </c>
      <c r="T939" s="23" t="str">
        <f t="shared" si="182"/>
        <v/>
      </c>
      <c r="U939" s="24" t="str">
        <f t="shared" si="183"/>
        <v/>
      </c>
      <c r="W939" t="str">
        <f t="shared" si="184"/>
        <v/>
      </c>
      <c r="X939" t="str">
        <f t="shared" si="185"/>
        <v/>
      </c>
      <c r="Y939" t="str">
        <f t="shared" si="186"/>
        <v/>
      </c>
      <c r="Z939" t="str">
        <f t="shared" si="187"/>
        <v/>
      </c>
    </row>
    <row r="940" spans="1:26">
      <c r="A940" s="84">
        <v>910</v>
      </c>
      <c r="B940" s="189" t="str">
        <f>IF(支部用データ貼り付けシート!B929="","",支部用データ貼り付けシート!A929)</f>
        <v/>
      </c>
      <c r="C940" s="190" t="str">
        <f>IF(支部用データ貼り付けシート!B929="","",支部用データ貼り付けシート!B929)</f>
        <v/>
      </c>
      <c r="D940" s="191" t="str">
        <f>IF(支部用データ貼り付けシート!B929="","",支部用データ貼り付けシート!C929)</f>
        <v/>
      </c>
      <c r="E940" s="192" t="str">
        <f>IF(支部用データ貼り付けシート!B929="","",支部用データ貼り付けシート!D929)</f>
        <v/>
      </c>
      <c r="F940" s="193" t="str">
        <f>IF(支部用データ貼り付けシート!B929="","",IF(支部用データ貼り付けシート!M929="","",支部用データ貼り付けシート!M929))</f>
        <v/>
      </c>
      <c r="G940" s="194" t="str">
        <f>IF(支部用データ貼り付けシート!B929="","",IF(支部用データ貼り付けシート!N929="","",支部用データ貼り付けシート!N929))</f>
        <v/>
      </c>
      <c r="H940" s="37" t="str">
        <f t="shared" si="176"/>
        <v/>
      </c>
      <c r="I940" s="124" t="str">
        <f t="shared" si="177"/>
        <v/>
      </c>
      <c r="J940" s="38" t="str">
        <f t="shared" si="178"/>
        <v/>
      </c>
      <c r="K940" s="37" t="str">
        <f t="shared" si="179"/>
        <v/>
      </c>
      <c r="L940" s="124" t="str">
        <f t="shared" si="180"/>
        <v/>
      </c>
      <c r="M940" s="38" t="str">
        <f t="shared" si="181"/>
        <v/>
      </c>
      <c r="N940" s="93" t="str">
        <f>IF(支部用データ貼り付けシート!B929="","",支部用データ貼り付けシート!E929)</f>
        <v/>
      </c>
      <c r="O940" s="38" t="str">
        <f>IF(支部用データ貼り付けシート!B929="","",支部用データ貼り付けシート!F929)</f>
        <v/>
      </c>
      <c r="P940" s="37" t="str">
        <f>IF(支部用データ貼り付けシート!B929="","",支部用データ貼り付けシート!G929)</f>
        <v/>
      </c>
      <c r="Q940" s="38" t="str">
        <f>IF(支部用データ貼り付けシート!B929="","",支部用データ貼り付けシート!H929)</f>
        <v/>
      </c>
      <c r="R940" s="37" t="str">
        <f>IF(支部用データ貼り付けシート!B929="","",支部用データ貼り付けシート!I929)</f>
        <v/>
      </c>
      <c r="S940" s="38" t="str">
        <f>IF(支部用データ貼り付けシート!B929="","",支部用データ貼り付けシート!J929)</f>
        <v/>
      </c>
      <c r="T940" s="23" t="str">
        <f t="shared" si="182"/>
        <v/>
      </c>
      <c r="U940" s="24" t="str">
        <f t="shared" si="183"/>
        <v/>
      </c>
      <c r="W940" t="str">
        <f t="shared" si="184"/>
        <v/>
      </c>
      <c r="X940" t="str">
        <f t="shared" si="185"/>
        <v/>
      </c>
      <c r="Y940" t="str">
        <f t="shared" si="186"/>
        <v/>
      </c>
      <c r="Z940" t="str">
        <f t="shared" si="187"/>
        <v/>
      </c>
    </row>
    <row r="941" spans="1:26">
      <c r="A941" s="83">
        <v>911</v>
      </c>
      <c r="B941" s="189" t="str">
        <f>IF(支部用データ貼り付けシート!B930="","",支部用データ貼り付けシート!A930)</f>
        <v/>
      </c>
      <c r="C941" s="190" t="str">
        <f>IF(支部用データ貼り付けシート!B930="","",支部用データ貼り付けシート!B930)</f>
        <v/>
      </c>
      <c r="D941" s="191" t="str">
        <f>IF(支部用データ貼り付けシート!B930="","",支部用データ貼り付けシート!C930)</f>
        <v/>
      </c>
      <c r="E941" s="192" t="str">
        <f>IF(支部用データ貼り付けシート!B930="","",支部用データ貼り付けシート!D930)</f>
        <v/>
      </c>
      <c r="F941" s="193" t="str">
        <f>IF(支部用データ貼り付けシート!B930="","",IF(支部用データ貼り付けシート!M930="","",支部用データ貼り付けシート!M930))</f>
        <v/>
      </c>
      <c r="G941" s="194" t="str">
        <f>IF(支部用データ貼り付けシート!B930="","",IF(支部用データ貼り付けシート!N930="","",支部用データ貼り付けシート!N930))</f>
        <v/>
      </c>
      <c r="H941" s="37" t="str">
        <f t="shared" si="176"/>
        <v/>
      </c>
      <c r="I941" s="124" t="str">
        <f t="shared" si="177"/>
        <v/>
      </c>
      <c r="J941" s="38" t="str">
        <f t="shared" si="178"/>
        <v/>
      </c>
      <c r="K941" s="37" t="str">
        <f t="shared" si="179"/>
        <v/>
      </c>
      <c r="L941" s="124" t="str">
        <f t="shared" si="180"/>
        <v/>
      </c>
      <c r="M941" s="38" t="str">
        <f t="shared" si="181"/>
        <v/>
      </c>
      <c r="N941" s="93" t="str">
        <f>IF(支部用データ貼り付けシート!B930="","",支部用データ貼り付けシート!E930)</f>
        <v/>
      </c>
      <c r="O941" s="38" t="str">
        <f>IF(支部用データ貼り付けシート!B930="","",支部用データ貼り付けシート!F930)</f>
        <v/>
      </c>
      <c r="P941" s="37" t="str">
        <f>IF(支部用データ貼り付けシート!B930="","",支部用データ貼り付けシート!G930)</f>
        <v/>
      </c>
      <c r="Q941" s="38" t="str">
        <f>IF(支部用データ貼り付けシート!B930="","",支部用データ貼り付けシート!H930)</f>
        <v/>
      </c>
      <c r="R941" s="37" t="str">
        <f>IF(支部用データ貼り付けシート!B930="","",支部用データ貼り付けシート!I930)</f>
        <v/>
      </c>
      <c r="S941" s="38" t="str">
        <f>IF(支部用データ貼り付けシート!B930="","",支部用データ貼り付けシート!J930)</f>
        <v/>
      </c>
      <c r="T941" s="23" t="str">
        <f t="shared" si="182"/>
        <v/>
      </c>
      <c r="U941" s="24" t="str">
        <f t="shared" si="183"/>
        <v/>
      </c>
      <c r="W941" t="str">
        <f t="shared" si="184"/>
        <v/>
      </c>
      <c r="X941" t="str">
        <f t="shared" si="185"/>
        <v/>
      </c>
      <c r="Y941" t="str">
        <f t="shared" si="186"/>
        <v/>
      </c>
      <c r="Z941" t="str">
        <f t="shared" si="187"/>
        <v/>
      </c>
    </row>
    <row r="942" spans="1:26">
      <c r="A942" s="84">
        <v>912</v>
      </c>
      <c r="B942" s="189" t="str">
        <f>IF(支部用データ貼り付けシート!B931="","",支部用データ貼り付けシート!A931)</f>
        <v/>
      </c>
      <c r="C942" s="190" t="str">
        <f>IF(支部用データ貼り付けシート!B931="","",支部用データ貼り付けシート!B931)</f>
        <v/>
      </c>
      <c r="D942" s="191" t="str">
        <f>IF(支部用データ貼り付けシート!B931="","",支部用データ貼り付けシート!C931)</f>
        <v/>
      </c>
      <c r="E942" s="192" t="str">
        <f>IF(支部用データ貼り付けシート!B931="","",支部用データ貼り付けシート!D931)</f>
        <v/>
      </c>
      <c r="F942" s="193" t="str">
        <f>IF(支部用データ貼り付けシート!B931="","",IF(支部用データ貼り付けシート!M931="","",支部用データ貼り付けシート!M931))</f>
        <v/>
      </c>
      <c r="G942" s="194" t="str">
        <f>IF(支部用データ貼り付けシート!B931="","",IF(支部用データ貼り付けシート!N931="","",支部用データ貼り付けシート!N931))</f>
        <v/>
      </c>
      <c r="H942" s="37" t="str">
        <f t="shared" si="176"/>
        <v/>
      </c>
      <c r="I942" s="124" t="str">
        <f t="shared" si="177"/>
        <v/>
      </c>
      <c r="J942" s="38" t="str">
        <f t="shared" si="178"/>
        <v/>
      </c>
      <c r="K942" s="37" t="str">
        <f t="shared" si="179"/>
        <v/>
      </c>
      <c r="L942" s="124" t="str">
        <f t="shared" si="180"/>
        <v/>
      </c>
      <c r="M942" s="38" t="str">
        <f t="shared" si="181"/>
        <v/>
      </c>
      <c r="N942" s="93" t="str">
        <f>IF(支部用データ貼り付けシート!B931="","",支部用データ貼り付けシート!E931)</f>
        <v/>
      </c>
      <c r="O942" s="38" t="str">
        <f>IF(支部用データ貼り付けシート!B931="","",支部用データ貼り付けシート!F931)</f>
        <v/>
      </c>
      <c r="P942" s="37" t="str">
        <f>IF(支部用データ貼り付けシート!B931="","",支部用データ貼り付けシート!G931)</f>
        <v/>
      </c>
      <c r="Q942" s="38" t="str">
        <f>IF(支部用データ貼り付けシート!B931="","",支部用データ貼り付けシート!H931)</f>
        <v/>
      </c>
      <c r="R942" s="37" t="str">
        <f>IF(支部用データ貼り付けシート!B931="","",支部用データ貼り付けシート!I931)</f>
        <v/>
      </c>
      <c r="S942" s="38" t="str">
        <f>IF(支部用データ貼り付けシート!B931="","",支部用データ貼り付けシート!J931)</f>
        <v/>
      </c>
      <c r="T942" s="23" t="str">
        <f t="shared" si="182"/>
        <v/>
      </c>
      <c r="U942" s="24" t="str">
        <f t="shared" si="183"/>
        <v/>
      </c>
      <c r="W942" t="str">
        <f t="shared" si="184"/>
        <v/>
      </c>
      <c r="X942" t="str">
        <f t="shared" si="185"/>
        <v/>
      </c>
      <c r="Y942" t="str">
        <f t="shared" si="186"/>
        <v/>
      </c>
      <c r="Z942" t="str">
        <f t="shared" si="187"/>
        <v/>
      </c>
    </row>
    <row r="943" spans="1:26">
      <c r="A943" s="83">
        <v>913</v>
      </c>
      <c r="B943" s="189" t="str">
        <f>IF(支部用データ貼り付けシート!B932="","",支部用データ貼り付けシート!A932)</f>
        <v/>
      </c>
      <c r="C943" s="190" t="str">
        <f>IF(支部用データ貼り付けシート!B932="","",支部用データ貼り付けシート!B932)</f>
        <v/>
      </c>
      <c r="D943" s="191" t="str">
        <f>IF(支部用データ貼り付けシート!B932="","",支部用データ貼り付けシート!C932)</f>
        <v/>
      </c>
      <c r="E943" s="192" t="str">
        <f>IF(支部用データ貼り付けシート!B932="","",支部用データ貼り付けシート!D932)</f>
        <v/>
      </c>
      <c r="F943" s="193" t="str">
        <f>IF(支部用データ貼り付けシート!B932="","",IF(支部用データ貼り付けシート!M932="","",支部用データ貼り付けシート!M932))</f>
        <v/>
      </c>
      <c r="G943" s="194" t="str">
        <f>IF(支部用データ貼り付けシート!B932="","",IF(支部用データ貼り付けシート!N932="","",支部用データ貼り付けシート!N932))</f>
        <v/>
      </c>
      <c r="H943" s="37" t="str">
        <f t="shared" si="176"/>
        <v/>
      </c>
      <c r="I943" s="124" t="str">
        <f t="shared" si="177"/>
        <v/>
      </c>
      <c r="J943" s="38" t="str">
        <f t="shared" si="178"/>
        <v/>
      </c>
      <c r="K943" s="37" t="str">
        <f t="shared" si="179"/>
        <v/>
      </c>
      <c r="L943" s="124" t="str">
        <f t="shared" si="180"/>
        <v/>
      </c>
      <c r="M943" s="38" t="str">
        <f t="shared" si="181"/>
        <v/>
      </c>
      <c r="N943" s="93" t="str">
        <f>IF(支部用データ貼り付けシート!B932="","",支部用データ貼り付けシート!E932)</f>
        <v/>
      </c>
      <c r="O943" s="38" t="str">
        <f>IF(支部用データ貼り付けシート!B932="","",支部用データ貼り付けシート!F932)</f>
        <v/>
      </c>
      <c r="P943" s="37" t="str">
        <f>IF(支部用データ貼り付けシート!B932="","",支部用データ貼り付けシート!G932)</f>
        <v/>
      </c>
      <c r="Q943" s="38" t="str">
        <f>IF(支部用データ貼り付けシート!B932="","",支部用データ貼り付けシート!H932)</f>
        <v/>
      </c>
      <c r="R943" s="37" t="str">
        <f>IF(支部用データ貼り付けシート!B932="","",支部用データ貼り付けシート!I932)</f>
        <v/>
      </c>
      <c r="S943" s="38" t="str">
        <f>IF(支部用データ貼り付けシート!B932="","",支部用データ貼り付けシート!J932)</f>
        <v/>
      </c>
      <c r="T943" s="23" t="str">
        <f t="shared" si="182"/>
        <v/>
      </c>
      <c r="U943" s="24" t="str">
        <f t="shared" si="183"/>
        <v/>
      </c>
      <c r="W943" t="str">
        <f t="shared" si="184"/>
        <v/>
      </c>
      <c r="X943" t="str">
        <f t="shared" si="185"/>
        <v/>
      </c>
      <c r="Y943" t="str">
        <f t="shared" si="186"/>
        <v/>
      </c>
      <c r="Z943" t="str">
        <f t="shared" si="187"/>
        <v/>
      </c>
    </row>
    <row r="944" spans="1:26">
      <c r="A944" s="84">
        <v>914</v>
      </c>
      <c r="B944" s="189" t="str">
        <f>IF(支部用データ貼り付けシート!B933="","",支部用データ貼り付けシート!A933)</f>
        <v/>
      </c>
      <c r="C944" s="190" t="str">
        <f>IF(支部用データ貼り付けシート!B933="","",支部用データ貼り付けシート!B933)</f>
        <v/>
      </c>
      <c r="D944" s="191" t="str">
        <f>IF(支部用データ貼り付けシート!B933="","",支部用データ貼り付けシート!C933)</f>
        <v/>
      </c>
      <c r="E944" s="192" t="str">
        <f>IF(支部用データ貼り付けシート!B933="","",支部用データ貼り付けシート!D933)</f>
        <v/>
      </c>
      <c r="F944" s="193" t="str">
        <f>IF(支部用データ貼り付けシート!B933="","",IF(支部用データ貼り付けシート!M933="","",支部用データ貼り付けシート!M933))</f>
        <v/>
      </c>
      <c r="G944" s="194" t="str">
        <f>IF(支部用データ貼り付けシート!B933="","",IF(支部用データ貼り付けシート!N933="","",支部用データ貼り付けシート!N933))</f>
        <v/>
      </c>
      <c r="H944" s="37" t="str">
        <f t="shared" si="176"/>
        <v/>
      </c>
      <c r="I944" s="124" t="str">
        <f t="shared" si="177"/>
        <v/>
      </c>
      <c r="J944" s="38" t="str">
        <f t="shared" si="178"/>
        <v/>
      </c>
      <c r="K944" s="37" t="str">
        <f t="shared" si="179"/>
        <v/>
      </c>
      <c r="L944" s="124" t="str">
        <f t="shared" si="180"/>
        <v/>
      </c>
      <c r="M944" s="38" t="str">
        <f t="shared" si="181"/>
        <v/>
      </c>
      <c r="N944" s="93" t="str">
        <f>IF(支部用データ貼り付けシート!B933="","",支部用データ貼り付けシート!E933)</f>
        <v/>
      </c>
      <c r="O944" s="38" t="str">
        <f>IF(支部用データ貼り付けシート!B933="","",支部用データ貼り付けシート!F933)</f>
        <v/>
      </c>
      <c r="P944" s="37" t="str">
        <f>IF(支部用データ貼り付けシート!B933="","",支部用データ貼り付けシート!G933)</f>
        <v/>
      </c>
      <c r="Q944" s="38" t="str">
        <f>IF(支部用データ貼り付けシート!B933="","",支部用データ貼り付けシート!H933)</f>
        <v/>
      </c>
      <c r="R944" s="37" t="str">
        <f>IF(支部用データ貼り付けシート!B933="","",支部用データ貼り付けシート!I933)</f>
        <v/>
      </c>
      <c r="S944" s="38" t="str">
        <f>IF(支部用データ貼り付けシート!B933="","",支部用データ貼り付けシート!J933)</f>
        <v/>
      </c>
      <c r="T944" s="23" t="str">
        <f t="shared" si="182"/>
        <v/>
      </c>
      <c r="U944" s="24" t="str">
        <f t="shared" si="183"/>
        <v/>
      </c>
      <c r="W944" t="str">
        <f t="shared" si="184"/>
        <v/>
      </c>
      <c r="X944" t="str">
        <f t="shared" si="185"/>
        <v/>
      </c>
      <c r="Y944" t="str">
        <f t="shared" si="186"/>
        <v/>
      </c>
      <c r="Z944" t="str">
        <f t="shared" si="187"/>
        <v/>
      </c>
    </row>
    <row r="945" spans="1:26">
      <c r="A945" s="83">
        <v>915</v>
      </c>
      <c r="B945" s="189" t="str">
        <f>IF(支部用データ貼り付けシート!B934="","",支部用データ貼り付けシート!A934)</f>
        <v/>
      </c>
      <c r="C945" s="190" t="str">
        <f>IF(支部用データ貼り付けシート!B934="","",支部用データ貼り付けシート!B934)</f>
        <v/>
      </c>
      <c r="D945" s="191" t="str">
        <f>IF(支部用データ貼り付けシート!B934="","",支部用データ貼り付けシート!C934)</f>
        <v/>
      </c>
      <c r="E945" s="192" t="str">
        <f>IF(支部用データ貼り付けシート!B934="","",支部用データ貼り付けシート!D934)</f>
        <v/>
      </c>
      <c r="F945" s="193" t="str">
        <f>IF(支部用データ貼り付けシート!B934="","",IF(支部用データ貼り付けシート!M934="","",支部用データ貼り付けシート!M934))</f>
        <v/>
      </c>
      <c r="G945" s="194" t="str">
        <f>IF(支部用データ貼り付けシート!B934="","",IF(支部用データ貼り付けシート!N934="","",支部用データ貼り付けシート!N934))</f>
        <v/>
      </c>
      <c r="H945" s="37" t="str">
        <f t="shared" si="176"/>
        <v/>
      </c>
      <c r="I945" s="124" t="str">
        <f t="shared" si="177"/>
        <v/>
      </c>
      <c r="J945" s="38" t="str">
        <f t="shared" si="178"/>
        <v/>
      </c>
      <c r="K945" s="37" t="str">
        <f t="shared" si="179"/>
        <v/>
      </c>
      <c r="L945" s="124" t="str">
        <f t="shared" si="180"/>
        <v/>
      </c>
      <c r="M945" s="38" t="str">
        <f t="shared" si="181"/>
        <v/>
      </c>
      <c r="N945" s="93" t="str">
        <f>IF(支部用データ貼り付けシート!B934="","",支部用データ貼り付けシート!E934)</f>
        <v/>
      </c>
      <c r="O945" s="38" t="str">
        <f>IF(支部用データ貼り付けシート!B934="","",支部用データ貼り付けシート!F934)</f>
        <v/>
      </c>
      <c r="P945" s="37" t="str">
        <f>IF(支部用データ貼り付けシート!B934="","",支部用データ貼り付けシート!G934)</f>
        <v/>
      </c>
      <c r="Q945" s="38" t="str">
        <f>IF(支部用データ貼り付けシート!B934="","",支部用データ貼り付けシート!H934)</f>
        <v/>
      </c>
      <c r="R945" s="37" t="str">
        <f>IF(支部用データ貼り付けシート!B934="","",支部用データ貼り付けシート!I934)</f>
        <v/>
      </c>
      <c r="S945" s="38" t="str">
        <f>IF(支部用データ貼り付けシート!B934="","",支部用データ貼り付けシート!J934)</f>
        <v/>
      </c>
      <c r="T945" s="23" t="str">
        <f t="shared" si="182"/>
        <v/>
      </c>
      <c r="U945" s="24" t="str">
        <f t="shared" si="183"/>
        <v/>
      </c>
      <c r="W945" t="str">
        <f t="shared" si="184"/>
        <v/>
      </c>
      <c r="X945" t="str">
        <f t="shared" si="185"/>
        <v/>
      </c>
      <c r="Y945" t="str">
        <f t="shared" si="186"/>
        <v/>
      </c>
      <c r="Z945" t="str">
        <f t="shared" si="187"/>
        <v/>
      </c>
    </row>
    <row r="946" spans="1:26">
      <c r="A946" s="84">
        <v>916</v>
      </c>
      <c r="B946" s="189" t="str">
        <f>IF(支部用データ貼り付けシート!B935="","",支部用データ貼り付けシート!A935)</f>
        <v/>
      </c>
      <c r="C946" s="190" t="str">
        <f>IF(支部用データ貼り付けシート!B935="","",支部用データ貼り付けシート!B935)</f>
        <v/>
      </c>
      <c r="D946" s="191" t="str">
        <f>IF(支部用データ貼り付けシート!B935="","",支部用データ貼り付けシート!C935)</f>
        <v/>
      </c>
      <c r="E946" s="192" t="str">
        <f>IF(支部用データ貼り付けシート!B935="","",支部用データ貼り付けシート!D935)</f>
        <v/>
      </c>
      <c r="F946" s="193" t="str">
        <f>IF(支部用データ貼り付けシート!B935="","",IF(支部用データ貼り付けシート!M935="","",支部用データ貼り付けシート!M935))</f>
        <v/>
      </c>
      <c r="G946" s="194" t="str">
        <f>IF(支部用データ貼り付けシート!B935="","",IF(支部用データ貼り付けシート!N935="","",支部用データ貼り付けシート!N935))</f>
        <v/>
      </c>
      <c r="H946" s="37" t="str">
        <f t="shared" si="176"/>
        <v/>
      </c>
      <c r="I946" s="124" t="str">
        <f t="shared" si="177"/>
        <v/>
      </c>
      <c r="J946" s="38" t="str">
        <f t="shared" si="178"/>
        <v/>
      </c>
      <c r="K946" s="37" t="str">
        <f t="shared" si="179"/>
        <v/>
      </c>
      <c r="L946" s="124" t="str">
        <f t="shared" si="180"/>
        <v/>
      </c>
      <c r="M946" s="38" t="str">
        <f t="shared" si="181"/>
        <v/>
      </c>
      <c r="N946" s="93" t="str">
        <f>IF(支部用データ貼り付けシート!B935="","",支部用データ貼り付けシート!E935)</f>
        <v/>
      </c>
      <c r="O946" s="38" t="str">
        <f>IF(支部用データ貼り付けシート!B935="","",支部用データ貼り付けシート!F935)</f>
        <v/>
      </c>
      <c r="P946" s="37" t="str">
        <f>IF(支部用データ貼り付けシート!B935="","",支部用データ貼り付けシート!G935)</f>
        <v/>
      </c>
      <c r="Q946" s="38" t="str">
        <f>IF(支部用データ貼り付けシート!B935="","",支部用データ貼り付けシート!H935)</f>
        <v/>
      </c>
      <c r="R946" s="37" t="str">
        <f>IF(支部用データ貼り付けシート!B935="","",支部用データ貼り付けシート!I935)</f>
        <v/>
      </c>
      <c r="S946" s="38" t="str">
        <f>IF(支部用データ貼り付けシート!B935="","",支部用データ貼り付けシート!J935)</f>
        <v/>
      </c>
      <c r="T946" s="23" t="str">
        <f t="shared" si="182"/>
        <v/>
      </c>
      <c r="U946" s="24" t="str">
        <f t="shared" si="183"/>
        <v/>
      </c>
      <c r="W946" t="str">
        <f t="shared" si="184"/>
        <v/>
      </c>
      <c r="X946" t="str">
        <f t="shared" si="185"/>
        <v/>
      </c>
      <c r="Y946" t="str">
        <f t="shared" si="186"/>
        <v/>
      </c>
      <c r="Z946" t="str">
        <f t="shared" si="187"/>
        <v/>
      </c>
    </row>
    <row r="947" spans="1:26">
      <c r="A947" s="83">
        <v>917</v>
      </c>
      <c r="B947" s="189" t="str">
        <f>IF(支部用データ貼り付けシート!B936="","",支部用データ貼り付けシート!A936)</f>
        <v/>
      </c>
      <c r="C947" s="190" t="str">
        <f>IF(支部用データ貼り付けシート!B936="","",支部用データ貼り付けシート!B936)</f>
        <v/>
      </c>
      <c r="D947" s="191" t="str">
        <f>IF(支部用データ貼り付けシート!B936="","",支部用データ貼り付けシート!C936)</f>
        <v/>
      </c>
      <c r="E947" s="192" t="str">
        <f>IF(支部用データ貼り付けシート!B936="","",支部用データ貼り付けシート!D936)</f>
        <v/>
      </c>
      <c r="F947" s="193" t="str">
        <f>IF(支部用データ貼り付けシート!B936="","",IF(支部用データ貼り付けシート!M936="","",支部用データ貼り付けシート!M936))</f>
        <v/>
      </c>
      <c r="G947" s="194" t="str">
        <f>IF(支部用データ貼り付けシート!B936="","",IF(支部用データ貼り付けシート!N936="","",支部用データ貼り付けシート!N936))</f>
        <v/>
      </c>
      <c r="H947" s="37" t="str">
        <f t="shared" si="176"/>
        <v/>
      </c>
      <c r="I947" s="124" t="str">
        <f t="shared" si="177"/>
        <v/>
      </c>
      <c r="J947" s="38" t="str">
        <f t="shared" si="178"/>
        <v/>
      </c>
      <c r="K947" s="37" t="str">
        <f t="shared" si="179"/>
        <v/>
      </c>
      <c r="L947" s="124" t="str">
        <f t="shared" si="180"/>
        <v/>
      </c>
      <c r="M947" s="38" t="str">
        <f t="shared" si="181"/>
        <v/>
      </c>
      <c r="N947" s="93" t="str">
        <f>IF(支部用データ貼り付けシート!B936="","",支部用データ貼り付けシート!E936)</f>
        <v/>
      </c>
      <c r="O947" s="38" t="str">
        <f>IF(支部用データ貼り付けシート!B936="","",支部用データ貼り付けシート!F936)</f>
        <v/>
      </c>
      <c r="P947" s="37" t="str">
        <f>IF(支部用データ貼り付けシート!B936="","",支部用データ貼り付けシート!G936)</f>
        <v/>
      </c>
      <c r="Q947" s="38" t="str">
        <f>IF(支部用データ貼り付けシート!B936="","",支部用データ貼り付けシート!H936)</f>
        <v/>
      </c>
      <c r="R947" s="37" t="str">
        <f>IF(支部用データ貼り付けシート!B936="","",支部用データ貼り付けシート!I936)</f>
        <v/>
      </c>
      <c r="S947" s="38" t="str">
        <f>IF(支部用データ貼り付けシート!B936="","",支部用データ貼り付けシート!J936)</f>
        <v/>
      </c>
      <c r="T947" s="23" t="str">
        <f t="shared" si="182"/>
        <v/>
      </c>
      <c r="U947" s="24" t="str">
        <f t="shared" si="183"/>
        <v/>
      </c>
      <c r="W947" t="str">
        <f t="shared" si="184"/>
        <v/>
      </c>
      <c r="X947" t="str">
        <f t="shared" si="185"/>
        <v/>
      </c>
      <c r="Y947" t="str">
        <f t="shared" si="186"/>
        <v/>
      </c>
      <c r="Z947" t="str">
        <f t="shared" si="187"/>
        <v/>
      </c>
    </row>
    <row r="948" spans="1:26">
      <c r="A948" s="84">
        <v>918</v>
      </c>
      <c r="B948" s="189" t="str">
        <f>IF(支部用データ貼り付けシート!B937="","",支部用データ貼り付けシート!A937)</f>
        <v/>
      </c>
      <c r="C948" s="190" t="str">
        <f>IF(支部用データ貼り付けシート!B937="","",支部用データ貼り付けシート!B937)</f>
        <v/>
      </c>
      <c r="D948" s="191" t="str">
        <f>IF(支部用データ貼り付けシート!B937="","",支部用データ貼り付けシート!C937)</f>
        <v/>
      </c>
      <c r="E948" s="192" t="str">
        <f>IF(支部用データ貼り付けシート!B937="","",支部用データ貼り付けシート!D937)</f>
        <v/>
      </c>
      <c r="F948" s="193" t="str">
        <f>IF(支部用データ貼り付けシート!B937="","",IF(支部用データ貼り付けシート!M937="","",支部用データ貼り付けシート!M937))</f>
        <v/>
      </c>
      <c r="G948" s="194" t="str">
        <f>IF(支部用データ貼り付けシート!B937="","",IF(支部用データ貼り付けシート!N937="","",支部用データ貼り付けシート!N937))</f>
        <v/>
      </c>
      <c r="H948" s="37" t="str">
        <f t="shared" si="176"/>
        <v/>
      </c>
      <c r="I948" s="124" t="str">
        <f t="shared" si="177"/>
        <v/>
      </c>
      <c r="J948" s="38" t="str">
        <f t="shared" si="178"/>
        <v/>
      </c>
      <c r="K948" s="37" t="str">
        <f t="shared" si="179"/>
        <v/>
      </c>
      <c r="L948" s="124" t="str">
        <f t="shared" si="180"/>
        <v/>
      </c>
      <c r="M948" s="38" t="str">
        <f t="shared" si="181"/>
        <v/>
      </c>
      <c r="N948" s="93" t="str">
        <f>IF(支部用データ貼り付けシート!B937="","",支部用データ貼り付けシート!E937)</f>
        <v/>
      </c>
      <c r="O948" s="38" t="str">
        <f>IF(支部用データ貼り付けシート!B937="","",支部用データ貼り付けシート!F937)</f>
        <v/>
      </c>
      <c r="P948" s="37" t="str">
        <f>IF(支部用データ貼り付けシート!B937="","",支部用データ貼り付けシート!G937)</f>
        <v/>
      </c>
      <c r="Q948" s="38" t="str">
        <f>IF(支部用データ貼り付けシート!B937="","",支部用データ貼り付けシート!H937)</f>
        <v/>
      </c>
      <c r="R948" s="37" t="str">
        <f>IF(支部用データ貼り付けシート!B937="","",支部用データ貼り付けシート!I937)</f>
        <v/>
      </c>
      <c r="S948" s="38" t="str">
        <f>IF(支部用データ貼り付けシート!B937="","",支部用データ貼り付けシート!J937)</f>
        <v/>
      </c>
      <c r="T948" s="23" t="str">
        <f t="shared" si="182"/>
        <v/>
      </c>
      <c r="U948" s="24" t="str">
        <f t="shared" si="183"/>
        <v/>
      </c>
      <c r="W948" t="str">
        <f t="shared" si="184"/>
        <v/>
      </c>
      <c r="X948" t="str">
        <f t="shared" si="185"/>
        <v/>
      </c>
      <c r="Y948" t="str">
        <f t="shared" si="186"/>
        <v/>
      </c>
      <c r="Z948" t="str">
        <f t="shared" si="187"/>
        <v/>
      </c>
    </row>
    <row r="949" spans="1:26">
      <c r="A949" s="83">
        <v>919</v>
      </c>
      <c r="B949" s="189" t="str">
        <f>IF(支部用データ貼り付けシート!B938="","",支部用データ貼り付けシート!A938)</f>
        <v/>
      </c>
      <c r="C949" s="190" t="str">
        <f>IF(支部用データ貼り付けシート!B938="","",支部用データ貼り付けシート!B938)</f>
        <v/>
      </c>
      <c r="D949" s="191" t="str">
        <f>IF(支部用データ貼り付けシート!B938="","",支部用データ貼り付けシート!C938)</f>
        <v/>
      </c>
      <c r="E949" s="192" t="str">
        <f>IF(支部用データ貼り付けシート!B938="","",支部用データ貼り付けシート!D938)</f>
        <v/>
      </c>
      <c r="F949" s="193" t="str">
        <f>IF(支部用データ貼り付けシート!B938="","",IF(支部用データ貼り付けシート!M938="","",支部用データ貼り付けシート!M938))</f>
        <v/>
      </c>
      <c r="G949" s="194" t="str">
        <f>IF(支部用データ貼り付けシート!B938="","",IF(支部用データ貼り付けシート!N938="","",支部用データ貼り付けシート!N938))</f>
        <v/>
      </c>
      <c r="H949" s="37" t="str">
        <f t="shared" si="176"/>
        <v/>
      </c>
      <c r="I949" s="124" t="str">
        <f t="shared" si="177"/>
        <v/>
      </c>
      <c r="J949" s="38" t="str">
        <f t="shared" si="178"/>
        <v/>
      </c>
      <c r="K949" s="37" t="str">
        <f t="shared" si="179"/>
        <v/>
      </c>
      <c r="L949" s="124" t="str">
        <f t="shared" si="180"/>
        <v/>
      </c>
      <c r="M949" s="38" t="str">
        <f t="shared" si="181"/>
        <v/>
      </c>
      <c r="N949" s="93" t="str">
        <f>IF(支部用データ貼り付けシート!B938="","",支部用データ貼り付けシート!E938)</f>
        <v/>
      </c>
      <c r="O949" s="38" t="str">
        <f>IF(支部用データ貼り付けシート!B938="","",支部用データ貼り付けシート!F938)</f>
        <v/>
      </c>
      <c r="P949" s="37" t="str">
        <f>IF(支部用データ貼り付けシート!B938="","",支部用データ貼り付けシート!G938)</f>
        <v/>
      </c>
      <c r="Q949" s="38" t="str">
        <f>IF(支部用データ貼り付けシート!B938="","",支部用データ貼り付けシート!H938)</f>
        <v/>
      </c>
      <c r="R949" s="37" t="str">
        <f>IF(支部用データ貼り付けシート!B938="","",支部用データ貼り付けシート!I938)</f>
        <v/>
      </c>
      <c r="S949" s="38" t="str">
        <f>IF(支部用データ貼り付けシート!B938="","",支部用データ貼り付けシート!J938)</f>
        <v/>
      </c>
      <c r="T949" s="23" t="str">
        <f t="shared" si="182"/>
        <v/>
      </c>
      <c r="U949" s="24" t="str">
        <f t="shared" si="183"/>
        <v/>
      </c>
      <c r="W949" t="str">
        <f t="shared" si="184"/>
        <v/>
      </c>
      <c r="X949" t="str">
        <f t="shared" si="185"/>
        <v/>
      </c>
      <c r="Y949" t="str">
        <f t="shared" si="186"/>
        <v/>
      </c>
      <c r="Z949" t="str">
        <f t="shared" si="187"/>
        <v/>
      </c>
    </row>
    <row r="950" spans="1:26">
      <c r="A950" s="84">
        <v>920</v>
      </c>
      <c r="B950" s="189" t="str">
        <f>IF(支部用データ貼り付けシート!B939="","",支部用データ貼り付けシート!A939)</f>
        <v/>
      </c>
      <c r="C950" s="190" t="str">
        <f>IF(支部用データ貼り付けシート!B939="","",支部用データ貼り付けシート!B939)</f>
        <v/>
      </c>
      <c r="D950" s="191" t="str">
        <f>IF(支部用データ貼り付けシート!B939="","",支部用データ貼り付けシート!C939)</f>
        <v/>
      </c>
      <c r="E950" s="192" t="str">
        <f>IF(支部用データ貼り付けシート!B939="","",支部用データ貼り付けシート!D939)</f>
        <v/>
      </c>
      <c r="F950" s="193" t="str">
        <f>IF(支部用データ貼り付けシート!B939="","",IF(支部用データ貼り付けシート!M939="","",支部用データ貼り付けシート!M939))</f>
        <v/>
      </c>
      <c r="G950" s="194" t="str">
        <f>IF(支部用データ貼り付けシート!B939="","",IF(支部用データ貼り付けシート!N939="","",支部用データ貼り付けシート!N939))</f>
        <v/>
      </c>
      <c r="H950" s="37" t="str">
        <f t="shared" si="176"/>
        <v/>
      </c>
      <c r="I950" s="124" t="str">
        <f t="shared" si="177"/>
        <v/>
      </c>
      <c r="J950" s="38" t="str">
        <f t="shared" si="178"/>
        <v/>
      </c>
      <c r="K950" s="37" t="str">
        <f t="shared" si="179"/>
        <v/>
      </c>
      <c r="L950" s="124" t="str">
        <f t="shared" si="180"/>
        <v/>
      </c>
      <c r="M950" s="38" t="str">
        <f t="shared" si="181"/>
        <v/>
      </c>
      <c r="N950" s="93" t="str">
        <f>IF(支部用データ貼り付けシート!B939="","",支部用データ貼り付けシート!E939)</f>
        <v/>
      </c>
      <c r="O950" s="38" t="str">
        <f>IF(支部用データ貼り付けシート!B939="","",支部用データ貼り付けシート!F939)</f>
        <v/>
      </c>
      <c r="P950" s="37" t="str">
        <f>IF(支部用データ貼り付けシート!B939="","",支部用データ貼り付けシート!G939)</f>
        <v/>
      </c>
      <c r="Q950" s="38" t="str">
        <f>IF(支部用データ貼り付けシート!B939="","",支部用データ貼り付けシート!H939)</f>
        <v/>
      </c>
      <c r="R950" s="37" t="str">
        <f>IF(支部用データ貼り付けシート!B939="","",支部用データ貼り付けシート!I939)</f>
        <v/>
      </c>
      <c r="S950" s="38" t="str">
        <f>IF(支部用データ貼り付けシート!B939="","",支部用データ貼り付けシート!J939)</f>
        <v/>
      </c>
      <c r="T950" s="23" t="str">
        <f t="shared" si="182"/>
        <v/>
      </c>
      <c r="U950" s="24" t="str">
        <f t="shared" si="183"/>
        <v/>
      </c>
      <c r="W950" t="str">
        <f t="shared" si="184"/>
        <v/>
      </c>
      <c r="X950" t="str">
        <f t="shared" si="185"/>
        <v/>
      </c>
      <c r="Y950" t="str">
        <f t="shared" si="186"/>
        <v/>
      </c>
      <c r="Z950" t="str">
        <f t="shared" si="187"/>
        <v/>
      </c>
    </row>
    <row r="951" spans="1:26">
      <c r="A951" s="83">
        <v>921</v>
      </c>
      <c r="B951" s="189" t="str">
        <f>IF(支部用データ貼り付けシート!B940="","",支部用データ貼り付けシート!A940)</f>
        <v/>
      </c>
      <c r="C951" s="190" t="str">
        <f>IF(支部用データ貼り付けシート!B940="","",支部用データ貼り付けシート!B940)</f>
        <v/>
      </c>
      <c r="D951" s="191" t="str">
        <f>IF(支部用データ貼り付けシート!B940="","",支部用データ貼り付けシート!C940)</f>
        <v/>
      </c>
      <c r="E951" s="192" t="str">
        <f>IF(支部用データ貼り付けシート!B940="","",支部用データ貼り付けシート!D940)</f>
        <v/>
      </c>
      <c r="F951" s="193" t="str">
        <f>IF(支部用データ貼り付けシート!B940="","",IF(支部用データ貼り付けシート!M940="","",支部用データ貼り付けシート!M940))</f>
        <v/>
      </c>
      <c r="G951" s="194" t="str">
        <f>IF(支部用データ貼り付けシート!B940="","",IF(支部用データ貼り付けシート!N940="","",支部用データ貼り付けシート!N940))</f>
        <v/>
      </c>
      <c r="H951" s="37" t="str">
        <f t="shared" ref="H951:H1014" si="188">IF(C951="","",IF(Z951&gt;2700,1,0))</f>
        <v/>
      </c>
      <c r="I951" s="124" t="str">
        <f t="shared" ref="I951:I1014" si="189">IF(C951="","",IF(Z951&gt;4800,1,0))</f>
        <v/>
      </c>
      <c r="J951" s="38" t="str">
        <f t="shared" ref="J951:J1014" si="190">IF(C951="","",IF(Z951&gt;6000,1,0))</f>
        <v/>
      </c>
      <c r="K951" s="37" t="str">
        <f t="shared" ref="K951:K1014" si="191">IF(C951="","",IF((W951+X951)&gt;2700,1,0))</f>
        <v/>
      </c>
      <c r="L951" s="124" t="str">
        <f t="shared" ref="L951:L1014" si="192">IF(C951="","",IF((W951+X951)&gt;4800,1,0))</f>
        <v/>
      </c>
      <c r="M951" s="38" t="str">
        <f t="shared" ref="M951:M1014" si="193">IF(C951="","",IF((W951+X951)&gt;6000,1,0))</f>
        <v/>
      </c>
      <c r="N951" s="93" t="str">
        <f>IF(支部用データ貼り付けシート!B940="","",支部用データ貼り付けシート!E940)</f>
        <v/>
      </c>
      <c r="O951" s="38" t="str">
        <f>IF(支部用データ貼り付けシート!B940="","",支部用データ貼り付けシート!F940)</f>
        <v/>
      </c>
      <c r="P951" s="37" t="str">
        <f>IF(支部用データ貼り付けシート!B940="","",支部用データ貼り付けシート!G940)</f>
        <v/>
      </c>
      <c r="Q951" s="38" t="str">
        <f>IF(支部用データ貼り付けシート!B940="","",支部用データ貼り付けシート!H940)</f>
        <v/>
      </c>
      <c r="R951" s="37" t="str">
        <f>IF(支部用データ貼り付けシート!B940="","",支部用データ貼り付けシート!I940)</f>
        <v/>
      </c>
      <c r="S951" s="38" t="str">
        <f>IF(支部用データ貼り付けシート!B940="","",支部用データ貼り付けシート!J940)</f>
        <v/>
      </c>
      <c r="T951" s="23" t="str">
        <f t="shared" ref="T951:T1014" si="194">IFERROR(IF(C951="","",INT(Z951/60)),"")</f>
        <v/>
      </c>
      <c r="U951" s="24" t="str">
        <f t="shared" ref="U951:U1014" si="195">IFERROR(IF(C951="","",MOD(Z951,60)),"")</f>
        <v/>
      </c>
      <c r="W951" t="str">
        <f t="shared" si="184"/>
        <v/>
      </c>
      <c r="X951" t="str">
        <f t="shared" si="185"/>
        <v/>
      </c>
      <c r="Y951" t="str">
        <f t="shared" si="186"/>
        <v/>
      </c>
      <c r="Z951" t="str">
        <f t="shared" si="187"/>
        <v/>
      </c>
    </row>
    <row r="952" spans="1:26">
      <c r="A952" s="84">
        <v>922</v>
      </c>
      <c r="B952" s="189" t="str">
        <f>IF(支部用データ貼り付けシート!B941="","",支部用データ貼り付けシート!A941)</f>
        <v/>
      </c>
      <c r="C952" s="190" t="str">
        <f>IF(支部用データ貼り付けシート!B941="","",支部用データ貼り付けシート!B941)</f>
        <v/>
      </c>
      <c r="D952" s="191" t="str">
        <f>IF(支部用データ貼り付けシート!B941="","",支部用データ貼り付けシート!C941)</f>
        <v/>
      </c>
      <c r="E952" s="192" t="str">
        <f>IF(支部用データ貼り付けシート!B941="","",支部用データ貼り付けシート!D941)</f>
        <v/>
      </c>
      <c r="F952" s="193" t="str">
        <f>IF(支部用データ貼り付けシート!B941="","",IF(支部用データ貼り付けシート!M941="","",支部用データ貼り付けシート!M941))</f>
        <v/>
      </c>
      <c r="G952" s="194" t="str">
        <f>IF(支部用データ貼り付けシート!B941="","",IF(支部用データ貼り付けシート!N941="","",支部用データ貼り付けシート!N941))</f>
        <v/>
      </c>
      <c r="H952" s="37" t="str">
        <f t="shared" si="188"/>
        <v/>
      </c>
      <c r="I952" s="124" t="str">
        <f t="shared" si="189"/>
        <v/>
      </c>
      <c r="J952" s="38" t="str">
        <f t="shared" si="190"/>
        <v/>
      </c>
      <c r="K952" s="37" t="str">
        <f t="shared" si="191"/>
        <v/>
      </c>
      <c r="L952" s="124" t="str">
        <f t="shared" si="192"/>
        <v/>
      </c>
      <c r="M952" s="38" t="str">
        <f t="shared" si="193"/>
        <v/>
      </c>
      <c r="N952" s="93" t="str">
        <f>IF(支部用データ貼り付けシート!B941="","",支部用データ貼り付けシート!E941)</f>
        <v/>
      </c>
      <c r="O952" s="38" t="str">
        <f>IF(支部用データ貼り付けシート!B941="","",支部用データ貼り付けシート!F941)</f>
        <v/>
      </c>
      <c r="P952" s="37" t="str">
        <f>IF(支部用データ貼り付けシート!B941="","",支部用データ貼り付けシート!G941)</f>
        <v/>
      </c>
      <c r="Q952" s="38" t="str">
        <f>IF(支部用データ貼り付けシート!B941="","",支部用データ貼り付けシート!H941)</f>
        <v/>
      </c>
      <c r="R952" s="37" t="str">
        <f>IF(支部用データ貼り付けシート!B941="","",支部用データ貼り付けシート!I941)</f>
        <v/>
      </c>
      <c r="S952" s="38" t="str">
        <f>IF(支部用データ貼り付けシート!B941="","",支部用データ貼り付けシート!J941)</f>
        <v/>
      </c>
      <c r="T952" s="23" t="str">
        <f t="shared" si="194"/>
        <v/>
      </c>
      <c r="U952" s="24" t="str">
        <f t="shared" si="195"/>
        <v/>
      </c>
      <c r="W952" t="str">
        <f t="shared" si="184"/>
        <v/>
      </c>
      <c r="X952" t="str">
        <f t="shared" si="185"/>
        <v/>
      </c>
      <c r="Y952" t="str">
        <f t="shared" si="186"/>
        <v/>
      </c>
      <c r="Z952" t="str">
        <f t="shared" si="187"/>
        <v/>
      </c>
    </row>
    <row r="953" spans="1:26">
      <c r="A953" s="83">
        <v>923</v>
      </c>
      <c r="B953" s="189" t="str">
        <f>IF(支部用データ貼り付けシート!B942="","",支部用データ貼り付けシート!A942)</f>
        <v/>
      </c>
      <c r="C953" s="190" t="str">
        <f>IF(支部用データ貼り付けシート!B942="","",支部用データ貼り付けシート!B942)</f>
        <v/>
      </c>
      <c r="D953" s="191" t="str">
        <f>IF(支部用データ貼り付けシート!B942="","",支部用データ貼り付けシート!C942)</f>
        <v/>
      </c>
      <c r="E953" s="192" t="str">
        <f>IF(支部用データ貼り付けシート!B942="","",支部用データ貼り付けシート!D942)</f>
        <v/>
      </c>
      <c r="F953" s="193" t="str">
        <f>IF(支部用データ貼り付けシート!B942="","",IF(支部用データ貼り付けシート!M942="","",支部用データ貼り付けシート!M942))</f>
        <v/>
      </c>
      <c r="G953" s="194" t="str">
        <f>IF(支部用データ貼り付けシート!B942="","",IF(支部用データ貼り付けシート!N942="","",支部用データ貼り付けシート!N942))</f>
        <v/>
      </c>
      <c r="H953" s="37" t="str">
        <f t="shared" si="188"/>
        <v/>
      </c>
      <c r="I953" s="124" t="str">
        <f t="shared" si="189"/>
        <v/>
      </c>
      <c r="J953" s="38" t="str">
        <f t="shared" si="190"/>
        <v/>
      </c>
      <c r="K953" s="37" t="str">
        <f t="shared" si="191"/>
        <v/>
      </c>
      <c r="L953" s="124" t="str">
        <f t="shared" si="192"/>
        <v/>
      </c>
      <c r="M953" s="38" t="str">
        <f t="shared" si="193"/>
        <v/>
      </c>
      <c r="N953" s="93" t="str">
        <f>IF(支部用データ貼り付けシート!B942="","",支部用データ貼り付けシート!E942)</f>
        <v/>
      </c>
      <c r="O953" s="38" t="str">
        <f>IF(支部用データ貼り付けシート!B942="","",支部用データ貼り付けシート!F942)</f>
        <v/>
      </c>
      <c r="P953" s="37" t="str">
        <f>IF(支部用データ貼り付けシート!B942="","",支部用データ貼り付けシート!G942)</f>
        <v/>
      </c>
      <c r="Q953" s="38" t="str">
        <f>IF(支部用データ貼り付けシート!B942="","",支部用データ貼り付けシート!H942)</f>
        <v/>
      </c>
      <c r="R953" s="37" t="str">
        <f>IF(支部用データ貼り付けシート!B942="","",支部用データ貼り付けシート!I942)</f>
        <v/>
      </c>
      <c r="S953" s="38" t="str">
        <f>IF(支部用データ貼り付けシート!B942="","",支部用データ貼り付けシート!J942)</f>
        <v/>
      </c>
      <c r="T953" s="23" t="str">
        <f t="shared" si="194"/>
        <v/>
      </c>
      <c r="U953" s="24" t="str">
        <f t="shared" si="195"/>
        <v/>
      </c>
      <c r="W953" t="str">
        <f t="shared" si="184"/>
        <v/>
      </c>
      <c r="X953" t="str">
        <f t="shared" si="185"/>
        <v/>
      </c>
      <c r="Y953" t="str">
        <f t="shared" si="186"/>
        <v/>
      </c>
      <c r="Z953" t="str">
        <f t="shared" si="187"/>
        <v/>
      </c>
    </row>
    <row r="954" spans="1:26">
      <c r="A954" s="84">
        <v>924</v>
      </c>
      <c r="B954" s="189" t="str">
        <f>IF(支部用データ貼り付けシート!B943="","",支部用データ貼り付けシート!A943)</f>
        <v/>
      </c>
      <c r="C954" s="190" t="str">
        <f>IF(支部用データ貼り付けシート!B943="","",支部用データ貼り付けシート!B943)</f>
        <v/>
      </c>
      <c r="D954" s="191" t="str">
        <f>IF(支部用データ貼り付けシート!B943="","",支部用データ貼り付けシート!C943)</f>
        <v/>
      </c>
      <c r="E954" s="192" t="str">
        <f>IF(支部用データ貼り付けシート!B943="","",支部用データ貼り付けシート!D943)</f>
        <v/>
      </c>
      <c r="F954" s="193" t="str">
        <f>IF(支部用データ貼り付けシート!B943="","",IF(支部用データ貼り付けシート!M943="","",支部用データ貼り付けシート!M943))</f>
        <v/>
      </c>
      <c r="G954" s="194" t="str">
        <f>IF(支部用データ貼り付けシート!B943="","",IF(支部用データ貼り付けシート!N943="","",支部用データ貼り付けシート!N943))</f>
        <v/>
      </c>
      <c r="H954" s="37" t="str">
        <f t="shared" si="188"/>
        <v/>
      </c>
      <c r="I954" s="124" t="str">
        <f t="shared" si="189"/>
        <v/>
      </c>
      <c r="J954" s="38" t="str">
        <f t="shared" si="190"/>
        <v/>
      </c>
      <c r="K954" s="37" t="str">
        <f t="shared" si="191"/>
        <v/>
      </c>
      <c r="L954" s="124" t="str">
        <f t="shared" si="192"/>
        <v/>
      </c>
      <c r="M954" s="38" t="str">
        <f t="shared" si="193"/>
        <v/>
      </c>
      <c r="N954" s="93" t="str">
        <f>IF(支部用データ貼り付けシート!B943="","",支部用データ貼り付けシート!E943)</f>
        <v/>
      </c>
      <c r="O954" s="38" t="str">
        <f>IF(支部用データ貼り付けシート!B943="","",支部用データ貼り付けシート!F943)</f>
        <v/>
      </c>
      <c r="P954" s="37" t="str">
        <f>IF(支部用データ貼り付けシート!B943="","",支部用データ貼り付けシート!G943)</f>
        <v/>
      </c>
      <c r="Q954" s="38" t="str">
        <f>IF(支部用データ貼り付けシート!B943="","",支部用データ貼り付けシート!H943)</f>
        <v/>
      </c>
      <c r="R954" s="37" t="str">
        <f>IF(支部用データ貼り付けシート!B943="","",支部用データ貼り付けシート!I943)</f>
        <v/>
      </c>
      <c r="S954" s="38" t="str">
        <f>IF(支部用データ貼り付けシート!B943="","",支部用データ貼り付けシート!J943)</f>
        <v/>
      </c>
      <c r="T954" s="23" t="str">
        <f t="shared" si="194"/>
        <v/>
      </c>
      <c r="U954" s="24" t="str">
        <f t="shared" si="195"/>
        <v/>
      </c>
      <c r="W954" t="str">
        <f t="shared" si="184"/>
        <v/>
      </c>
      <c r="X954" t="str">
        <f t="shared" si="185"/>
        <v/>
      </c>
      <c r="Y954" t="str">
        <f t="shared" si="186"/>
        <v/>
      </c>
      <c r="Z954" t="str">
        <f t="shared" si="187"/>
        <v/>
      </c>
    </row>
    <row r="955" spans="1:26">
      <c r="A955" s="83">
        <v>925</v>
      </c>
      <c r="B955" s="189" t="str">
        <f>IF(支部用データ貼り付けシート!B944="","",支部用データ貼り付けシート!A944)</f>
        <v/>
      </c>
      <c r="C955" s="190" t="str">
        <f>IF(支部用データ貼り付けシート!B944="","",支部用データ貼り付けシート!B944)</f>
        <v/>
      </c>
      <c r="D955" s="191" t="str">
        <f>IF(支部用データ貼り付けシート!B944="","",支部用データ貼り付けシート!C944)</f>
        <v/>
      </c>
      <c r="E955" s="192" t="str">
        <f>IF(支部用データ貼り付けシート!B944="","",支部用データ貼り付けシート!D944)</f>
        <v/>
      </c>
      <c r="F955" s="193" t="str">
        <f>IF(支部用データ貼り付けシート!B944="","",IF(支部用データ貼り付けシート!M944="","",支部用データ貼り付けシート!M944))</f>
        <v/>
      </c>
      <c r="G955" s="194" t="str">
        <f>IF(支部用データ貼り付けシート!B944="","",IF(支部用データ貼り付けシート!N944="","",支部用データ貼り付けシート!N944))</f>
        <v/>
      </c>
      <c r="H955" s="37" t="str">
        <f t="shared" si="188"/>
        <v/>
      </c>
      <c r="I955" s="124" t="str">
        <f t="shared" si="189"/>
        <v/>
      </c>
      <c r="J955" s="38" t="str">
        <f t="shared" si="190"/>
        <v/>
      </c>
      <c r="K955" s="37" t="str">
        <f t="shared" si="191"/>
        <v/>
      </c>
      <c r="L955" s="124" t="str">
        <f t="shared" si="192"/>
        <v/>
      </c>
      <c r="M955" s="38" t="str">
        <f t="shared" si="193"/>
        <v/>
      </c>
      <c r="N955" s="93" t="str">
        <f>IF(支部用データ貼り付けシート!B944="","",支部用データ貼り付けシート!E944)</f>
        <v/>
      </c>
      <c r="O955" s="38" t="str">
        <f>IF(支部用データ貼り付けシート!B944="","",支部用データ貼り付けシート!F944)</f>
        <v/>
      </c>
      <c r="P955" s="37" t="str">
        <f>IF(支部用データ貼り付けシート!B944="","",支部用データ貼り付けシート!G944)</f>
        <v/>
      </c>
      <c r="Q955" s="38" t="str">
        <f>IF(支部用データ貼り付けシート!B944="","",支部用データ貼り付けシート!H944)</f>
        <v/>
      </c>
      <c r="R955" s="37" t="str">
        <f>IF(支部用データ貼り付けシート!B944="","",支部用データ貼り付けシート!I944)</f>
        <v/>
      </c>
      <c r="S955" s="38" t="str">
        <f>IF(支部用データ貼り付けシート!B944="","",支部用データ貼り付けシート!J944)</f>
        <v/>
      </c>
      <c r="T955" s="23" t="str">
        <f t="shared" si="194"/>
        <v/>
      </c>
      <c r="U955" s="24" t="str">
        <f t="shared" si="195"/>
        <v/>
      </c>
      <c r="W955" t="str">
        <f t="shared" si="184"/>
        <v/>
      </c>
      <c r="X955" t="str">
        <f t="shared" si="185"/>
        <v/>
      </c>
      <c r="Y955" t="str">
        <f t="shared" si="186"/>
        <v/>
      </c>
      <c r="Z955" t="str">
        <f t="shared" si="187"/>
        <v/>
      </c>
    </row>
    <row r="956" spans="1:26">
      <c r="A956" s="84">
        <v>926</v>
      </c>
      <c r="B956" s="189" t="str">
        <f>IF(支部用データ貼り付けシート!B945="","",支部用データ貼り付けシート!A945)</f>
        <v/>
      </c>
      <c r="C956" s="190" t="str">
        <f>IF(支部用データ貼り付けシート!B945="","",支部用データ貼り付けシート!B945)</f>
        <v/>
      </c>
      <c r="D956" s="191" t="str">
        <f>IF(支部用データ貼り付けシート!B945="","",支部用データ貼り付けシート!C945)</f>
        <v/>
      </c>
      <c r="E956" s="192" t="str">
        <f>IF(支部用データ貼り付けシート!B945="","",支部用データ貼り付けシート!D945)</f>
        <v/>
      </c>
      <c r="F956" s="193" t="str">
        <f>IF(支部用データ貼り付けシート!B945="","",IF(支部用データ貼り付けシート!M945="","",支部用データ貼り付けシート!M945))</f>
        <v/>
      </c>
      <c r="G956" s="194" t="str">
        <f>IF(支部用データ貼り付けシート!B945="","",IF(支部用データ貼り付けシート!N945="","",支部用データ貼り付けシート!N945))</f>
        <v/>
      </c>
      <c r="H956" s="37" t="str">
        <f t="shared" si="188"/>
        <v/>
      </c>
      <c r="I956" s="124" t="str">
        <f t="shared" si="189"/>
        <v/>
      </c>
      <c r="J956" s="38" t="str">
        <f t="shared" si="190"/>
        <v/>
      </c>
      <c r="K956" s="37" t="str">
        <f t="shared" si="191"/>
        <v/>
      </c>
      <c r="L956" s="124" t="str">
        <f t="shared" si="192"/>
        <v/>
      </c>
      <c r="M956" s="38" t="str">
        <f t="shared" si="193"/>
        <v/>
      </c>
      <c r="N956" s="93" t="str">
        <f>IF(支部用データ貼り付けシート!B945="","",支部用データ貼り付けシート!E945)</f>
        <v/>
      </c>
      <c r="O956" s="38" t="str">
        <f>IF(支部用データ貼り付けシート!B945="","",支部用データ貼り付けシート!F945)</f>
        <v/>
      </c>
      <c r="P956" s="37" t="str">
        <f>IF(支部用データ貼り付けシート!B945="","",支部用データ貼り付けシート!G945)</f>
        <v/>
      </c>
      <c r="Q956" s="38" t="str">
        <f>IF(支部用データ貼り付けシート!B945="","",支部用データ貼り付けシート!H945)</f>
        <v/>
      </c>
      <c r="R956" s="37" t="str">
        <f>IF(支部用データ貼り付けシート!B945="","",支部用データ貼り付けシート!I945)</f>
        <v/>
      </c>
      <c r="S956" s="38" t="str">
        <f>IF(支部用データ貼り付けシート!B945="","",支部用データ貼り付けシート!J945)</f>
        <v/>
      </c>
      <c r="T956" s="23" t="str">
        <f t="shared" si="194"/>
        <v/>
      </c>
      <c r="U956" s="24" t="str">
        <f t="shared" si="195"/>
        <v/>
      </c>
      <c r="W956" t="str">
        <f t="shared" si="184"/>
        <v/>
      </c>
      <c r="X956" t="str">
        <f t="shared" si="185"/>
        <v/>
      </c>
      <c r="Y956" t="str">
        <f t="shared" si="186"/>
        <v/>
      </c>
      <c r="Z956" t="str">
        <f t="shared" si="187"/>
        <v/>
      </c>
    </row>
    <row r="957" spans="1:26">
      <c r="A957" s="83">
        <v>927</v>
      </c>
      <c r="B957" s="189" t="str">
        <f>IF(支部用データ貼り付けシート!B946="","",支部用データ貼り付けシート!A946)</f>
        <v/>
      </c>
      <c r="C957" s="190" t="str">
        <f>IF(支部用データ貼り付けシート!B946="","",支部用データ貼り付けシート!B946)</f>
        <v/>
      </c>
      <c r="D957" s="191" t="str">
        <f>IF(支部用データ貼り付けシート!B946="","",支部用データ貼り付けシート!C946)</f>
        <v/>
      </c>
      <c r="E957" s="192" t="str">
        <f>IF(支部用データ貼り付けシート!B946="","",支部用データ貼り付けシート!D946)</f>
        <v/>
      </c>
      <c r="F957" s="193" t="str">
        <f>IF(支部用データ貼り付けシート!B946="","",IF(支部用データ貼り付けシート!M946="","",支部用データ貼り付けシート!M946))</f>
        <v/>
      </c>
      <c r="G957" s="194" t="str">
        <f>IF(支部用データ貼り付けシート!B946="","",IF(支部用データ貼り付けシート!N946="","",支部用データ貼り付けシート!N946))</f>
        <v/>
      </c>
      <c r="H957" s="37" t="str">
        <f t="shared" si="188"/>
        <v/>
      </c>
      <c r="I957" s="124" t="str">
        <f t="shared" si="189"/>
        <v/>
      </c>
      <c r="J957" s="38" t="str">
        <f t="shared" si="190"/>
        <v/>
      </c>
      <c r="K957" s="37" t="str">
        <f t="shared" si="191"/>
        <v/>
      </c>
      <c r="L957" s="124" t="str">
        <f t="shared" si="192"/>
        <v/>
      </c>
      <c r="M957" s="38" t="str">
        <f t="shared" si="193"/>
        <v/>
      </c>
      <c r="N957" s="93" t="str">
        <f>IF(支部用データ貼り付けシート!B946="","",支部用データ貼り付けシート!E946)</f>
        <v/>
      </c>
      <c r="O957" s="38" t="str">
        <f>IF(支部用データ貼り付けシート!B946="","",支部用データ貼り付けシート!F946)</f>
        <v/>
      </c>
      <c r="P957" s="37" t="str">
        <f>IF(支部用データ貼り付けシート!B946="","",支部用データ貼り付けシート!G946)</f>
        <v/>
      </c>
      <c r="Q957" s="38" t="str">
        <f>IF(支部用データ貼り付けシート!B946="","",支部用データ貼り付けシート!H946)</f>
        <v/>
      </c>
      <c r="R957" s="37" t="str">
        <f>IF(支部用データ貼り付けシート!B946="","",支部用データ貼り付けシート!I946)</f>
        <v/>
      </c>
      <c r="S957" s="38" t="str">
        <f>IF(支部用データ貼り付けシート!B946="","",支部用データ貼り付けシート!J946)</f>
        <v/>
      </c>
      <c r="T957" s="23" t="str">
        <f t="shared" si="194"/>
        <v/>
      </c>
      <c r="U957" s="24" t="str">
        <f t="shared" si="195"/>
        <v/>
      </c>
      <c r="W957" t="str">
        <f t="shared" si="184"/>
        <v/>
      </c>
      <c r="X957" t="str">
        <f t="shared" si="185"/>
        <v/>
      </c>
      <c r="Y957" t="str">
        <f t="shared" si="186"/>
        <v/>
      </c>
      <c r="Z957" t="str">
        <f t="shared" si="187"/>
        <v/>
      </c>
    </row>
    <row r="958" spans="1:26">
      <c r="A958" s="84">
        <v>928</v>
      </c>
      <c r="B958" s="189" t="str">
        <f>IF(支部用データ貼り付けシート!B947="","",支部用データ貼り付けシート!A947)</f>
        <v/>
      </c>
      <c r="C958" s="190" t="str">
        <f>IF(支部用データ貼り付けシート!B947="","",支部用データ貼り付けシート!B947)</f>
        <v/>
      </c>
      <c r="D958" s="191" t="str">
        <f>IF(支部用データ貼り付けシート!B947="","",支部用データ貼り付けシート!C947)</f>
        <v/>
      </c>
      <c r="E958" s="192" t="str">
        <f>IF(支部用データ貼り付けシート!B947="","",支部用データ貼り付けシート!D947)</f>
        <v/>
      </c>
      <c r="F958" s="193" t="str">
        <f>IF(支部用データ貼り付けシート!B947="","",IF(支部用データ貼り付けシート!M947="","",支部用データ貼り付けシート!M947))</f>
        <v/>
      </c>
      <c r="G958" s="194" t="str">
        <f>IF(支部用データ貼り付けシート!B947="","",IF(支部用データ貼り付けシート!N947="","",支部用データ貼り付けシート!N947))</f>
        <v/>
      </c>
      <c r="H958" s="37" t="str">
        <f t="shared" si="188"/>
        <v/>
      </c>
      <c r="I958" s="124" t="str">
        <f t="shared" si="189"/>
        <v/>
      </c>
      <c r="J958" s="38" t="str">
        <f t="shared" si="190"/>
        <v/>
      </c>
      <c r="K958" s="37" t="str">
        <f t="shared" si="191"/>
        <v/>
      </c>
      <c r="L958" s="124" t="str">
        <f t="shared" si="192"/>
        <v/>
      </c>
      <c r="M958" s="38" t="str">
        <f t="shared" si="193"/>
        <v/>
      </c>
      <c r="N958" s="93" t="str">
        <f>IF(支部用データ貼り付けシート!B947="","",支部用データ貼り付けシート!E947)</f>
        <v/>
      </c>
      <c r="O958" s="38" t="str">
        <f>IF(支部用データ貼り付けシート!B947="","",支部用データ貼り付けシート!F947)</f>
        <v/>
      </c>
      <c r="P958" s="37" t="str">
        <f>IF(支部用データ貼り付けシート!B947="","",支部用データ貼り付けシート!G947)</f>
        <v/>
      </c>
      <c r="Q958" s="38" t="str">
        <f>IF(支部用データ貼り付けシート!B947="","",支部用データ貼り付けシート!H947)</f>
        <v/>
      </c>
      <c r="R958" s="37" t="str">
        <f>IF(支部用データ貼り付けシート!B947="","",支部用データ貼り付けシート!I947)</f>
        <v/>
      </c>
      <c r="S958" s="38" t="str">
        <f>IF(支部用データ貼り付けシート!B947="","",支部用データ貼り付けシート!J947)</f>
        <v/>
      </c>
      <c r="T958" s="23" t="str">
        <f t="shared" si="194"/>
        <v/>
      </c>
      <c r="U958" s="24" t="str">
        <f t="shared" si="195"/>
        <v/>
      </c>
      <c r="W958" t="str">
        <f t="shared" si="184"/>
        <v/>
      </c>
      <c r="X958" t="str">
        <f t="shared" si="185"/>
        <v/>
      </c>
      <c r="Y958" t="str">
        <f t="shared" si="186"/>
        <v/>
      </c>
      <c r="Z958" t="str">
        <f t="shared" si="187"/>
        <v/>
      </c>
    </row>
    <row r="959" spans="1:26">
      <c r="A959" s="83">
        <v>929</v>
      </c>
      <c r="B959" s="189" t="str">
        <f>IF(支部用データ貼り付けシート!B948="","",支部用データ貼り付けシート!A948)</f>
        <v/>
      </c>
      <c r="C959" s="190" t="str">
        <f>IF(支部用データ貼り付けシート!B948="","",支部用データ貼り付けシート!B948)</f>
        <v/>
      </c>
      <c r="D959" s="191" t="str">
        <f>IF(支部用データ貼り付けシート!B948="","",支部用データ貼り付けシート!C948)</f>
        <v/>
      </c>
      <c r="E959" s="192" t="str">
        <f>IF(支部用データ貼り付けシート!B948="","",支部用データ貼り付けシート!D948)</f>
        <v/>
      </c>
      <c r="F959" s="193" t="str">
        <f>IF(支部用データ貼り付けシート!B948="","",IF(支部用データ貼り付けシート!M948="","",支部用データ貼り付けシート!M948))</f>
        <v/>
      </c>
      <c r="G959" s="194" t="str">
        <f>IF(支部用データ貼り付けシート!B948="","",IF(支部用データ貼り付けシート!N948="","",支部用データ貼り付けシート!N948))</f>
        <v/>
      </c>
      <c r="H959" s="37" t="str">
        <f t="shared" si="188"/>
        <v/>
      </c>
      <c r="I959" s="124" t="str">
        <f t="shared" si="189"/>
        <v/>
      </c>
      <c r="J959" s="38" t="str">
        <f t="shared" si="190"/>
        <v/>
      </c>
      <c r="K959" s="37" t="str">
        <f t="shared" si="191"/>
        <v/>
      </c>
      <c r="L959" s="124" t="str">
        <f t="shared" si="192"/>
        <v/>
      </c>
      <c r="M959" s="38" t="str">
        <f t="shared" si="193"/>
        <v/>
      </c>
      <c r="N959" s="93" t="str">
        <f>IF(支部用データ貼り付けシート!B948="","",支部用データ貼り付けシート!E948)</f>
        <v/>
      </c>
      <c r="O959" s="38" t="str">
        <f>IF(支部用データ貼り付けシート!B948="","",支部用データ貼り付けシート!F948)</f>
        <v/>
      </c>
      <c r="P959" s="37" t="str">
        <f>IF(支部用データ貼り付けシート!B948="","",支部用データ貼り付けシート!G948)</f>
        <v/>
      </c>
      <c r="Q959" s="38" t="str">
        <f>IF(支部用データ貼り付けシート!B948="","",支部用データ貼り付けシート!H948)</f>
        <v/>
      </c>
      <c r="R959" s="37" t="str">
        <f>IF(支部用データ貼り付けシート!B948="","",支部用データ貼り付けシート!I948)</f>
        <v/>
      </c>
      <c r="S959" s="38" t="str">
        <f>IF(支部用データ貼り付けシート!B948="","",支部用データ貼り付けシート!J948)</f>
        <v/>
      </c>
      <c r="T959" s="23" t="str">
        <f t="shared" si="194"/>
        <v/>
      </c>
      <c r="U959" s="24" t="str">
        <f t="shared" si="195"/>
        <v/>
      </c>
      <c r="W959" t="str">
        <f t="shared" si="184"/>
        <v/>
      </c>
      <c r="X959" t="str">
        <f t="shared" si="185"/>
        <v/>
      </c>
      <c r="Y959" t="str">
        <f t="shared" si="186"/>
        <v/>
      </c>
      <c r="Z959" t="str">
        <f t="shared" si="187"/>
        <v/>
      </c>
    </row>
    <row r="960" spans="1:26">
      <c r="A960" s="84">
        <v>930</v>
      </c>
      <c r="B960" s="189" t="str">
        <f>IF(支部用データ貼り付けシート!B949="","",支部用データ貼り付けシート!A949)</f>
        <v/>
      </c>
      <c r="C960" s="190" t="str">
        <f>IF(支部用データ貼り付けシート!B949="","",支部用データ貼り付けシート!B949)</f>
        <v/>
      </c>
      <c r="D960" s="191" t="str">
        <f>IF(支部用データ貼り付けシート!B949="","",支部用データ貼り付けシート!C949)</f>
        <v/>
      </c>
      <c r="E960" s="192" t="str">
        <f>IF(支部用データ貼り付けシート!B949="","",支部用データ貼り付けシート!D949)</f>
        <v/>
      </c>
      <c r="F960" s="193" t="str">
        <f>IF(支部用データ貼り付けシート!B949="","",IF(支部用データ貼り付けシート!M949="","",支部用データ貼り付けシート!M949))</f>
        <v/>
      </c>
      <c r="G960" s="194" t="str">
        <f>IF(支部用データ貼り付けシート!B949="","",IF(支部用データ貼り付けシート!N949="","",支部用データ貼り付けシート!N949))</f>
        <v/>
      </c>
      <c r="H960" s="37" t="str">
        <f t="shared" si="188"/>
        <v/>
      </c>
      <c r="I960" s="124" t="str">
        <f t="shared" si="189"/>
        <v/>
      </c>
      <c r="J960" s="38" t="str">
        <f t="shared" si="190"/>
        <v/>
      </c>
      <c r="K960" s="37" t="str">
        <f t="shared" si="191"/>
        <v/>
      </c>
      <c r="L960" s="124" t="str">
        <f t="shared" si="192"/>
        <v/>
      </c>
      <c r="M960" s="38" t="str">
        <f t="shared" si="193"/>
        <v/>
      </c>
      <c r="N960" s="93" t="str">
        <f>IF(支部用データ貼り付けシート!B949="","",支部用データ貼り付けシート!E949)</f>
        <v/>
      </c>
      <c r="O960" s="38" t="str">
        <f>IF(支部用データ貼り付けシート!B949="","",支部用データ貼り付けシート!F949)</f>
        <v/>
      </c>
      <c r="P960" s="37" t="str">
        <f>IF(支部用データ貼り付けシート!B949="","",支部用データ貼り付けシート!G949)</f>
        <v/>
      </c>
      <c r="Q960" s="38" t="str">
        <f>IF(支部用データ貼り付けシート!B949="","",支部用データ貼り付けシート!H949)</f>
        <v/>
      </c>
      <c r="R960" s="37" t="str">
        <f>IF(支部用データ貼り付けシート!B949="","",支部用データ貼り付けシート!I949)</f>
        <v/>
      </c>
      <c r="S960" s="38" t="str">
        <f>IF(支部用データ貼り付けシート!B949="","",支部用データ貼り付けシート!J949)</f>
        <v/>
      </c>
      <c r="T960" s="23" t="str">
        <f t="shared" si="194"/>
        <v/>
      </c>
      <c r="U960" s="24" t="str">
        <f t="shared" si="195"/>
        <v/>
      </c>
      <c r="W960" t="str">
        <f t="shared" si="184"/>
        <v/>
      </c>
      <c r="X960" t="str">
        <f t="shared" si="185"/>
        <v/>
      </c>
      <c r="Y960" t="str">
        <f t="shared" si="186"/>
        <v/>
      </c>
      <c r="Z960" t="str">
        <f t="shared" si="187"/>
        <v/>
      </c>
    </row>
    <row r="961" spans="1:26">
      <c r="A961" s="83">
        <v>931</v>
      </c>
      <c r="B961" s="189" t="str">
        <f>IF(支部用データ貼り付けシート!B950="","",支部用データ貼り付けシート!A950)</f>
        <v/>
      </c>
      <c r="C961" s="190" t="str">
        <f>IF(支部用データ貼り付けシート!B950="","",支部用データ貼り付けシート!B950)</f>
        <v/>
      </c>
      <c r="D961" s="191" t="str">
        <f>IF(支部用データ貼り付けシート!B950="","",支部用データ貼り付けシート!C950)</f>
        <v/>
      </c>
      <c r="E961" s="192" t="str">
        <f>IF(支部用データ貼り付けシート!B950="","",支部用データ貼り付けシート!D950)</f>
        <v/>
      </c>
      <c r="F961" s="193" t="str">
        <f>IF(支部用データ貼り付けシート!B950="","",IF(支部用データ貼り付けシート!M950="","",支部用データ貼り付けシート!M950))</f>
        <v/>
      </c>
      <c r="G961" s="194" t="str">
        <f>IF(支部用データ貼り付けシート!B950="","",IF(支部用データ貼り付けシート!N950="","",支部用データ貼り付けシート!N950))</f>
        <v/>
      </c>
      <c r="H961" s="37" t="str">
        <f t="shared" si="188"/>
        <v/>
      </c>
      <c r="I961" s="124" t="str">
        <f t="shared" si="189"/>
        <v/>
      </c>
      <c r="J961" s="38" t="str">
        <f t="shared" si="190"/>
        <v/>
      </c>
      <c r="K961" s="37" t="str">
        <f t="shared" si="191"/>
        <v/>
      </c>
      <c r="L961" s="124" t="str">
        <f t="shared" si="192"/>
        <v/>
      </c>
      <c r="M961" s="38" t="str">
        <f t="shared" si="193"/>
        <v/>
      </c>
      <c r="N961" s="93" t="str">
        <f>IF(支部用データ貼り付けシート!B950="","",支部用データ貼り付けシート!E950)</f>
        <v/>
      </c>
      <c r="O961" s="38" t="str">
        <f>IF(支部用データ貼り付けシート!B950="","",支部用データ貼り付けシート!F950)</f>
        <v/>
      </c>
      <c r="P961" s="37" t="str">
        <f>IF(支部用データ貼り付けシート!B950="","",支部用データ貼り付けシート!G950)</f>
        <v/>
      </c>
      <c r="Q961" s="38" t="str">
        <f>IF(支部用データ貼り付けシート!B950="","",支部用データ貼り付けシート!H950)</f>
        <v/>
      </c>
      <c r="R961" s="37" t="str">
        <f>IF(支部用データ貼り付けシート!B950="","",支部用データ貼り付けシート!I950)</f>
        <v/>
      </c>
      <c r="S961" s="38" t="str">
        <f>IF(支部用データ貼り付けシート!B950="","",支部用データ貼り付けシート!J950)</f>
        <v/>
      </c>
      <c r="T961" s="23" t="str">
        <f t="shared" si="194"/>
        <v/>
      </c>
      <c r="U961" s="24" t="str">
        <f t="shared" si="195"/>
        <v/>
      </c>
      <c r="W961" t="str">
        <f t="shared" si="184"/>
        <v/>
      </c>
      <c r="X961" t="str">
        <f t="shared" si="185"/>
        <v/>
      </c>
      <c r="Y961" t="str">
        <f t="shared" si="186"/>
        <v/>
      </c>
      <c r="Z961" t="str">
        <f t="shared" si="187"/>
        <v/>
      </c>
    </row>
    <row r="962" spans="1:26">
      <c r="A962" s="84">
        <v>932</v>
      </c>
      <c r="B962" s="189" t="str">
        <f>IF(支部用データ貼り付けシート!B951="","",支部用データ貼り付けシート!A951)</f>
        <v/>
      </c>
      <c r="C962" s="190" t="str">
        <f>IF(支部用データ貼り付けシート!B951="","",支部用データ貼り付けシート!B951)</f>
        <v/>
      </c>
      <c r="D962" s="191" t="str">
        <f>IF(支部用データ貼り付けシート!B951="","",支部用データ貼り付けシート!C951)</f>
        <v/>
      </c>
      <c r="E962" s="192" t="str">
        <f>IF(支部用データ貼り付けシート!B951="","",支部用データ貼り付けシート!D951)</f>
        <v/>
      </c>
      <c r="F962" s="193" t="str">
        <f>IF(支部用データ貼り付けシート!B951="","",IF(支部用データ貼り付けシート!M951="","",支部用データ貼り付けシート!M951))</f>
        <v/>
      </c>
      <c r="G962" s="194" t="str">
        <f>IF(支部用データ貼り付けシート!B951="","",IF(支部用データ貼り付けシート!N951="","",支部用データ貼り付けシート!N951))</f>
        <v/>
      </c>
      <c r="H962" s="37" t="str">
        <f t="shared" si="188"/>
        <v/>
      </c>
      <c r="I962" s="124" t="str">
        <f t="shared" si="189"/>
        <v/>
      </c>
      <c r="J962" s="38" t="str">
        <f t="shared" si="190"/>
        <v/>
      </c>
      <c r="K962" s="37" t="str">
        <f t="shared" si="191"/>
        <v/>
      </c>
      <c r="L962" s="124" t="str">
        <f t="shared" si="192"/>
        <v/>
      </c>
      <c r="M962" s="38" t="str">
        <f t="shared" si="193"/>
        <v/>
      </c>
      <c r="N962" s="93" t="str">
        <f>IF(支部用データ貼り付けシート!B951="","",支部用データ貼り付けシート!E951)</f>
        <v/>
      </c>
      <c r="O962" s="38" t="str">
        <f>IF(支部用データ貼り付けシート!B951="","",支部用データ貼り付けシート!F951)</f>
        <v/>
      </c>
      <c r="P962" s="37" t="str">
        <f>IF(支部用データ貼り付けシート!B951="","",支部用データ貼り付けシート!G951)</f>
        <v/>
      </c>
      <c r="Q962" s="38" t="str">
        <f>IF(支部用データ貼り付けシート!B951="","",支部用データ貼り付けシート!H951)</f>
        <v/>
      </c>
      <c r="R962" s="37" t="str">
        <f>IF(支部用データ貼り付けシート!B951="","",支部用データ貼り付けシート!I951)</f>
        <v/>
      </c>
      <c r="S962" s="38" t="str">
        <f>IF(支部用データ貼り付けシート!B951="","",支部用データ貼り付けシート!J951)</f>
        <v/>
      </c>
      <c r="T962" s="23" t="str">
        <f t="shared" si="194"/>
        <v/>
      </c>
      <c r="U962" s="24" t="str">
        <f t="shared" si="195"/>
        <v/>
      </c>
      <c r="W962" t="str">
        <f t="shared" si="184"/>
        <v/>
      </c>
      <c r="X962" t="str">
        <f t="shared" si="185"/>
        <v/>
      </c>
      <c r="Y962" t="str">
        <f t="shared" si="186"/>
        <v/>
      </c>
      <c r="Z962" t="str">
        <f t="shared" si="187"/>
        <v/>
      </c>
    </row>
    <row r="963" spans="1:26">
      <c r="A963" s="83">
        <v>933</v>
      </c>
      <c r="B963" s="189" t="str">
        <f>IF(支部用データ貼り付けシート!B952="","",支部用データ貼り付けシート!A952)</f>
        <v/>
      </c>
      <c r="C963" s="190" t="str">
        <f>IF(支部用データ貼り付けシート!B952="","",支部用データ貼り付けシート!B952)</f>
        <v/>
      </c>
      <c r="D963" s="191" t="str">
        <f>IF(支部用データ貼り付けシート!B952="","",支部用データ貼り付けシート!C952)</f>
        <v/>
      </c>
      <c r="E963" s="192" t="str">
        <f>IF(支部用データ貼り付けシート!B952="","",支部用データ貼り付けシート!D952)</f>
        <v/>
      </c>
      <c r="F963" s="193" t="str">
        <f>IF(支部用データ貼り付けシート!B952="","",IF(支部用データ貼り付けシート!M952="","",支部用データ貼り付けシート!M952))</f>
        <v/>
      </c>
      <c r="G963" s="194" t="str">
        <f>IF(支部用データ貼り付けシート!B952="","",IF(支部用データ貼り付けシート!N952="","",支部用データ貼り付けシート!N952))</f>
        <v/>
      </c>
      <c r="H963" s="37" t="str">
        <f t="shared" si="188"/>
        <v/>
      </c>
      <c r="I963" s="124" t="str">
        <f t="shared" si="189"/>
        <v/>
      </c>
      <c r="J963" s="38" t="str">
        <f t="shared" si="190"/>
        <v/>
      </c>
      <c r="K963" s="37" t="str">
        <f t="shared" si="191"/>
        <v/>
      </c>
      <c r="L963" s="124" t="str">
        <f t="shared" si="192"/>
        <v/>
      </c>
      <c r="M963" s="38" t="str">
        <f t="shared" si="193"/>
        <v/>
      </c>
      <c r="N963" s="93" t="str">
        <f>IF(支部用データ貼り付けシート!B952="","",支部用データ貼り付けシート!E952)</f>
        <v/>
      </c>
      <c r="O963" s="38" t="str">
        <f>IF(支部用データ貼り付けシート!B952="","",支部用データ貼り付けシート!F952)</f>
        <v/>
      </c>
      <c r="P963" s="37" t="str">
        <f>IF(支部用データ貼り付けシート!B952="","",支部用データ貼り付けシート!G952)</f>
        <v/>
      </c>
      <c r="Q963" s="38" t="str">
        <f>IF(支部用データ貼り付けシート!B952="","",支部用データ貼り付けシート!H952)</f>
        <v/>
      </c>
      <c r="R963" s="37" t="str">
        <f>IF(支部用データ貼り付けシート!B952="","",支部用データ貼り付けシート!I952)</f>
        <v/>
      </c>
      <c r="S963" s="38" t="str">
        <f>IF(支部用データ貼り付けシート!B952="","",支部用データ貼り付けシート!J952)</f>
        <v/>
      </c>
      <c r="T963" s="23" t="str">
        <f t="shared" si="194"/>
        <v/>
      </c>
      <c r="U963" s="24" t="str">
        <f t="shared" si="195"/>
        <v/>
      </c>
      <c r="W963" t="str">
        <f t="shared" si="184"/>
        <v/>
      </c>
      <c r="X963" t="str">
        <f t="shared" si="185"/>
        <v/>
      </c>
      <c r="Y963" t="str">
        <f t="shared" si="186"/>
        <v/>
      </c>
      <c r="Z963" t="str">
        <f t="shared" si="187"/>
        <v/>
      </c>
    </row>
    <row r="964" spans="1:26">
      <c r="A964" s="84">
        <v>934</v>
      </c>
      <c r="B964" s="189" t="str">
        <f>IF(支部用データ貼り付けシート!B953="","",支部用データ貼り付けシート!A953)</f>
        <v/>
      </c>
      <c r="C964" s="190" t="str">
        <f>IF(支部用データ貼り付けシート!B953="","",支部用データ貼り付けシート!B953)</f>
        <v/>
      </c>
      <c r="D964" s="191" t="str">
        <f>IF(支部用データ貼り付けシート!B953="","",支部用データ貼り付けシート!C953)</f>
        <v/>
      </c>
      <c r="E964" s="192" t="str">
        <f>IF(支部用データ貼り付けシート!B953="","",支部用データ貼り付けシート!D953)</f>
        <v/>
      </c>
      <c r="F964" s="193" t="str">
        <f>IF(支部用データ貼り付けシート!B953="","",IF(支部用データ貼り付けシート!M953="","",支部用データ貼り付けシート!M953))</f>
        <v/>
      </c>
      <c r="G964" s="194" t="str">
        <f>IF(支部用データ貼り付けシート!B953="","",IF(支部用データ貼り付けシート!N953="","",支部用データ貼り付けシート!N953))</f>
        <v/>
      </c>
      <c r="H964" s="37" t="str">
        <f t="shared" si="188"/>
        <v/>
      </c>
      <c r="I964" s="124" t="str">
        <f t="shared" si="189"/>
        <v/>
      </c>
      <c r="J964" s="38" t="str">
        <f t="shared" si="190"/>
        <v/>
      </c>
      <c r="K964" s="37" t="str">
        <f t="shared" si="191"/>
        <v/>
      </c>
      <c r="L964" s="124" t="str">
        <f t="shared" si="192"/>
        <v/>
      </c>
      <c r="M964" s="38" t="str">
        <f t="shared" si="193"/>
        <v/>
      </c>
      <c r="N964" s="93" t="str">
        <f>IF(支部用データ貼り付けシート!B953="","",支部用データ貼り付けシート!E953)</f>
        <v/>
      </c>
      <c r="O964" s="38" t="str">
        <f>IF(支部用データ貼り付けシート!B953="","",支部用データ貼り付けシート!F953)</f>
        <v/>
      </c>
      <c r="P964" s="37" t="str">
        <f>IF(支部用データ貼り付けシート!B953="","",支部用データ貼り付けシート!G953)</f>
        <v/>
      </c>
      <c r="Q964" s="38" t="str">
        <f>IF(支部用データ貼り付けシート!B953="","",支部用データ貼り付けシート!H953)</f>
        <v/>
      </c>
      <c r="R964" s="37" t="str">
        <f>IF(支部用データ貼り付けシート!B953="","",支部用データ貼り付けシート!I953)</f>
        <v/>
      </c>
      <c r="S964" s="38" t="str">
        <f>IF(支部用データ貼り付けシート!B953="","",支部用データ貼り付けシート!J953)</f>
        <v/>
      </c>
      <c r="T964" s="23" t="str">
        <f t="shared" si="194"/>
        <v/>
      </c>
      <c r="U964" s="24" t="str">
        <f t="shared" si="195"/>
        <v/>
      </c>
      <c r="W964" t="str">
        <f t="shared" si="184"/>
        <v/>
      </c>
      <c r="X964" t="str">
        <f t="shared" si="185"/>
        <v/>
      </c>
      <c r="Y964" t="str">
        <f t="shared" si="186"/>
        <v/>
      </c>
      <c r="Z964" t="str">
        <f t="shared" si="187"/>
        <v/>
      </c>
    </row>
    <row r="965" spans="1:26">
      <c r="A965" s="83">
        <v>935</v>
      </c>
      <c r="B965" s="189" t="str">
        <f>IF(支部用データ貼り付けシート!B954="","",支部用データ貼り付けシート!A954)</f>
        <v/>
      </c>
      <c r="C965" s="190" t="str">
        <f>IF(支部用データ貼り付けシート!B954="","",支部用データ貼り付けシート!B954)</f>
        <v/>
      </c>
      <c r="D965" s="191" t="str">
        <f>IF(支部用データ貼り付けシート!B954="","",支部用データ貼り付けシート!C954)</f>
        <v/>
      </c>
      <c r="E965" s="192" t="str">
        <f>IF(支部用データ貼り付けシート!B954="","",支部用データ貼り付けシート!D954)</f>
        <v/>
      </c>
      <c r="F965" s="193" t="str">
        <f>IF(支部用データ貼り付けシート!B954="","",IF(支部用データ貼り付けシート!M954="","",支部用データ貼り付けシート!M954))</f>
        <v/>
      </c>
      <c r="G965" s="194" t="str">
        <f>IF(支部用データ貼り付けシート!B954="","",IF(支部用データ貼り付けシート!N954="","",支部用データ貼り付けシート!N954))</f>
        <v/>
      </c>
      <c r="H965" s="37" t="str">
        <f t="shared" si="188"/>
        <v/>
      </c>
      <c r="I965" s="124" t="str">
        <f t="shared" si="189"/>
        <v/>
      </c>
      <c r="J965" s="38" t="str">
        <f t="shared" si="190"/>
        <v/>
      </c>
      <c r="K965" s="37" t="str">
        <f t="shared" si="191"/>
        <v/>
      </c>
      <c r="L965" s="124" t="str">
        <f t="shared" si="192"/>
        <v/>
      </c>
      <c r="M965" s="38" t="str">
        <f t="shared" si="193"/>
        <v/>
      </c>
      <c r="N965" s="93" t="str">
        <f>IF(支部用データ貼り付けシート!B954="","",支部用データ貼り付けシート!E954)</f>
        <v/>
      </c>
      <c r="O965" s="38" t="str">
        <f>IF(支部用データ貼り付けシート!B954="","",支部用データ貼り付けシート!F954)</f>
        <v/>
      </c>
      <c r="P965" s="37" t="str">
        <f>IF(支部用データ貼り付けシート!B954="","",支部用データ貼り付けシート!G954)</f>
        <v/>
      </c>
      <c r="Q965" s="38" t="str">
        <f>IF(支部用データ貼り付けシート!B954="","",支部用データ貼り付けシート!H954)</f>
        <v/>
      </c>
      <c r="R965" s="37" t="str">
        <f>IF(支部用データ貼り付けシート!B954="","",支部用データ貼り付けシート!I954)</f>
        <v/>
      </c>
      <c r="S965" s="38" t="str">
        <f>IF(支部用データ貼り付けシート!B954="","",支部用データ貼り付けシート!J954)</f>
        <v/>
      </c>
      <c r="T965" s="23" t="str">
        <f t="shared" si="194"/>
        <v/>
      </c>
      <c r="U965" s="24" t="str">
        <f t="shared" si="195"/>
        <v/>
      </c>
      <c r="W965" t="str">
        <f t="shared" si="184"/>
        <v/>
      </c>
      <c r="X965" t="str">
        <f t="shared" si="185"/>
        <v/>
      </c>
      <c r="Y965" t="str">
        <f t="shared" si="186"/>
        <v/>
      </c>
      <c r="Z965" t="str">
        <f t="shared" si="187"/>
        <v/>
      </c>
    </row>
    <row r="966" spans="1:26">
      <c r="A966" s="84">
        <v>936</v>
      </c>
      <c r="B966" s="189" t="str">
        <f>IF(支部用データ貼り付けシート!B955="","",支部用データ貼り付けシート!A955)</f>
        <v/>
      </c>
      <c r="C966" s="190" t="str">
        <f>IF(支部用データ貼り付けシート!B955="","",支部用データ貼り付けシート!B955)</f>
        <v/>
      </c>
      <c r="D966" s="191" t="str">
        <f>IF(支部用データ貼り付けシート!B955="","",支部用データ貼り付けシート!C955)</f>
        <v/>
      </c>
      <c r="E966" s="192" t="str">
        <f>IF(支部用データ貼り付けシート!B955="","",支部用データ貼り付けシート!D955)</f>
        <v/>
      </c>
      <c r="F966" s="193" t="str">
        <f>IF(支部用データ貼り付けシート!B955="","",IF(支部用データ貼り付けシート!M955="","",支部用データ貼り付けシート!M955))</f>
        <v/>
      </c>
      <c r="G966" s="194" t="str">
        <f>IF(支部用データ貼り付けシート!B955="","",IF(支部用データ貼り付けシート!N955="","",支部用データ貼り付けシート!N955))</f>
        <v/>
      </c>
      <c r="H966" s="37" t="str">
        <f t="shared" si="188"/>
        <v/>
      </c>
      <c r="I966" s="124" t="str">
        <f t="shared" si="189"/>
        <v/>
      </c>
      <c r="J966" s="38" t="str">
        <f t="shared" si="190"/>
        <v/>
      </c>
      <c r="K966" s="37" t="str">
        <f t="shared" si="191"/>
        <v/>
      </c>
      <c r="L966" s="124" t="str">
        <f t="shared" si="192"/>
        <v/>
      </c>
      <c r="M966" s="38" t="str">
        <f t="shared" si="193"/>
        <v/>
      </c>
      <c r="N966" s="93" t="str">
        <f>IF(支部用データ貼り付けシート!B955="","",支部用データ貼り付けシート!E955)</f>
        <v/>
      </c>
      <c r="O966" s="38" t="str">
        <f>IF(支部用データ貼り付けシート!B955="","",支部用データ貼り付けシート!F955)</f>
        <v/>
      </c>
      <c r="P966" s="37" t="str">
        <f>IF(支部用データ貼り付けシート!B955="","",支部用データ貼り付けシート!G955)</f>
        <v/>
      </c>
      <c r="Q966" s="38" t="str">
        <f>IF(支部用データ貼り付けシート!B955="","",支部用データ貼り付けシート!H955)</f>
        <v/>
      </c>
      <c r="R966" s="37" t="str">
        <f>IF(支部用データ貼り付けシート!B955="","",支部用データ貼り付けシート!I955)</f>
        <v/>
      </c>
      <c r="S966" s="38" t="str">
        <f>IF(支部用データ貼り付けシート!B955="","",支部用データ貼り付けシート!J955)</f>
        <v/>
      </c>
      <c r="T966" s="23" t="str">
        <f t="shared" si="194"/>
        <v/>
      </c>
      <c r="U966" s="24" t="str">
        <f t="shared" si="195"/>
        <v/>
      </c>
      <c r="W966" t="str">
        <f t="shared" si="184"/>
        <v/>
      </c>
      <c r="X966" t="str">
        <f t="shared" si="185"/>
        <v/>
      </c>
      <c r="Y966" t="str">
        <f t="shared" si="186"/>
        <v/>
      </c>
      <c r="Z966" t="str">
        <f t="shared" si="187"/>
        <v/>
      </c>
    </row>
    <row r="967" spans="1:26">
      <c r="A967" s="83">
        <v>937</v>
      </c>
      <c r="B967" s="189" t="str">
        <f>IF(支部用データ貼り付けシート!B956="","",支部用データ貼り付けシート!A956)</f>
        <v/>
      </c>
      <c r="C967" s="190" t="str">
        <f>IF(支部用データ貼り付けシート!B956="","",支部用データ貼り付けシート!B956)</f>
        <v/>
      </c>
      <c r="D967" s="191" t="str">
        <f>IF(支部用データ貼り付けシート!B956="","",支部用データ貼り付けシート!C956)</f>
        <v/>
      </c>
      <c r="E967" s="192" t="str">
        <f>IF(支部用データ貼り付けシート!B956="","",支部用データ貼り付けシート!D956)</f>
        <v/>
      </c>
      <c r="F967" s="193" t="str">
        <f>IF(支部用データ貼り付けシート!B956="","",IF(支部用データ貼り付けシート!M956="","",支部用データ貼り付けシート!M956))</f>
        <v/>
      </c>
      <c r="G967" s="194" t="str">
        <f>IF(支部用データ貼り付けシート!B956="","",IF(支部用データ貼り付けシート!N956="","",支部用データ貼り付けシート!N956))</f>
        <v/>
      </c>
      <c r="H967" s="37" t="str">
        <f t="shared" si="188"/>
        <v/>
      </c>
      <c r="I967" s="124" t="str">
        <f t="shared" si="189"/>
        <v/>
      </c>
      <c r="J967" s="38" t="str">
        <f t="shared" si="190"/>
        <v/>
      </c>
      <c r="K967" s="37" t="str">
        <f t="shared" si="191"/>
        <v/>
      </c>
      <c r="L967" s="124" t="str">
        <f t="shared" si="192"/>
        <v/>
      </c>
      <c r="M967" s="38" t="str">
        <f t="shared" si="193"/>
        <v/>
      </c>
      <c r="N967" s="93" t="str">
        <f>IF(支部用データ貼り付けシート!B956="","",支部用データ貼り付けシート!E956)</f>
        <v/>
      </c>
      <c r="O967" s="38" t="str">
        <f>IF(支部用データ貼り付けシート!B956="","",支部用データ貼り付けシート!F956)</f>
        <v/>
      </c>
      <c r="P967" s="37" t="str">
        <f>IF(支部用データ貼り付けシート!B956="","",支部用データ貼り付けシート!G956)</f>
        <v/>
      </c>
      <c r="Q967" s="38" t="str">
        <f>IF(支部用データ貼り付けシート!B956="","",支部用データ貼り付けシート!H956)</f>
        <v/>
      </c>
      <c r="R967" s="37" t="str">
        <f>IF(支部用データ貼り付けシート!B956="","",支部用データ貼り付けシート!I956)</f>
        <v/>
      </c>
      <c r="S967" s="38" t="str">
        <f>IF(支部用データ貼り付けシート!B956="","",支部用データ貼り付けシート!J956)</f>
        <v/>
      </c>
      <c r="T967" s="23" t="str">
        <f t="shared" si="194"/>
        <v/>
      </c>
      <c r="U967" s="24" t="str">
        <f t="shared" si="195"/>
        <v/>
      </c>
      <c r="W967" t="str">
        <f t="shared" si="184"/>
        <v/>
      </c>
      <c r="X967" t="str">
        <f t="shared" si="185"/>
        <v/>
      </c>
      <c r="Y967" t="str">
        <f t="shared" si="186"/>
        <v/>
      </c>
      <c r="Z967" t="str">
        <f t="shared" si="187"/>
        <v/>
      </c>
    </row>
    <row r="968" spans="1:26">
      <c r="A968" s="84">
        <v>938</v>
      </c>
      <c r="B968" s="189" t="str">
        <f>IF(支部用データ貼り付けシート!B957="","",支部用データ貼り付けシート!A957)</f>
        <v/>
      </c>
      <c r="C968" s="190" t="str">
        <f>IF(支部用データ貼り付けシート!B957="","",支部用データ貼り付けシート!B957)</f>
        <v/>
      </c>
      <c r="D968" s="191" t="str">
        <f>IF(支部用データ貼り付けシート!B957="","",支部用データ貼り付けシート!C957)</f>
        <v/>
      </c>
      <c r="E968" s="192" t="str">
        <f>IF(支部用データ貼り付けシート!B957="","",支部用データ貼り付けシート!D957)</f>
        <v/>
      </c>
      <c r="F968" s="193" t="str">
        <f>IF(支部用データ貼り付けシート!B957="","",IF(支部用データ貼り付けシート!M957="","",支部用データ貼り付けシート!M957))</f>
        <v/>
      </c>
      <c r="G968" s="194" t="str">
        <f>IF(支部用データ貼り付けシート!B957="","",IF(支部用データ貼り付けシート!N957="","",支部用データ貼り付けシート!N957))</f>
        <v/>
      </c>
      <c r="H968" s="37" t="str">
        <f t="shared" si="188"/>
        <v/>
      </c>
      <c r="I968" s="124" t="str">
        <f t="shared" si="189"/>
        <v/>
      </c>
      <c r="J968" s="38" t="str">
        <f t="shared" si="190"/>
        <v/>
      </c>
      <c r="K968" s="37" t="str">
        <f t="shared" si="191"/>
        <v/>
      </c>
      <c r="L968" s="124" t="str">
        <f t="shared" si="192"/>
        <v/>
      </c>
      <c r="M968" s="38" t="str">
        <f t="shared" si="193"/>
        <v/>
      </c>
      <c r="N968" s="93" t="str">
        <f>IF(支部用データ貼り付けシート!B957="","",支部用データ貼り付けシート!E957)</f>
        <v/>
      </c>
      <c r="O968" s="38" t="str">
        <f>IF(支部用データ貼り付けシート!B957="","",支部用データ貼り付けシート!F957)</f>
        <v/>
      </c>
      <c r="P968" s="37" t="str">
        <f>IF(支部用データ貼り付けシート!B957="","",支部用データ貼り付けシート!G957)</f>
        <v/>
      </c>
      <c r="Q968" s="38" t="str">
        <f>IF(支部用データ貼り付けシート!B957="","",支部用データ貼り付けシート!H957)</f>
        <v/>
      </c>
      <c r="R968" s="37" t="str">
        <f>IF(支部用データ貼り付けシート!B957="","",支部用データ貼り付けシート!I957)</f>
        <v/>
      </c>
      <c r="S968" s="38" t="str">
        <f>IF(支部用データ貼り付けシート!B957="","",支部用データ貼り付けシート!J957)</f>
        <v/>
      </c>
      <c r="T968" s="23" t="str">
        <f t="shared" si="194"/>
        <v/>
      </c>
      <c r="U968" s="24" t="str">
        <f t="shared" si="195"/>
        <v/>
      </c>
      <c r="W968" t="str">
        <f t="shared" si="184"/>
        <v/>
      </c>
      <c r="X968" t="str">
        <f t="shared" si="185"/>
        <v/>
      </c>
      <c r="Y968" t="str">
        <f t="shared" si="186"/>
        <v/>
      </c>
      <c r="Z968" t="str">
        <f t="shared" si="187"/>
        <v/>
      </c>
    </row>
    <row r="969" spans="1:26">
      <c r="A969" s="83">
        <v>939</v>
      </c>
      <c r="B969" s="189" t="str">
        <f>IF(支部用データ貼り付けシート!B958="","",支部用データ貼り付けシート!A958)</f>
        <v/>
      </c>
      <c r="C969" s="190" t="str">
        <f>IF(支部用データ貼り付けシート!B958="","",支部用データ貼り付けシート!B958)</f>
        <v/>
      </c>
      <c r="D969" s="191" t="str">
        <f>IF(支部用データ貼り付けシート!B958="","",支部用データ貼り付けシート!C958)</f>
        <v/>
      </c>
      <c r="E969" s="192" t="str">
        <f>IF(支部用データ貼り付けシート!B958="","",支部用データ貼り付けシート!D958)</f>
        <v/>
      </c>
      <c r="F969" s="193" t="str">
        <f>IF(支部用データ貼り付けシート!B958="","",IF(支部用データ貼り付けシート!M958="","",支部用データ貼り付けシート!M958))</f>
        <v/>
      </c>
      <c r="G969" s="194" t="str">
        <f>IF(支部用データ貼り付けシート!B958="","",IF(支部用データ貼り付けシート!N958="","",支部用データ貼り付けシート!N958))</f>
        <v/>
      </c>
      <c r="H969" s="37" t="str">
        <f t="shared" si="188"/>
        <v/>
      </c>
      <c r="I969" s="124" t="str">
        <f t="shared" si="189"/>
        <v/>
      </c>
      <c r="J969" s="38" t="str">
        <f t="shared" si="190"/>
        <v/>
      </c>
      <c r="K969" s="37" t="str">
        <f t="shared" si="191"/>
        <v/>
      </c>
      <c r="L969" s="124" t="str">
        <f t="shared" si="192"/>
        <v/>
      </c>
      <c r="M969" s="38" t="str">
        <f t="shared" si="193"/>
        <v/>
      </c>
      <c r="N969" s="93" t="str">
        <f>IF(支部用データ貼り付けシート!B958="","",支部用データ貼り付けシート!E958)</f>
        <v/>
      </c>
      <c r="O969" s="38" t="str">
        <f>IF(支部用データ貼り付けシート!B958="","",支部用データ貼り付けシート!F958)</f>
        <v/>
      </c>
      <c r="P969" s="37" t="str">
        <f>IF(支部用データ貼り付けシート!B958="","",支部用データ貼り付けシート!G958)</f>
        <v/>
      </c>
      <c r="Q969" s="38" t="str">
        <f>IF(支部用データ貼り付けシート!B958="","",支部用データ貼り付けシート!H958)</f>
        <v/>
      </c>
      <c r="R969" s="37" t="str">
        <f>IF(支部用データ貼り付けシート!B958="","",支部用データ貼り付けシート!I958)</f>
        <v/>
      </c>
      <c r="S969" s="38" t="str">
        <f>IF(支部用データ貼り付けシート!B958="","",支部用データ貼り付けシート!J958)</f>
        <v/>
      </c>
      <c r="T969" s="23" t="str">
        <f t="shared" si="194"/>
        <v/>
      </c>
      <c r="U969" s="24" t="str">
        <f t="shared" si="195"/>
        <v/>
      </c>
      <c r="W969" t="str">
        <f t="shared" si="184"/>
        <v/>
      </c>
      <c r="X969" t="str">
        <f t="shared" si="185"/>
        <v/>
      </c>
      <c r="Y969" t="str">
        <f t="shared" si="186"/>
        <v/>
      </c>
      <c r="Z969" t="str">
        <f t="shared" si="187"/>
        <v/>
      </c>
    </row>
    <row r="970" spans="1:26">
      <c r="A970" s="84">
        <v>940</v>
      </c>
      <c r="B970" s="189" t="str">
        <f>IF(支部用データ貼り付けシート!B959="","",支部用データ貼り付けシート!A959)</f>
        <v/>
      </c>
      <c r="C970" s="190" t="str">
        <f>IF(支部用データ貼り付けシート!B959="","",支部用データ貼り付けシート!B959)</f>
        <v/>
      </c>
      <c r="D970" s="191" t="str">
        <f>IF(支部用データ貼り付けシート!B959="","",支部用データ貼り付けシート!C959)</f>
        <v/>
      </c>
      <c r="E970" s="192" t="str">
        <f>IF(支部用データ貼り付けシート!B959="","",支部用データ貼り付けシート!D959)</f>
        <v/>
      </c>
      <c r="F970" s="193" t="str">
        <f>IF(支部用データ貼り付けシート!B959="","",IF(支部用データ貼り付けシート!M959="","",支部用データ貼り付けシート!M959))</f>
        <v/>
      </c>
      <c r="G970" s="194" t="str">
        <f>IF(支部用データ貼り付けシート!B959="","",IF(支部用データ貼り付けシート!N959="","",支部用データ貼り付けシート!N959))</f>
        <v/>
      </c>
      <c r="H970" s="37" t="str">
        <f t="shared" si="188"/>
        <v/>
      </c>
      <c r="I970" s="124" t="str">
        <f t="shared" si="189"/>
        <v/>
      </c>
      <c r="J970" s="38" t="str">
        <f t="shared" si="190"/>
        <v/>
      </c>
      <c r="K970" s="37" t="str">
        <f t="shared" si="191"/>
        <v/>
      </c>
      <c r="L970" s="124" t="str">
        <f t="shared" si="192"/>
        <v/>
      </c>
      <c r="M970" s="38" t="str">
        <f t="shared" si="193"/>
        <v/>
      </c>
      <c r="N970" s="93" t="str">
        <f>IF(支部用データ貼り付けシート!B959="","",支部用データ貼り付けシート!E959)</f>
        <v/>
      </c>
      <c r="O970" s="38" t="str">
        <f>IF(支部用データ貼り付けシート!B959="","",支部用データ貼り付けシート!F959)</f>
        <v/>
      </c>
      <c r="P970" s="37" t="str">
        <f>IF(支部用データ貼り付けシート!B959="","",支部用データ貼り付けシート!G959)</f>
        <v/>
      </c>
      <c r="Q970" s="38" t="str">
        <f>IF(支部用データ貼り付けシート!B959="","",支部用データ貼り付けシート!H959)</f>
        <v/>
      </c>
      <c r="R970" s="37" t="str">
        <f>IF(支部用データ貼り付けシート!B959="","",支部用データ貼り付けシート!I959)</f>
        <v/>
      </c>
      <c r="S970" s="38" t="str">
        <f>IF(支部用データ貼り付けシート!B959="","",支部用データ貼り付けシート!J959)</f>
        <v/>
      </c>
      <c r="T970" s="23" t="str">
        <f t="shared" si="194"/>
        <v/>
      </c>
      <c r="U970" s="24" t="str">
        <f t="shared" si="195"/>
        <v/>
      </c>
      <c r="W970" t="str">
        <f t="shared" si="184"/>
        <v/>
      </c>
      <c r="X970" t="str">
        <f t="shared" si="185"/>
        <v/>
      </c>
      <c r="Y970" t="str">
        <f t="shared" si="186"/>
        <v/>
      </c>
      <c r="Z970" t="str">
        <f t="shared" si="187"/>
        <v/>
      </c>
    </row>
    <row r="971" spans="1:26">
      <c r="A971" s="83">
        <v>941</v>
      </c>
      <c r="B971" s="189" t="str">
        <f>IF(支部用データ貼り付けシート!B960="","",支部用データ貼り付けシート!A960)</f>
        <v/>
      </c>
      <c r="C971" s="190" t="str">
        <f>IF(支部用データ貼り付けシート!B960="","",支部用データ貼り付けシート!B960)</f>
        <v/>
      </c>
      <c r="D971" s="191" t="str">
        <f>IF(支部用データ貼り付けシート!B960="","",支部用データ貼り付けシート!C960)</f>
        <v/>
      </c>
      <c r="E971" s="192" t="str">
        <f>IF(支部用データ貼り付けシート!B960="","",支部用データ貼り付けシート!D960)</f>
        <v/>
      </c>
      <c r="F971" s="193" t="str">
        <f>IF(支部用データ貼り付けシート!B960="","",IF(支部用データ貼り付けシート!M960="","",支部用データ貼り付けシート!M960))</f>
        <v/>
      </c>
      <c r="G971" s="194" t="str">
        <f>IF(支部用データ貼り付けシート!B960="","",IF(支部用データ貼り付けシート!N960="","",支部用データ貼り付けシート!N960))</f>
        <v/>
      </c>
      <c r="H971" s="37" t="str">
        <f t="shared" si="188"/>
        <v/>
      </c>
      <c r="I971" s="124" t="str">
        <f t="shared" si="189"/>
        <v/>
      </c>
      <c r="J971" s="38" t="str">
        <f t="shared" si="190"/>
        <v/>
      </c>
      <c r="K971" s="37" t="str">
        <f t="shared" si="191"/>
        <v/>
      </c>
      <c r="L971" s="124" t="str">
        <f t="shared" si="192"/>
        <v/>
      </c>
      <c r="M971" s="38" t="str">
        <f t="shared" si="193"/>
        <v/>
      </c>
      <c r="N971" s="93" t="str">
        <f>IF(支部用データ貼り付けシート!B960="","",支部用データ貼り付けシート!E960)</f>
        <v/>
      </c>
      <c r="O971" s="38" t="str">
        <f>IF(支部用データ貼り付けシート!B960="","",支部用データ貼り付けシート!F960)</f>
        <v/>
      </c>
      <c r="P971" s="37" t="str">
        <f>IF(支部用データ貼り付けシート!B960="","",支部用データ貼り付けシート!G960)</f>
        <v/>
      </c>
      <c r="Q971" s="38" t="str">
        <f>IF(支部用データ貼り付けシート!B960="","",支部用データ貼り付けシート!H960)</f>
        <v/>
      </c>
      <c r="R971" s="37" t="str">
        <f>IF(支部用データ貼り付けシート!B960="","",支部用データ貼り付けシート!I960)</f>
        <v/>
      </c>
      <c r="S971" s="38" t="str">
        <f>IF(支部用データ貼り付けシート!B960="","",支部用データ貼り付けシート!J960)</f>
        <v/>
      </c>
      <c r="T971" s="23" t="str">
        <f t="shared" si="194"/>
        <v/>
      </c>
      <c r="U971" s="24" t="str">
        <f t="shared" si="195"/>
        <v/>
      </c>
      <c r="W971" t="str">
        <f t="shared" si="184"/>
        <v/>
      </c>
      <c r="X971" t="str">
        <f t="shared" si="185"/>
        <v/>
      </c>
      <c r="Y971" t="str">
        <f t="shared" si="186"/>
        <v/>
      </c>
      <c r="Z971" t="str">
        <f t="shared" si="187"/>
        <v/>
      </c>
    </row>
    <row r="972" spans="1:26">
      <c r="A972" s="84">
        <v>942</v>
      </c>
      <c r="B972" s="189" t="str">
        <f>IF(支部用データ貼り付けシート!B961="","",支部用データ貼り付けシート!A961)</f>
        <v/>
      </c>
      <c r="C972" s="190" t="str">
        <f>IF(支部用データ貼り付けシート!B961="","",支部用データ貼り付けシート!B961)</f>
        <v/>
      </c>
      <c r="D972" s="191" t="str">
        <f>IF(支部用データ貼り付けシート!B961="","",支部用データ貼り付けシート!C961)</f>
        <v/>
      </c>
      <c r="E972" s="192" t="str">
        <f>IF(支部用データ貼り付けシート!B961="","",支部用データ貼り付けシート!D961)</f>
        <v/>
      </c>
      <c r="F972" s="193" t="str">
        <f>IF(支部用データ貼り付けシート!B961="","",IF(支部用データ貼り付けシート!M961="","",支部用データ貼り付けシート!M961))</f>
        <v/>
      </c>
      <c r="G972" s="194" t="str">
        <f>IF(支部用データ貼り付けシート!B961="","",IF(支部用データ貼り付けシート!N961="","",支部用データ貼り付けシート!N961))</f>
        <v/>
      </c>
      <c r="H972" s="37" t="str">
        <f t="shared" si="188"/>
        <v/>
      </c>
      <c r="I972" s="124" t="str">
        <f t="shared" si="189"/>
        <v/>
      </c>
      <c r="J972" s="38" t="str">
        <f t="shared" si="190"/>
        <v/>
      </c>
      <c r="K972" s="37" t="str">
        <f t="shared" si="191"/>
        <v/>
      </c>
      <c r="L972" s="124" t="str">
        <f t="shared" si="192"/>
        <v/>
      </c>
      <c r="M972" s="38" t="str">
        <f t="shared" si="193"/>
        <v/>
      </c>
      <c r="N972" s="93" t="str">
        <f>IF(支部用データ貼り付けシート!B961="","",支部用データ貼り付けシート!E961)</f>
        <v/>
      </c>
      <c r="O972" s="38" t="str">
        <f>IF(支部用データ貼り付けシート!B961="","",支部用データ貼り付けシート!F961)</f>
        <v/>
      </c>
      <c r="P972" s="37" t="str">
        <f>IF(支部用データ貼り付けシート!B961="","",支部用データ貼り付けシート!G961)</f>
        <v/>
      </c>
      <c r="Q972" s="38" t="str">
        <f>IF(支部用データ貼り付けシート!B961="","",支部用データ貼り付けシート!H961)</f>
        <v/>
      </c>
      <c r="R972" s="37" t="str">
        <f>IF(支部用データ貼り付けシート!B961="","",支部用データ貼り付けシート!I961)</f>
        <v/>
      </c>
      <c r="S972" s="38" t="str">
        <f>IF(支部用データ貼り付けシート!B961="","",支部用データ貼り付けシート!J961)</f>
        <v/>
      </c>
      <c r="T972" s="23" t="str">
        <f t="shared" si="194"/>
        <v/>
      </c>
      <c r="U972" s="24" t="str">
        <f t="shared" si="195"/>
        <v/>
      </c>
      <c r="W972" t="str">
        <f t="shared" si="184"/>
        <v/>
      </c>
      <c r="X972" t="str">
        <f t="shared" si="185"/>
        <v/>
      </c>
      <c r="Y972" t="str">
        <f t="shared" si="186"/>
        <v/>
      </c>
      <c r="Z972" t="str">
        <f t="shared" si="187"/>
        <v/>
      </c>
    </row>
    <row r="973" spans="1:26">
      <c r="A973" s="83">
        <v>943</v>
      </c>
      <c r="B973" s="189" t="str">
        <f>IF(支部用データ貼り付けシート!B962="","",支部用データ貼り付けシート!A962)</f>
        <v/>
      </c>
      <c r="C973" s="190" t="str">
        <f>IF(支部用データ貼り付けシート!B962="","",支部用データ貼り付けシート!B962)</f>
        <v/>
      </c>
      <c r="D973" s="191" t="str">
        <f>IF(支部用データ貼り付けシート!B962="","",支部用データ貼り付けシート!C962)</f>
        <v/>
      </c>
      <c r="E973" s="192" t="str">
        <f>IF(支部用データ貼り付けシート!B962="","",支部用データ貼り付けシート!D962)</f>
        <v/>
      </c>
      <c r="F973" s="193" t="str">
        <f>IF(支部用データ貼り付けシート!B962="","",IF(支部用データ貼り付けシート!M962="","",支部用データ貼り付けシート!M962))</f>
        <v/>
      </c>
      <c r="G973" s="194" t="str">
        <f>IF(支部用データ貼り付けシート!B962="","",IF(支部用データ貼り付けシート!N962="","",支部用データ貼り付けシート!N962))</f>
        <v/>
      </c>
      <c r="H973" s="37" t="str">
        <f t="shared" si="188"/>
        <v/>
      </c>
      <c r="I973" s="124" t="str">
        <f t="shared" si="189"/>
        <v/>
      </c>
      <c r="J973" s="38" t="str">
        <f t="shared" si="190"/>
        <v/>
      </c>
      <c r="K973" s="37" t="str">
        <f t="shared" si="191"/>
        <v/>
      </c>
      <c r="L973" s="124" t="str">
        <f t="shared" si="192"/>
        <v/>
      </c>
      <c r="M973" s="38" t="str">
        <f t="shared" si="193"/>
        <v/>
      </c>
      <c r="N973" s="93" t="str">
        <f>IF(支部用データ貼り付けシート!B962="","",支部用データ貼り付けシート!E962)</f>
        <v/>
      </c>
      <c r="O973" s="38" t="str">
        <f>IF(支部用データ貼り付けシート!B962="","",支部用データ貼り付けシート!F962)</f>
        <v/>
      </c>
      <c r="P973" s="37" t="str">
        <f>IF(支部用データ貼り付けシート!B962="","",支部用データ貼り付けシート!G962)</f>
        <v/>
      </c>
      <c r="Q973" s="38" t="str">
        <f>IF(支部用データ貼り付けシート!B962="","",支部用データ貼り付けシート!H962)</f>
        <v/>
      </c>
      <c r="R973" s="37" t="str">
        <f>IF(支部用データ貼り付けシート!B962="","",支部用データ貼り付けシート!I962)</f>
        <v/>
      </c>
      <c r="S973" s="38" t="str">
        <f>IF(支部用データ貼り付けシート!B962="","",支部用データ貼り付けシート!J962)</f>
        <v/>
      </c>
      <c r="T973" s="23" t="str">
        <f t="shared" si="194"/>
        <v/>
      </c>
      <c r="U973" s="24" t="str">
        <f t="shared" si="195"/>
        <v/>
      </c>
      <c r="W973" t="str">
        <f t="shared" si="184"/>
        <v/>
      </c>
      <c r="X973" t="str">
        <f t="shared" si="185"/>
        <v/>
      </c>
      <c r="Y973" t="str">
        <f t="shared" si="186"/>
        <v/>
      </c>
      <c r="Z973" t="str">
        <f t="shared" si="187"/>
        <v/>
      </c>
    </row>
    <row r="974" spans="1:26">
      <c r="A974" s="84">
        <v>944</v>
      </c>
      <c r="B974" s="189" t="str">
        <f>IF(支部用データ貼り付けシート!B963="","",支部用データ貼り付けシート!A963)</f>
        <v/>
      </c>
      <c r="C974" s="190" t="str">
        <f>IF(支部用データ貼り付けシート!B963="","",支部用データ貼り付けシート!B963)</f>
        <v/>
      </c>
      <c r="D974" s="191" t="str">
        <f>IF(支部用データ貼り付けシート!B963="","",支部用データ貼り付けシート!C963)</f>
        <v/>
      </c>
      <c r="E974" s="192" t="str">
        <f>IF(支部用データ貼り付けシート!B963="","",支部用データ貼り付けシート!D963)</f>
        <v/>
      </c>
      <c r="F974" s="193" t="str">
        <f>IF(支部用データ貼り付けシート!B963="","",IF(支部用データ貼り付けシート!M963="","",支部用データ貼り付けシート!M963))</f>
        <v/>
      </c>
      <c r="G974" s="194" t="str">
        <f>IF(支部用データ貼り付けシート!B963="","",IF(支部用データ貼り付けシート!N963="","",支部用データ貼り付けシート!N963))</f>
        <v/>
      </c>
      <c r="H974" s="37" t="str">
        <f t="shared" si="188"/>
        <v/>
      </c>
      <c r="I974" s="124" t="str">
        <f t="shared" si="189"/>
        <v/>
      </c>
      <c r="J974" s="38" t="str">
        <f t="shared" si="190"/>
        <v/>
      </c>
      <c r="K974" s="37" t="str">
        <f t="shared" si="191"/>
        <v/>
      </c>
      <c r="L974" s="124" t="str">
        <f t="shared" si="192"/>
        <v/>
      </c>
      <c r="M974" s="38" t="str">
        <f t="shared" si="193"/>
        <v/>
      </c>
      <c r="N974" s="93" t="str">
        <f>IF(支部用データ貼り付けシート!B963="","",支部用データ貼り付けシート!E963)</f>
        <v/>
      </c>
      <c r="O974" s="38" t="str">
        <f>IF(支部用データ貼り付けシート!B963="","",支部用データ貼り付けシート!F963)</f>
        <v/>
      </c>
      <c r="P974" s="37" t="str">
        <f>IF(支部用データ貼り付けシート!B963="","",支部用データ貼り付けシート!G963)</f>
        <v/>
      </c>
      <c r="Q974" s="38" t="str">
        <f>IF(支部用データ貼り付けシート!B963="","",支部用データ貼り付けシート!H963)</f>
        <v/>
      </c>
      <c r="R974" s="37" t="str">
        <f>IF(支部用データ貼り付けシート!B963="","",支部用データ貼り付けシート!I963)</f>
        <v/>
      </c>
      <c r="S974" s="38" t="str">
        <f>IF(支部用データ貼り付けシート!B963="","",支部用データ貼り付けシート!J963)</f>
        <v/>
      </c>
      <c r="T974" s="23" t="str">
        <f t="shared" si="194"/>
        <v/>
      </c>
      <c r="U974" s="24" t="str">
        <f t="shared" si="195"/>
        <v/>
      </c>
      <c r="W974" t="str">
        <f t="shared" si="184"/>
        <v/>
      </c>
      <c r="X974" t="str">
        <f t="shared" si="185"/>
        <v/>
      </c>
      <c r="Y974" t="str">
        <f t="shared" si="186"/>
        <v/>
      </c>
      <c r="Z974" t="str">
        <f t="shared" si="187"/>
        <v/>
      </c>
    </row>
    <row r="975" spans="1:26">
      <c r="A975" s="83">
        <v>945</v>
      </c>
      <c r="B975" s="189" t="str">
        <f>IF(支部用データ貼り付けシート!B964="","",支部用データ貼り付けシート!A964)</f>
        <v/>
      </c>
      <c r="C975" s="190" t="str">
        <f>IF(支部用データ貼り付けシート!B964="","",支部用データ貼り付けシート!B964)</f>
        <v/>
      </c>
      <c r="D975" s="191" t="str">
        <f>IF(支部用データ貼り付けシート!B964="","",支部用データ貼り付けシート!C964)</f>
        <v/>
      </c>
      <c r="E975" s="192" t="str">
        <f>IF(支部用データ貼り付けシート!B964="","",支部用データ貼り付けシート!D964)</f>
        <v/>
      </c>
      <c r="F975" s="193" t="str">
        <f>IF(支部用データ貼り付けシート!B964="","",IF(支部用データ貼り付けシート!M964="","",支部用データ貼り付けシート!M964))</f>
        <v/>
      </c>
      <c r="G975" s="194" t="str">
        <f>IF(支部用データ貼り付けシート!B964="","",IF(支部用データ貼り付けシート!N964="","",支部用データ貼り付けシート!N964))</f>
        <v/>
      </c>
      <c r="H975" s="37" t="str">
        <f t="shared" si="188"/>
        <v/>
      </c>
      <c r="I975" s="124" t="str">
        <f t="shared" si="189"/>
        <v/>
      </c>
      <c r="J975" s="38" t="str">
        <f t="shared" si="190"/>
        <v/>
      </c>
      <c r="K975" s="37" t="str">
        <f t="shared" si="191"/>
        <v/>
      </c>
      <c r="L975" s="124" t="str">
        <f t="shared" si="192"/>
        <v/>
      </c>
      <c r="M975" s="38" t="str">
        <f t="shared" si="193"/>
        <v/>
      </c>
      <c r="N975" s="93" t="str">
        <f>IF(支部用データ貼り付けシート!B964="","",支部用データ貼り付けシート!E964)</f>
        <v/>
      </c>
      <c r="O975" s="38" t="str">
        <f>IF(支部用データ貼り付けシート!B964="","",支部用データ貼り付けシート!F964)</f>
        <v/>
      </c>
      <c r="P975" s="37" t="str">
        <f>IF(支部用データ貼り付けシート!B964="","",支部用データ貼り付けシート!G964)</f>
        <v/>
      </c>
      <c r="Q975" s="38" t="str">
        <f>IF(支部用データ貼り付けシート!B964="","",支部用データ貼り付けシート!H964)</f>
        <v/>
      </c>
      <c r="R975" s="37" t="str">
        <f>IF(支部用データ貼り付けシート!B964="","",支部用データ貼り付けシート!I964)</f>
        <v/>
      </c>
      <c r="S975" s="38" t="str">
        <f>IF(支部用データ貼り付けシート!B964="","",支部用データ貼り付けシート!J964)</f>
        <v/>
      </c>
      <c r="T975" s="23" t="str">
        <f t="shared" si="194"/>
        <v/>
      </c>
      <c r="U975" s="24" t="str">
        <f t="shared" si="195"/>
        <v/>
      </c>
      <c r="W975" t="str">
        <f t="shared" si="184"/>
        <v/>
      </c>
      <c r="X975" t="str">
        <f t="shared" si="185"/>
        <v/>
      </c>
      <c r="Y975" t="str">
        <f t="shared" si="186"/>
        <v/>
      </c>
      <c r="Z975" t="str">
        <f t="shared" si="187"/>
        <v/>
      </c>
    </row>
    <row r="976" spans="1:26">
      <c r="A976" s="84">
        <v>946</v>
      </c>
      <c r="B976" s="189" t="str">
        <f>IF(支部用データ貼り付けシート!B965="","",支部用データ貼り付けシート!A965)</f>
        <v/>
      </c>
      <c r="C976" s="190" t="str">
        <f>IF(支部用データ貼り付けシート!B965="","",支部用データ貼り付けシート!B965)</f>
        <v/>
      </c>
      <c r="D976" s="191" t="str">
        <f>IF(支部用データ貼り付けシート!B965="","",支部用データ貼り付けシート!C965)</f>
        <v/>
      </c>
      <c r="E976" s="192" t="str">
        <f>IF(支部用データ貼り付けシート!B965="","",支部用データ貼り付けシート!D965)</f>
        <v/>
      </c>
      <c r="F976" s="193" t="str">
        <f>IF(支部用データ貼り付けシート!B965="","",IF(支部用データ貼り付けシート!M965="","",支部用データ貼り付けシート!M965))</f>
        <v/>
      </c>
      <c r="G976" s="194" t="str">
        <f>IF(支部用データ貼り付けシート!B965="","",IF(支部用データ貼り付けシート!N965="","",支部用データ貼り付けシート!N965))</f>
        <v/>
      </c>
      <c r="H976" s="37" t="str">
        <f t="shared" si="188"/>
        <v/>
      </c>
      <c r="I976" s="124" t="str">
        <f t="shared" si="189"/>
        <v/>
      </c>
      <c r="J976" s="38" t="str">
        <f t="shared" si="190"/>
        <v/>
      </c>
      <c r="K976" s="37" t="str">
        <f t="shared" si="191"/>
        <v/>
      </c>
      <c r="L976" s="124" t="str">
        <f t="shared" si="192"/>
        <v/>
      </c>
      <c r="M976" s="38" t="str">
        <f t="shared" si="193"/>
        <v/>
      </c>
      <c r="N976" s="93" t="str">
        <f>IF(支部用データ貼り付けシート!B965="","",支部用データ貼り付けシート!E965)</f>
        <v/>
      </c>
      <c r="O976" s="38" t="str">
        <f>IF(支部用データ貼り付けシート!B965="","",支部用データ貼り付けシート!F965)</f>
        <v/>
      </c>
      <c r="P976" s="37" t="str">
        <f>IF(支部用データ貼り付けシート!B965="","",支部用データ貼り付けシート!G965)</f>
        <v/>
      </c>
      <c r="Q976" s="38" t="str">
        <f>IF(支部用データ貼り付けシート!B965="","",支部用データ貼り付けシート!H965)</f>
        <v/>
      </c>
      <c r="R976" s="37" t="str">
        <f>IF(支部用データ貼り付けシート!B965="","",支部用データ貼り付けシート!I965)</f>
        <v/>
      </c>
      <c r="S976" s="38" t="str">
        <f>IF(支部用データ貼り付けシート!B965="","",支部用データ貼り付けシート!J965)</f>
        <v/>
      </c>
      <c r="T976" s="23" t="str">
        <f t="shared" si="194"/>
        <v/>
      </c>
      <c r="U976" s="24" t="str">
        <f t="shared" si="195"/>
        <v/>
      </c>
      <c r="W976" t="str">
        <f t="shared" si="184"/>
        <v/>
      </c>
      <c r="X976" t="str">
        <f t="shared" si="185"/>
        <v/>
      </c>
      <c r="Y976" t="str">
        <f t="shared" si="186"/>
        <v/>
      </c>
      <c r="Z976" t="str">
        <f t="shared" si="187"/>
        <v/>
      </c>
    </row>
    <row r="977" spans="1:26">
      <c r="A977" s="83">
        <v>947</v>
      </c>
      <c r="B977" s="189" t="str">
        <f>IF(支部用データ貼り付けシート!B966="","",支部用データ貼り付けシート!A966)</f>
        <v/>
      </c>
      <c r="C977" s="190" t="str">
        <f>IF(支部用データ貼り付けシート!B966="","",支部用データ貼り付けシート!B966)</f>
        <v/>
      </c>
      <c r="D977" s="191" t="str">
        <f>IF(支部用データ貼り付けシート!B966="","",支部用データ貼り付けシート!C966)</f>
        <v/>
      </c>
      <c r="E977" s="192" t="str">
        <f>IF(支部用データ貼り付けシート!B966="","",支部用データ貼り付けシート!D966)</f>
        <v/>
      </c>
      <c r="F977" s="193" t="str">
        <f>IF(支部用データ貼り付けシート!B966="","",IF(支部用データ貼り付けシート!M966="","",支部用データ貼り付けシート!M966))</f>
        <v/>
      </c>
      <c r="G977" s="194" t="str">
        <f>IF(支部用データ貼り付けシート!B966="","",IF(支部用データ貼り付けシート!N966="","",支部用データ貼り付けシート!N966))</f>
        <v/>
      </c>
      <c r="H977" s="37" t="str">
        <f t="shared" si="188"/>
        <v/>
      </c>
      <c r="I977" s="124" t="str">
        <f t="shared" si="189"/>
        <v/>
      </c>
      <c r="J977" s="38" t="str">
        <f t="shared" si="190"/>
        <v/>
      </c>
      <c r="K977" s="37" t="str">
        <f t="shared" si="191"/>
        <v/>
      </c>
      <c r="L977" s="124" t="str">
        <f t="shared" si="192"/>
        <v/>
      </c>
      <c r="M977" s="38" t="str">
        <f t="shared" si="193"/>
        <v/>
      </c>
      <c r="N977" s="93" t="str">
        <f>IF(支部用データ貼り付けシート!B966="","",支部用データ貼り付けシート!E966)</f>
        <v/>
      </c>
      <c r="O977" s="38" t="str">
        <f>IF(支部用データ貼り付けシート!B966="","",支部用データ貼り付けシート!F966)</f>
        <v/>
      </c>
      <c r="P977" s="37" t="str">
        <f>IF(支部用データ貼り付けシート!B966="","",支部用データ貼り付けシート!G966)</f>
        <v/>
      </c>
      <c r="Q977" s="38" t="str">
        <f>IF(支部用データ貼り付けシート!B966="","",支部用データ貼り付けシート!H966)</f>
        <v/>
      </c>
      <c r="R977" s="37" t="str">
        <f>IF(支部用データ貼り付けシート!B966="","",支部用データ貼り付けシート!I966)</f>
        <v/>
      </c>
      <c r="S977" s="38" t="str">
        <f>IF(支部用データ貼り付けシート!B966="","",支部用データ貼り付けシート!J966)</f>
        <v/>
      </c>
      <c r="T977" s="23" t="str">
        <f t="shared" si="194"/>
        <v/>
      </c>
      <c r="U977" s="24" t="str">
        <f t="shared" si="195"/>
        <v/>
      </c>
      <c r="W977" t="str">
        <f t="shared" si="184"/>
        <v/>
      </c>
      <c r="X977" t="str">
        <f t="shared" si="185"/>
        <v/>
      </c>
      <c r="Y977" t="str">
        <f t="shared" si="186"/>
        <v/>
      </c>
      <c r="Z977" t="str">
        <f t="shared" si="187"/>
        <v/>
      </c>
    </row>
    <row r="978" spans="1:26">
      <c r="A978" s="84">
        <v>948</v>
      </c>
      <c r="B978" s="189" t="str">
        <f>IF(支部用データ貼り付けシート!B967="","",支部用データ貼り付けシート!A967)</f>
        <v/>
      </c>
      <c r="C978" s="190" t="str">
        <f>IF(支部用データ貼り付けシート!B967="","",支部用データ貼り付けシート!B967)</f>
        <v/>
      </c>
      <c r="D978" s="191" t="str">
        <f>IF(支部用データ貼り付けシート!B967="","",支部用データ貼り付けシート!C967)</f>
        <v/>
      </c>
      <c r="E978" s="192" t="str">
        <f>IF(支部用データ貼り付けシート!B967="","",支部用データ貼り付けシート!D967)</f>
        <v/>
      </c>
      <c r="F978" s="193" t="str">
        <f>IF(支部用データ貼り付けシート!B967="","",IF(支部用データ貼り付けシート!M967="","",支部用データ貼り付けシート!M967))</f>
        <v/>
      </c>
      <c r="G978" s="194" t="str">
        <f>IF(支部用データ貼り付けシート!B967="","",IF(支部用データ貼り付けシート!N967="","",支部用データ貼り付けシート!N967))</f>
        <v/>
      </c>
      <c r="H978" s="37" t="str">
        <f t="shared" si="188"/>
        <v/>
      </c>
      <c r="I978" s="124" t="str">
        <f t="shared" si="189"/>
        <v/>
      </c>
      <c r="J978" s="38" t="str">
        <f t="shared" si="190"/>
        <v/>
      </c>
      <c r="K978" s="37" t="str">
        <f t="shared" si="191"/>
        <v/>
      </c>
      <c r="L978" s="124" t="str">
        <f t="shared" si="192"/>
        <v/>
      </c>
      <c r="M978" s="38" t="str">
        <f t="shared" si="193"/>
        <v/>
      </c>
      <c r="N978" s="93" t="str">
        <f>IF(支部用データ貼り付けシート!B967="","",支部用データ貼り付けシート!E967)</f>
        <v/>
      </c>
      <c r="O978" s="38" t="str">
        <f>IF(支部用データ貼り付けシート!B967="","",支部用データ貼り付けシート!F967)</f>
        <v/>
      </c>
      <c r="P978" s="37" t="str">
        <f>IF(支部用データ貼り付けシート!B967="","",支部用データ貼り付けシート!G967)</f>
        <v/>
      </c>
      <c r="Q978" s="38" t="str">
        <f>IF(支部用データ貼り付けシート!B967="","",支部用データ貼り付けシート!H967)</f>
        <v/>
      </c>
      <c r="R978" s="37" t="str">
        <f>IF(支部用データ貼り付けシート!B967="","",支部用データ貼り付けシート!I967)</f>
        <v/>
      </c>
      <c r="S978" s="38" t="str">
        <f>IF(支部用データ貼り付けシート!B967="","",支部用データ貼り付けシート!J967)</f>
        <v/>
      </c>
      <c r="T978" s="23" t="str">
        <f t="shared" si="194"/>
        <v/>
      </c>
      <c r="U978" s="24" t="str">
        <f t="shared" si="195"/>
        <v/>
      </c>
      <c r="W978" t="str">
        <f t="shared" si="184"/>
        <v/>
      </c>
      <c r="X978" t="str">
        <f t="shared" si="185"/>
        <v/>
      </c>
      <c r="Y978" t="str">
        <f t="shared" si="186"/>
        <v/>
      </c>
      <c r="Z978" t="str">
        <f t="shared" si="187"/>
        <v/>
      </c>
    </row>
    <row r="979" spans="1:26">
      <c r="A979" s="83">
        <v>949</v>
      </c>
      <c r="B979" s="189" t="str">
        <f>IF(支部用データ貼り付けシート!B968="","",支部用データ貼り付けシート!A968)</f>
        <v/>
      </c>
      <c r="C979" s="190" t="str">
        <f>IF(支部用データ貼り付けシート!B968="","",支部用データ貼り付けシート!B968)</f>
        <v/>
      </c>
      <c r="D979" s="191" t="str">
        <f>IF(支部用データ貼り付けシート!B968="","",支部用データ貼り付けシート!C968)</f>
        <v/>
      </c>
      <c r="E979" s="192" t="str">
        <f>IF(支部用データ貼り付けシート!B968="","",支部用データ貼り付けシート!D968)</f>
        <v/>
      </c>
      <c r="F979" s="193" t="str">
        <f>IF(支部用データ貼り付けシート!B968="","",IF(支部用データ貼り付けシート!M968="","",支部用データ貼り付けシート!M968))</f>
        <v/>
      </c>
      <c r="G979" s="194" t="str">
        <f>IF(支部用データ貼り付けシート!B968="","",IF(支部用データ貼り付けシート!N968="","",支部用データ貼り付けシート!N968))</f>
        <v/>
      </c>
      <c r="H979" s="37" t="str">
        <f t="shared" si="188"/>
        <v/>
      </c>
      <c r="I979" s="124" t="str">
        <f t="shared" si="189"/>
        <v/>
      </c>
      <c r="J979" s="38" t="str">
        <f t="shared" si="190"/>
        <v/>
      </c>
      <c r="K979" s="37" t="str">
        <f t="shared" si="191"/>
        <v/>
      </c>
      <c r="L979" s="124" t="str">
        <f t="shared" si="192"/>
        <v/>
      </c>
      <c r="M979" s="38" t="str">
        <f t="shared" si="193"/>
        <v/>
      </c>
      <c r="N979" s="93" t="str">
        <f>IF(支部用データ貼り付けシート!B968="","",支部用データ貼り付けシート!E968)</f>
        <v/>
      </c>
      <c r="O979" s="38" t="str">
        <f>IF(支部用データ貼り付けシート!B968="","",支部用データ貼り付けシート!F968)</f>
        <v/>
      </c>
      <c r="P979" s="37" t="str">
        <f>IF(支部用データ貼り付けシート!B968="","",支部用データ貼り付けシート!G968)</f>
        <v/>
      </c>
      <c r="Q979" s="38" t="str">
        <f>IF(支部用データ貼り付けシート!B968="","",支部用データ貼り付けシート!H968)</f>
        <v/>
      </c>
      <c r="R979" s="37" t="str">
        <f>IF(支部用データ貼り付けシート!B968="","",支部用データ貼り付けシート!I968)</f>
        <v/>
      </c>
      <c r="S979" s="38" t="str">
        <f>IF(支部用データ貼り付けシート!B968="","",支部用データ貼り付けシート!J968)</f>
        <v/>
      </c>
      <c r="T979" s="23" t="str">
        <f t="shared" si="194"/>
        <v/>
      </c>
      <c r="U979" s="24" t="str">
        <f t="shared" si="195"/>
        <v/>
      </c>
      <c r="W979" t="str">
        <f t="shared" si="184"/>
        <v/>
      </c>
      <c r="X979" t="str">
        <f t="shared" si="185"/>
        <v/>
      </c>
      <c r="Y979" t="str">
        <f t="shared" si="186"/>
        <v/>
      </c>
      <c r="Z979" t="str">
        <f t="shared" si="187"/>
        <v/>
      </c>
    </row>
    <row r="980" spans="1:26">
      <c r="A980" s="84">
        <v>950</v>
      </c>
      <c r="B980" s="189" t="str">
        <f>IF(支部用データ貼り付けシート!B969="","",支部用データ貼り付けシート!A969)</f>
        <v/>
      </c>
      <c r="C980" s="190" t="str">
        <f>IF(支部用データ貼り付けシート!B969="","",支部用データ貼り付けシート!B969)</f>
        <v/>
      </c>
      <c r="D980" s="191" t="str">
        <f>IF(支部用データ貼り付けシート!B969="","",支部用データ貼り付けシート!C969)</f>
        <v/>
      </c>
      <c r="E980" s="192" t="str">
        <f>IF(支部用データ貼り付けシート!B969="","",支部用データ貼り付けシート!D969)</f>
        <v/>
      </c>
      <c r="F980" s="193" t="str">
        <f>IF(支部用データ貼り付けシート!B969="","",IF(支部用データ貼り付けシート!M969="","",支部用データ貼り付けシート!M969))</f>
        <v/>
      </c>
      <c r="G980" s="194" t="str">
        <f>IF(支部用データ貼り付けシート!B969="","",IF(支部用データ貼り付けシート!N969="","",支部用データ貼り付けシート!N969))</f>
        <v/>
      </c>
      <c r="H980" s="37" t="str">
        <f t="shared" si="188"/>
        <v/>
      </c>
      <c r="I980" s="124" t="str">
        <f t="shared" si="189"/>
        <v/>
      </c>
      <c r="J980" s="38" t="str">
        <f t="shared" si="190"/>
        <v/>
      </c>
      <c r="K980" s="37" t="str">
        <f t="shared" si="191"/>
        <v/>
      </c>
      <c r="L980" s="124" t="str">
        <f t="shared" si="192"/>
        <v/>
      </c>
      <c r="M980" s="38" t="str">
        <f t="shared" si="193"/>
        <v/>
      </c>
      <c r="N980" s="93" t="str">
        <f>IF(支部用データ貼り付けシート!B969="","",支部用データ貼り付けシート!E969)</f>
        <v/>
      </c>
      <c r="O980" s="38" t="str">
        <f>IF(支部用データ貼り付けシート!B969="","",支部用データ貼り付けシート!F969)</f>
        <v/>
      </c>
      <c r="P980" s="37" t="str">
        <f>IF(支部用データ貼り付けシート!B969="","",支部用データ貼り付けシート!G969)</f>
        <v/>
      </c>
      <c r="Q980" s="38" t="str">
        <f>IF(支部用データ貼り付けシート!B969="","",支部用データ貼り付けシート!H969)</f>
        <v/>
      </c>
      <c r="R980" s="37" t="str">
        <f>IF(支部用データ貼り付けシート!B969="","",支部用データ貼り付けシート!I969)</f>
        <v/>
      </c>
      <c r="S980" s="38" t="str">
        <f>IF(支部用データ貼り付けシート!B969="","",支部用データ貼り付けシート!J969)</f>
        <v/>
      </c>
      <c r="T980" s="23" t="str">
        <f t="shared" si="194"/>
        <v/>
      </c>
      <c r="U980" s="24" t="str">
        <f t="shared" si="195"/>
        <v/>
      </c>
      <c r="W980" t="str">
        <f t="shared" si="184"/>
        <v/>
      </c>
      <c r="X980" t="str">
        <f t="shared" si="185"/>
        <v/>
      </c>
      <c r="Y980" t="str">
        <f t="shared" si="186"/>
        <v/>
      </c>
      <c r="Z980" t="str">
        <f t="shared" si="187"/>
        <v/>
      </c>
    </row>
    <row r="981" spans="1:26">
      <c r="A981" s="83">
        <v>951</v>
      </c>
      <c r="B981" s="189" t="str">
        <f>IF(支部用データ貼り付けシート!B970="","",支部用データ貼り付けシート!A970)</f>
        <v/>
      </c>
      <c r="C981" s="190" t="str">
        <f>IF(支部用データ貼り付けシート!B970="","",支部用データ貼り付けシート!B970)</f>
        <v/>
      </c>
      <c r="D981" s="191" t="str">
        <f>IF(支部用データ貼り付けシート!B970="","",支部用データ貼り付けシート!C970)</f>
        <v/>
      </c>
      <c r="E981" s="192" t="str">
        <f>IF(支部用データ貼り付けシート!B970="","",支部用データ貼り付けシート!D970)</f>
        <v/>
      </c>
      <c r="F981" s="193" t="str">
        <f>IF(支部用データ貼り付けシート!B970="","",IF(支部用データ貼り付けシート!M970="","",支部用データ貼り付けシート!M970))</f>
        <v/>
      </c>
      <c r="G981" s="194" t="str">
        <f>IF(支部用データ貼り付けシート!B970="","",IF(支部用データ貼り付けシート!N970="","",支部用データ貼り付けシート!N970))</f>
        <v/>
      </c>
      <c r="H981" s="37" t="str">
        <f t="shared" si="188"/>
        <v/>
      </c>
      <c r="I981" s="124" t="str">
        <f t="shared" si="189"/>
        <v/>
      </c>
      <c r="J981" s="38" t="str">
        <f t="shared" si="190"/>
        <v/>
      </c>
      <c r="K981" s="37" t="str">
        <f t="shared" si="191"/>
        <v/>
      </c>
      <c r="L981" s="124" t="str">
        <f t="shared" si="192"/>
        <v/>
      </c>
      <c r="M981" s="38" t="str">
        <f t="shared" si="193"/>
        <v/>
      </c>
      <c r="N981" s="93" t="str">
        <f>IF(支部用データ貼り付けシート!B970="","",支部用データ貼り付けシート!E970)</f>
        <v/>
      </c>
      <c r="O981" s="38" t="str">
        <f>IF(支部用データ貼り付けシート!B970="","",支部用データ貼り付けシート!F970)</f>
        <v/>
      </c>
      <c r="P981" s="37" t="str">
        <f>IF(支部用データ貼り付けシート!B970="","",支部用データ貼り付けシート!G970)</f>
        <v/>
      </c>
      <c r="Q981" s="38" t="str">
        <f>IF(支部用データ貼り付けシート!B970="","",支部用データ貼り付けシート!H970)</f>
        <v/>
      </c>
      <c r="R981" s="37" t="str">
        <f>IF(支部用データ貼り付けシート!B970="","",支部用データ貼り付けシート!I970)</f>
        <v/>
      </c>
      <c r="S981" s="38" t="str">
        <f>IF(支部用データ貼り付けシート!B970="","",支部用データ貼り付けシート!J970)</f>
        <v/>
      </c>
      <c r="T981" s="23" t="str">
        <f t="shared" si="194"/>
        <v/>
      </c>
      <c r="U981" s="24" t="str">
        <f t="shared" si="195"/>
        <v/>
      </c>
      <c r="W981" t="str">
        <f t="shared" si="184"/>
        <v/>
      </c>
      <c r="X981" t="str">
        <f t="shared" si="185"/>
        <v/>
      </c>
      <c r="Y981" t="str">
        <f t="shared" si="186"/>
        <v/>
      </c>
      <c r="Z981" t="str">
        <f t="shared" si="187"/>
        <v/>
      </c>
    </row>
    <row r="982" spans="1:26">
      <c r="A982" s="84">
        <v>952</v>
      </c>
      <c r="B982" s="189" t="str">
        <f>IF(支部用データ貼り付けシート!B971="","",支部用データ貼り付けシート!A971)</f>
        <v/>
      </c>
      <c r="C982" s="190" t="str">
        <f>IF(支部用データ貼り付けシート!B971="","",支部用データ貼り付けシート!B971)</f>
        <v/>
      </c>
      <c r="D982" s="191" t="str">
        <f>IF(支部用データ貼り付けシート!B971="","",支部用データ貼り付けシート!C971)</f>
        <v/>
      </c>
      <c r="E982" s="192" t="str">
        <f>IF(支部用データ貼り付けシート!B971="","",支部用データ貼り付けシート!D971)</f>
        <v/>
      </c>
      <c r="F982" s="193" t="str">
        <f>IF(支部用データ貼り付けシート!B971="","",IF(支部用データ貼り付けシート!M971="","",支部用データ貼り付けシート!M971))</f>
        <v/>
      </c>
      <c r="G982" s="194" t="str">
        <f>IF(支部用データ貼り付けシート!B971="","",IF(支部用データ貼り付けシート!N971="","",支部用データ貼り付けシート!N971))</f>
        <v/>
      </c>
      <c r="H982" s="37" t="str">
        <f t="shared" si="188"/>
        <v/>
      </c>
      <c r="I982" s="124" t="str">
        <f t="shared" si="189"/>
        <v/>
      </c>
      <c r="J982" s="38" t="str">
        <f t="shared" si="190"/>
        <v/>
      </c>
      <c r="K982" s="37" t="str">
        <f t="shared" si="191"/>
        <v/>
      </c>
      <c r="L982" s="124" t="str">
        <f t="shared" si="192"/>
        <v/>
      </c>
      <c r="M982" s="38" t="str">
        <f t="shared" si="193"/>
        <v/>
      </c>
      <c r="N982" s="93" t="str">
        <f>IF(支部用データ貼り付けシート!B971="","",支部用データ貼り付けシート!E971)</f>
        <v/>
      </c>
      <c r="O982" s="38" t="str">
        <f>IF(支部用データ貼り付けシート!B971="","",支部用データ貼り付けシート!F971)</f>
        <v/>
      </c>
      <c r="P982" s="37" t="str">
        <f>IF(支部用データ貼り付けシート!B971="","",支部用データ貼り付けシート!G971)</f>
        <v/>
      </c>
      <c r="Q982" s="38" t="str">
        <f>IF(支部用データ貼り付けシート!B971="","",支部用データ貼り付けシート!H971)</f>
        <v/>
      </c>
      <c r="R982" s="37" t="str">
        <f>IF(支部用データ貼り付けシート!B971="","",支部用データ貼り付けシート!I971)</f>
        <v/>
      </c>
      <c r="S982" s="38" t="str">
        <f>IF(支部用データ貼り付けシート!B971="","",支部用データ貼り付けシート!J971)</f>
        <v/>
      </c>
      <c r="T982" s="23" t="str">
        <f t="shared" si="194"/>
        <v/>
      </c>
      <c r="U982" s="24" t="str">
        <f t="shared" si="195"/>
        <v/>
      </c>
      <c r="W982" t="str">
        <f t="shared" si="184"/>
        <v/>
      </c>
      <c r="X982" t="str">
        <f t="shared" si="185"/>
        <v/>
      </c>
      <c r="Y982" t="str">
        <f t="shared" si="186"/>
        <v/>
      </c>
      <c r="Z982" t="str">
        <f t="shared" si="187"/>
        <v/>
      </c>
    </row>
    <row r="983" spans="1:26">
      <c r="A983" s="83">
        <v>953</v>
      </c>
      <c r="B983" s="189" t="str">
        <f>IF(支部用データ貼り付けシート!B972="","",支部用データ貼り付けシート!A972)</f>
        <v/>
      </c>
      <c r="C983" s="190" t="str">
        <f>IF(支部用データ貼り付けシート!B972="","",支部用データ貼り付けシート!B972)</f>
        <v/>
      </c>
      <c r="D983" s="191" t="str">
        <f>IF(支部用データ貼り付けシート!B972="","",支部用データ貼り付けシート!C972)</f>
        <v/>
      </c>
      <c r="E983" s="192" t="str">
        <f>IF(支部用データ貼り付けシート!B972="","",支部用データ貼り付けシート!D972)</f>
        <v/>
      </c>
      <c r="F983" s="193" t="str">
        <f>IF(支部用データ貼り付けシート!B972="","",IF(支部用データ貼り付けシート!M972="","",支部用データ貼り付けシート!M972))</f>
        <v/>
      </c>
      <c r="G983" s="194" t="str">
        <f>IF(支部用データ貼り付けシート!B972="","",IF(支部用データ貼り付けシート!N972="","",支部用データ貼り付けシート!N972))</f>
        <v/>
      </c>
      <c r="H983" s="37" t="str">
        <f t="shared" si="188"/>
        <v/>
      </c>
      <c r="I983" s="124" t="str">
        <f t="shared" si="189"/>
        <v/>
      </c>
      <c r="J983" s="38" t="str">
        <f t="shared" si="190"/>
        <v/>
      </c>
      <c r="K983" s="37" t="str">
        <f t="shared" si="191"/>
        <v/>
      </c>
      <c r="L983" s="124" t="str">
        <f t="shared" si="192"/>
        <v/>
      </c>
      <c r="M983" s="38" t="str">
        <f t="shared" si="193"/>
        <v/>
      </c>
      <c r="N983" s="93" t="str">
        <f>IF(支部用データ貼り付けシート!B972="","",支部用データ貼り付けシート!E972)</f>
        <v/>
      </c>
      <c r="O983" s="38" t="str">
        <f>IF(支部用データ貼り付けシート!B972="","",支部用データ貼り付けシート!F972)</f>
        <v/>
      </c>
      <c r="P983" s="37" t="str">
        <f>IF(支部用データ貼り付けシート!B972="","",支部用データ貼り付けシート!G972)</f>
        <v/>
      </c>
      <c r="Q983" s="38" t="str">
        <f>IF(支部用データ貼り付けシート!B972="","",支部用データ貼り付けシート!H972)</f>
        <v/>
      </c>
      <c r="R983" s="37" t="str">
        <f>IF(支部用データ貼り付けシート!B972="","",支部用データ貼り付けシート!I972)</f>
        <v/>
      </c>
      <c r="S983" s="38" t="str">
        <f>IF(支部用データ貼り付けシート!B972="","",支部用データ貼り付けシート!J972)</f>
        <v/>
      </c>
      <c r="T983" s="23" t="str">
        <f t="shared" si="194"/>
        <v/>
      </c>
      <c r="U983" s="24" t="str">
        <f t="shared" si="195"/>
        <v/>
      </c>
      <c r="W983" t="str">
        <f t="shared" si="184"/>
        <v/>
      </c>
      <c r="X983" t="str">
        <f t="shared" si="185"/>
        <v/>
      </c>
      <c r="Y983" t="str">
        <f t="shared" si="186"/>
        <v/>
      </c>
      <c r="Z983" t="str">
        <f t="shared" si="187"/>
        <v/>
      </c>
    </row>
    <row r="984" spans="1:26">
      <c r="A984" s="84">
        <v>954</v>
      </c>
      <c r="B984" s="189" t="str">
        <f>IF(支部用データ貼り付けシート!B973="","",支部用データ貼り付けシート!A973)</f>
        <v/>
      </c>
      <c r="C984" s="190" t="str">
        <f>IF(支部用データ貼り付けシート!B973="","",支部用データ貼り付けシート!B973)</f>
        <v/>
      </c>
      <c r="D984" s="191" t="str">
        <f>IF(支部用データ貼り付けシート!B973="","",支部用データ貼り付けシート!C973)</f>
        <v/>
      </c>
      <c r="E984" s="192" t="str">
        <f>IF(支部用データ貼り付けシート!B973="","",支部用データ貼り付けシート!D973)</f>
        <v/>
      </c>
      <c r="F984" s="193" t="str">
        <f>IF(支部用データ貼り付けシート!B973="","",IF(支部用データ貼り付けシート!M973="","",支部用データ貼り付けシート!M973))</f>
        <v/>
      </c>
      <c r="G984" s="194" t="str">
        <f>IF(支部用データ貼り付けシート!B973="","",IF(支部用データ貼り付けシート!N973="","",支部用データ貼り付けシート!N973))</f>
        <v/>
      </c>
      <c r="H984" s="37" t="str">
        <f t="shared" si="188"/>
        <v/>
      </c>
      <c r="I984" s="124" t="str">
        <f t="shared" si="189"/>
        <v/>
      </c>
      <c r="J984" s="38" t="str">
        <f t="shared" si="190"/>
        <v/>
      </c>
      <c r="K984" s="37" t="str">
        <f t="shared" si="191"/>
        <v/>
      </c>
      <c r="L984" s="124" t="str">
        <f t="shared" si="192"/>
        <v/>
      </c>
      <c r="M984" s="38" t="str">
        <f t="shared" si="193"/>
        <v/>
      </c>
      <c r="N984" s="93" t="str">
        <f>IF(支部用データ貼り付けシート!B973="","",支部用データ貼り付けシート!E973)</f>
        <v/>
      </c>
      <c r="O984" s="38" t="str">
        <f>IF(支部用データ貼り付けシート!B973="","",支部用データ貼り付けシート!F973)</f>
        <v/>
      </c>
      <c r="P984" s="37" t="str">
        <f>IF(支部用データ貼り付けシート!B973="","",支部用データ貼り付けシート!G973)</f>
        <v/>
      </c>
      <c r="Q984" s="38" t="str">
        <f>IF(支部用データ貼り付けシート!B973="","",支部用データ貼り付けシート!H973)</f>
        <v/>
      </c>
      <c r="R984" s="37" t="str">
        <f>IF(支部用データ貼り付けシート!B973="","",支部用データ貼り付けシート!I973)</f>
        <v/>
      </c>
      <c r="S984" s="38" t="str">
        <f>IF(支部用データ貼り付けシート!B973="","",支部用データ貼り付けシート!J973)</f>
        <v/>
      </c>
      <c r="T984" s="23" t="str">
        <f t="shared" si="194"/>
        <v/>
      </c>
      <c r="U984" s="24" t="str">
        <f t="shared" si="195"/>
        <v/>
      </c>
      <c r="W984" t="str">
        <f t="shared" si="184"/>
        <v/>
      </c>
      <c r="X984" t="str">
        <f t="shared" si="185"/>
        <v/>
      </c>
      <c r="Y984" t="str">
        <f t="shared" si="186"/>
        <v/>
      </c>
      <c r="Z984" t="str">
        <f t="shared" si="187"/>
        <v/>
      </c>
    </row>
    <row r="985" spans="1:26">
      <c r="A985" s="83">
        <v>955</v>
      </c>
      <c r="B985" s="189" t="str">
        <f>IF(支部用データ貼り付けシート!B974="","",支部用データ貼り付けシート!A974)</f>
        <v/>
      </c>
      <c r="C985" s="190" t="str">
        <f>IF(支部用データ貼り付けシート!B974="","",支部用データ貼り付けシート!B974)</f>
        <v/>
      </c>
      <c r="D985" s="191" t="str">
        <f>IF(支部用データ貼り付けシート!B974="","",支部用データ貼り付けシート!C974)</f>
        <v/>
      </c>
      <c r="E985" s="192" t="str">
        <f>IF(支部用データ貼り付けシート!B974="","",支部用データ貼り付けシート!D974)</f>
        <v/>
      </c>
      <c r="F985" s="193" t="str">
        <f>IF(支部用データ貼り付けシート!B974="","",IF(支部用データ貼り付けシート!M974="","",支部用データ貼り付けシート!M974))</f>
        <v/>
      </c>
      <c r="G985" s="194" t="str">
        <f>IF(支部用データ貼り付けシート!B974="","",IF(支部用データ貼り付けシート!N974="","",支部用データ貼り付けシート!N974))</f>
        <v/>
      </c>
      <c r="H985" s="37" t="str">
        <f t="shared" si="188"/>
        <v/>
      </c>
      <c r="I985" s="124" t="str">
        <f t="shared" si="189"/>
        <v/>
      </c>
      <c r="J985" s="38" t="str">
        <f t="shared" si="190"/>
        <v/>
      </c>
      <c r="K985" s="37" t="str">
        <f t="shared" si="191"/>
        <v/>
      </c>
      <c r="L985" s="124" t="str">
        <f t="shared" si="192"/>
        <v/>
      </c>
      <c r="M985" s="38" t="str">
        <f t="shared" si="193"/>
        <v/>
      </c>
      <c r="N985" s="93" t="str">
        <f>IF(支部用データ貼り付けシート!B974="","",支部用データ貼り付けシート!E974)</f>
        <v/>
      </c>
      <c r="O985" s="38" t="str">
        <f>IF(支部用データ貼り付けシート!B974="","",支部用データ貼り付けシート!F974)</f>
        <v/>
      </c>
      <c r="P985" s="37" t="str">
        <f>IF(支部用データ貼り付けシート!B974="","",支部用データ貼り付けシート!G974)</f>
        <v/>
      </c>
      <c r="Q985" s="38" t="str">
        <f>IF(支部用データ貼り付けシート!B974="","",支部用データ貼り付けシート!H974)</f>
        <v/>
      </c>
      <c r="R985" s="37" t="str">
        <f>IF(支部用データ貼り付けシート!B974="","",支部用データ貼り付けシート!I974)</f>
        <v/>
      </c>
      <c r="S985" s="38" t="str">
        <f>IF(支部用データ貼り付けシート!B974="","",支部用データ貼り付けシート!J974)</f>
        <v/>
      </c>
      <c r="T985" s="23" t="str">
        <f t="shared" si="194"/>
        <v/>
      </c>
      <c r="U985" s="24" t="str">
        <f t="shared" si="195"/>
        <v/>
      </c>
      <c r="W985" t="str">
        <f t="shared" si="184"/>
        <v/>
      </c>
      <c r="X985" t="str">
        <f t="shared" si="185"/>
        <v/>
      </c>
      <c r="Y985" t="str">
        <f t="shared" si="186"/>
        <v/>
      </c>
      <c r="Z985" t="str">
        <f t="shared" si="187"/>
        <v/>
      </c>
    </row>
    <row r="986" spans="1:26">
      <c r="A986" s="84">
        <v>956</v>
      </c>
      <c r="B986" s="189" t="str">
        <f>IF(支部用データ貼り付けシート!B975="","",支部用データ貼り付けシート!A975)</f>
        <v/>
      </c>
      <c r="C986" s="190" t="str">
        <f>IF(支部用データ貼り付けシート!B975="","",支部用データ貼り付けシート!B975)</f>
        <v/>
      </c>
      <c r="D986" s="191" t="str">
        <f>IF(支部用データ貼り付けシート!B975="","",支部用データ貼り付けシート!C975)</f>
        <v/>
      </c>
      <c r="E986" s="192" t="str">
        <f>IF(支部用データ貼り付けシート!B975="","",支部用データ貼り付けシート!D975)</f>
        <v/>
      </c>
      <c r="F986" s="193" t="str">
        <f>IF(支部用データ貼り付けシート!B975="","",IF(支部用データ貼り付けシート!M975="","",支部用データ貼り付けシート!M975))</f>
        <v/>
      </c>
      <c r="G986" s="194" t="str">
        <f>IF(支部用データ貼り付けシート!B975="","",IF(支部用データ貼り付けシート!N975="","",支部用データ貼り付けシート!N975))</f>
        <v/>
      </c>
      <c r="H986" s="37" t="str">
        <f t="shared" si="188"/>
        <v/>
      </c>
      <c r="I986" s="124" t="str">
        <f t="shared" si="189"/>
        <v/>
      </c>
      <c r="J986" s="38" t="str">
        <f t="shared" si="190"/>
        <v/>
      </c>
      <c r="K986" s="37" t="str">
        <f t="shared" si="191"/>
        <v/>
      </c>
      <c r="L986" s="124" t="str">
        <f t="shared" si="192"/>
        <v/>
      </c>
      <c r="M986" s="38" t="str">
        <f t="shared" si="193"/>
        <v/>
      </c>
      <c r="N986" s="93" t="str">
        <f>IF(支部用データ貼り付けシート!B975="","",支部用データ貼り付けシート!E975)</f>
        <v/>
      </c>
      <c r="O986" s="38" t="str">
        <f>IF(支部用データ貼り付けシート!B975="","",支部用データ貼り付けシート!F975)</f>
        <v/>
      </c>
      <c r="P986" s="37" t="str">
        <f>IF(支部用データ貼り付けシート!B975="","",支部用データ貼り付けシート!G975)</f>
        <v/>
      </c>
      <c r="Q986" s="38" t="str">
        <f>IF(支部用データ貼り付けシート!B975="","",支部用データ貼り付けシート!H975)</f>
        <v/>
      </c>
      <c r="R986" s="37" t="str">
        <f>IF(支部用データ貼り付けシート!B975="","",支部用データ貼り付けシート!I975)</f>
        <v/>
      </c>
      <c r="S986" s="38" t="str">
        <f>IF(支部用データ貼り付けシート!B975="","",支部用データ貼り付けシート!J975)</f>
        <v/>
      </c>
      <c r="T986" s="23" t="str">
        <f t="shared" si="194"/>
        <v/>
      </c>
      <c r="U986" s="24" t="str">
        <f t="shared" si="195"/>
        <v/>
      </c>
      <c r="W986" t="str">
        <f t="shared" si="184"/>
        <v/>
      </c>
      <c r="X986" t="str">
        <f t="shared" si="185"/>
        <v/>
      </c>
      <c r="Y986" t="str">
        <f t="shared" si="186"/>
        <v/>
      </c>
      <c r="Z986" t="str">
        <f t="shared" si="187"/>
        <v/>
      </c>
    </row>
    <row r="987" spans="1:26">
      <c r="A987" s="83">
        <v>957</v>
      </c>
      <c r="B987" s="189" t="str">
        <f>IF(支部用データ貼り付けシート!B976="","",支部用データ貼り付けシート!A976)</f>
        <v/>
      </c>
      <c r="C987" s="190" t="str">
        <f>IF(支部用データ貼り付けシート!B976="","",支部用データ貼り付けシート!B976)</f>
        <v/>
      </c>
      <c r="D987" s="191" t="str">
        <f>IF(支部用データ貼り付けシート!B976="","",支部用データ貼り付けシート!C976)</f>
        <v/>
      </c>
      <c r="E987" s="192" t="str">
        <f>IF(支部用データ貼り付けシート!B976="","",支部用データ貼り付けシート!D976)</f>
        <v/>
      </c>
      <c r="F987" s="193" t="str">
        <f>IF(支部用データ貼り付けシート!B976="","",IF(支部用データ貼り付けシート!M976="","",支部用データ貼り付けシート!M976))</f>
        <v/>
      </c>
      <c r="G987" s="194" t="str">
        <f>IF(支部用データ貼り付けシート!B976="","",IF(支部用データ貼り付けシート!N976="","",支部用データ貼り付けシート!N976))</f>
        <v/>
      </c>
      <c r="H987" s="37" t="str">
        <f t="shared" si="188"/>
        <v/>
      </c>
      <c r="I987" s="124" t="str">
        <f t="shared" si="189"/>
        <v/>
      </c>
      <c r="J987" s="38" t="str">
        <f t="shared" si="190"/>
        <v/>
      </c>
      <c r="K987" s="37" t="str">
        <f t="shared" si="191"/>
        <v/>
      </c>
      <c r="L987" s="124" t="str">
        <f t="shared" si="192"/>
        <v/>
      </c>
      <c r="M987" s="38" t="str">
        <f t="shared" si="193"/>
        <v/>
      </c>
      <c r="N987" s="93" t="str">
        <f>IF(支部用データ貼り付けシート!B976="","",支部用データ貼り付けシート!E976)</f>
        <v/>
      </c>
      <c r="O987" s="38" t="str">
        <f>IF(支部用データ貼り付けシート!B976="","",支部用データ貼り付けシート!F976)</f>
        <v/>
      </c>
      <c r="P987" s="37" t="str">
        <f>IF(支部用データ貼り付けシート!B976="","",支部用データ貼り付けシート!G976)</f>
        <v/>
      </c>
      <c r="Q987" s="38" t="str">
        <f>IF(支部用データ貼り付けシート!B976="","",支部用データ貼り付けシート!H976)</f>
        <v/>
      </c>
      <c r="R987" s="37" t="str">
        <f>IF(支部用データ貼り付けシート!B976="","",支部用データ貼り付けシート!I976)</f>
        <v/>
      </c>
      <c r="S987" s="38" t="str">
        <f>IF(支部用データ貼り付けシート!B976="","",支部用データ貼り付けシート!J976)</f>
        <v/>
      </c>
      <c r="T987" s="23" t="str">
        <f t="shared" si="194"/>
        <v/>
      </c>
      <c r="U987" s="24" t="str">
        <f t="shared" si="195"/>
        <v/>
      </c>
      <c r="W987" t="str">
        <f t="shared" si="184"/>
        <v/>
      </c>
      <c r="X987" t="str">
        <f t="shared" si="185"/>
        <v/>
      </c>
      <c r="Y987" t="str">
        <f t="shared" si="186"/>
        <v/>
      </c>
      <c r="Z987" t="str">
        <f t="shared" si="187"/>
        <v/>
      </c>
    </row>
    <row r="988" spans="1:26">
      <c r="A988" s="84">
        <v>958</v>
      </c>
      <c r="B988" s="189" t="str">
        <f>IF(支部用データ貼り付けシート!B977="","",支部用データ貼り付けシート!A977)</f>
        <v/>
      </c>
      <c r="C988" s="190" t="str">
        <f>IF(支部用データ貼り付けシート!B977="","",支部用データ貼り付けシート!B977)</f>
        <v/>
      </c>
      <c r="D988" s="191" t="str">
        <f>IF(支部用データ貼り付けシート!B977="","",支部用データ貼り付けシート!C977)</f>
        <v/>
      </c>
      <c r="E988" s="192" t="str">
        <f>IF(支部用データ貼り付けシート!B977="","",支部用データ貼り付けシート!D977)</f>
        <v/>
      </c>
      <c r="F988" s="193" t="str">
        <f>IF(支部用データ貼り付けシート!B977="","",IF(支部用データ貼り付けシート!M977="","",支部用データ貼り付けシート!M977))</f>
        <v/>
      </c>
      <c r="G988" s="194" t="str">
        <f>IF(支部用データ貼り付けシート!B977="","",IF(支部用データ貼り付けシート!N977="","",支部用データ貼り付けシート!N977))</f>
        <v/>
      </c>
      <c r="H988" s="37" t="str">
        <f t="shared" si="188"/>
        <v/>
      </c>
      <c r="I988" s="124" t="str">
        <f t="shared" si="189"/>
        <v/>
      </c>
      <c r="J988" s="38" t="str">
        <f t="shared" si="190"/>
        <v/>
      </c>
      <c r="K988" s="37" t="str">
        <f t="shared" si="191"/>
        <v/>
      </c>
      <c r="L988" s="124" t="str">
        <f t="shared" si="192"/>
        <v/>
      </c>
      <c r="M988" s="38" t="str">
        <f t="shared" si="193"/>
        <v/>
      </c>
      <c r="N988" s="93" t="str">
        <f>IF(支部用データ貼り付けシート!B977="","",支部用データ貼り付けシート!E977)</f>
        <v/>
      </c>
      <c r="O988" s="38" t="str">
        <f>IF(支部用データ貼り付けシート!B977="","",支部用データ貼り付けシート!F977)</f>
        <v/>
      </c>
      <c r="P988" s="37" t="str">
        <f>IF(支部用データ貼り付けシート!B977="","",支部用データ貼り付けシート!G977)</f>
        <v/>
      </c>
      <c r="Q988" s="38" t="str">
        <f>IF(支部用データ貼り付けシート!B977="","",支部用データ貼り付けシート!H977)</f>
        <v/>
      </c>
      <c r="R988" s="37" t="str">
        <f>IF(支部用データ貼り付けシート!B977="","",支部用データ貼り付けシート!I977)</f>
        <v/>
      </c>
      <c r="S988" s="38" t="str">
        <f>IF(支部用データ貼り付けシート!B977="","",支部用データ貼り付けシート!J977)</f>
        <v/>
      </c>
      <c r="T988" s="23" t="str">
        <f t="shared" si="194"/>
        <v/>
      </c>
      <c r="U988" s="24" t="str">
        <f t="shared" si="195"/>
        <v/>
      </c>
      <c r="W988" t="str">
        <f t="shared" si="184"/>
        <v/>
      </c>
      <c r="X988" t="str">
        <f t="shared" si="185"/>
        <v/>
      </c>
      <c r="Y988" t="str">
        <f t="shared" si="186"/>
        <v/>
      </c>
      <c r="Z988" t="str">
        <f t="shared" si="187"/>
        <v/>
      </c>
    </row>
    <row r="989" spans="1:26">
      <c r="A989" s="83">
        <v>959</v>
      </c>
      <c r="B989" s="189" t="str">
        <f>IF(支部用データ貼り付けシート!B978="","",支部用データ貼り付けシート!A978)</f>
        <v/>
      </c>
      <c r="C989" s="190" t="str">
        <f>IF(支部用データ貼り付けシート!B978="","",支部用データ貼り付けシート!B978)</f>
        <v/>
      </c>
      <c r="D989" s="191" t="str">
        <f>IF(支部用データ貼り付けシート!B978="","",支部用データ貼り付けシート!C978)</f>
        <v/>
      </c>
      <c r="E989" s="192" t="str">
        <f>IF(支部用データ貼り付けシート!B978="","",支部用データ貼り付けシート!D978)</f>
        <v/>
      </c>
      <c r="F989" s="193" t="str">
        <f>IF(支部用データ貼り付けシート!B978="","",IF(支部用データ貼り付けシート!M978="","",支部用データ貼り付けシート!M978))</f>
        <v/>
      </c>
      <c r="G989" s="194" t="str">
        <f>IF(支部用データ貼り付けシート!B978="","",IF(支部用データ貼り付けシート!N978="","",支部用データ貼り付けシート!N978))</f>
        <v/>
      </c>
      <c r="H989" s="37" t="str">
        <f t="shared" si="188"/>
        <v/>
      </c>
      <c r="I989" s="124" t="str">
        <f t="shared" si="189"/>
        <v/>
      </c>
      <c r="J989" s="38" t="str">
        <f t="shared" si="190"/>
        <v/>
      </c>
      <c r="K989" s="37" t="str">
        <f t="shared" si="191"/>
        <v/>
      </c>
      <c r="L989" s="124" t="str">
        <f t="shared" si="192"/>
        <v/>
      </c>
      <c r="M989" s="38" t="str">
        <f t="shared" si="193"/>
        <v/>
      </c>
      <c r="N989" s="93" t="str">
        <f>IF(支部用データ貼り付けシート!B978="","",支部用データ貼り付けシート!E978)</f>
        <v/>
      </c>
      <c r="O989" s="38" t="str">
        <f>IF(支部用データ貼り付けシート!B978="","",支部用データ貼り付けシート!F978)</f>
        <v/>
      </c>
      <c r="P989" s="37" t="str">
        <f>IF(支部用データ貼り付けシート!B978="","",支部用データ貼り付けシート!G978)</f>
        <v/>
      </c>
      <c r="Q989" s="38" t="str">
        <f>IF(支部用データ貼り付けシート!B978="","",支部用データ貼り付けシート!H978)</f>
        <v/>
      </c>
      <c r="R989" s="37" t="str">
        <f>IF(支部用データ貼り付けシート!B978="","",支部用データ貼り付けシート!I978)</f>
        <v/>
      </c>
      <c r="S989" s="38" t="str">
        <f>IF(支部用データ貼り付けシート!B978="","",支部用データ貼り付けシート!J978)</f>
        <v/>
      </c>
      <c r="T989" s="23" t="str">
        <f t="shared" si="194"/>
        <v/>
      </c>
      <c r="U989" s="24" t="str">
        <f t="shared" si="195"/>
        <v/>
      </c>
      <c r="W989" t="str">
        <f t="shared" si="184"/>
        <v/>
      </c>
      <c r="X989" t="str">
        <f t="shared" si="185"/>
        <v/>
      </c>
      <c r="Y989" t="str">
        <f t="shared" si="186"/>
        <v/>
      </c>
      <c r="Z989" t="str">
        <f t="shared" si="187"/>
        <v/>
      </c>
    </row>
    <row r="990" spans="1:26">
      <c r="A990" s="84">
        <v>960</v>
      </c>
      <c r="B990" s="189" t="str">
        <f>IF(支部用データ貼り付けシート!B979="","",支部用データ貼り付けシート!A979)</f>
        <v/>
      </c>
      <c r="C990" s="190" t="str">
        <f>IF(支部用データ貼り付けシート!B979="","",支部用データ貼り付けシート!B979)</f>
        <v/>
      </c>
      <c r="D990" s="191" t="str">
        <f>IF(支部用データ貼り付けシート!B979="","",支部用データ貼り付けシート!C979)</f>
        <v/>
      </c>
      <c r="E990" s="192" t="str">
        <f>IF(支部用データ貼り付けシート!B979="","",支部用データ貼り付けシート!D979)</f>
        <v/>
      </c>
      <c r="F990" s="193" t="str">
        <f>IF(支部用データ貼り付けシート!B979="","",IF(支部用データ貼り付けシート!M979="","",支部用データ貼り付けシート!M979))</f>
        <v/>
      </c>
      <c r="G990" s="194" t="str">
        <f>IF(支部用データ貼り付けシート!B979="","",IF(支部用データ貼り付けシート!N979="","",支部用データ貼り付けシート!N979))</f>
        <v/>
      </c>
      <c r="H990" s="37" t="str">
        <f t="shared" si="188"/>
        <v/>
      </c>
      <c r="I990" s="124" t="str">
        <f t="shared" si="189"/>
        <v/>
      </c>
      <c r="J990" s="38" t="str">
        <f t="shared" si="190"/>
        <v/>
      </c>
      <c r="K990" s="37" t="str">
        <f t="shared" si="191"/>
        <v/>
      </c>
      <c r="L990" s="124" t="str">
        <f t="shared" si="192"/>
        <v/>
      </c>
      <c r="M990" s="38" t="str">
        <f t="shared" si="193"/>
        <v/>
      </c>
      <c r="N990" s="93" t="str">
        <f>IF(支部用データ貼り付けシート!B979="","",支部用データ貼り付けシート!E979)</f>
        <v/>
      </c>
      <c r="O990" s="38" t="str">
        <f>IF(支部用データ貼り付けシート!B979="","",支部用データ貼り付けシート!F979)</f>
        <v/>
      </c>
      <c r="P990" s="37" t="str">
        <f>IF(支部用データ貼り付けシート!B979="","",支部用データ貼り付けシート!G979)</f>
        <v/>
      </c>
      <c r="Q990" s="38" t="str">
        <f>IF(支部用データ貼り付けシート!B979="","",支部用データ貼り付けシート!H979)</f>
        <v/>
      </c>
      <c r="R990" s="37" t="str">
        <f>IF(支部用データ貼り付けシート!B979="","",支部用データ貼り付けシート!I979)</f>
        <v/>
      </c>
      <c r="S990" s="38" t="str">
        <f>IF(支部用データ貼り付けシート!B979="","",支部用データ貼り付けシート!J979)</f>
        <v/>
      </c>
      <c r="T990" s="23" t="str">
        <f t="shared" si="194"/>
        <v/>
      </c>
      <c r="U990" s="24" t="str">
        <f t="shared" si="195"/>
        <v/>
      </c>
      <c r="W990" t="str">
        <f t="shared" si="184"/>
        <v/>
      </c>
      <c r="X990" t="str">
        <f t="shared" si="185"/>
        <v/>
      </c>
      <c r="Y990" t="str">
        <f t="shared" si="186"/>
        <v/>
      </c>
      <c r="Z990" t="str">
        <f t="shared" si="187"/>
        <v/>
      </c>
    </row>
    <row r="991" spans="1:26">
      <c r="A991" s="83">
        <v>961</v>
      </c>
      <c r="B991" s="189" t="str">
        <f>IF(支部用データ貼り付けシート!B980="","",支部用データ貼り付けシート!A980)</f>
        <v/>
      </c>
      <c r="C991" s="190" t="str">
        <f>IF(支部用データ貼り付けシート!B980="","",支部用データ貼り付けシート!B980)</f>
        <v/>
      </c>
      <c r="D991" s="191" t="str">
        <f>IF(支部用データ貼り付けシート!B980="","",支部用データ貼り付けシート!C980)</f>
        <v/>
      </c>
      <c r="E991" s="192" t="str">
        <f>IF(支部用データ貼り付けシート!B980="","",支部用データ貼り付けシート!D980)</f>
        <v/>
      </c>
      <c r="F991" s="193" t="str">
        <f>IF(支部用データ貼り付けシート!B980="","",IF(支部用データ貼り付けシート!M980="","",支部用データ貼り付けシート!M980))</f>
        <v/>
      </c>
      <c r="G991" s="194" t="str">
        <f>IF(支部用データ貼り付けシート!B980="","",IF(支部用データ貼り付けシート!N980="","",支部用データ貼り付けシート!N980))</f>
        <v/>
      </c>
      <c r="H991" s="37" t="str">
        <f t="shared" si="188"/>
        <v/>
      </c>
      <c r="I991" s="124" t="str">
        <f t="shared" si="189"/>
        <v/>
      </c>
      <c r="J991" s="38" t="str">
        <f t="shared" si="190"/>
        <v/>
      </c>
      <c r="K991" s="37" t="str">
        <f t="shared" si="191"/>
        <v/>
      </c>
      <c r="L991" s="124" t="str">
        <f t="shared" si="192"/>
        <v/>
      </c>
      <c r="M991" s="38" t="str">
        <f t="shared" si="193"/>
        <v/>
      </c>
      <c r="N991" s="93" t="str">
        <f>IF(支部用データ貼り付けシート!B980="","",支部用データ貼り付けシート!E980)</f>
        <v/>
      </c>
      <c r="O991" s="38" t="str">
        <f>IF(支部用データ貼り付けシート!B980="","",支部用データ貼り付けシート!F980)</f>
        <v/>
      </c>
      <c r="P991" s="37" t="str">
        <f>IF(支部用データ貼り付けシート!B980="","",支部用データ貼り付けシート!G980)</f>
        <v/>
      </c>
      <c r="Q991" s="38" t="str">
        <f>IF(支部用データ貼り付けシート!B980="","",支部用データ貼り付けシート!H980)</f>
        <v/>
      </c>
      <c r="R991" s="37" t="str">
        <f>IF(支部用データ貼り付けシート!B980="","",支部用データ貼り付けシート!I980)</f>
        <v/>
      </c>
      <c r="S991" s="38" t="str">
        <f>IF(支部用データ貼り付けシート!B980="","",支部用データ貼り付けシート!J980)</f>
        <v/>
      </c>
      <c r="T991" s="23" t="str">
        <f t="shared" si="194"/>
        <v/>
      </c>
      <c r="U991" s="24" t="str">
        <f t="shared" si="195"/>
        <v/>
      </c>
      <c r="W991" t="str">
        <f t="shared" si="184"/>
        <v/>
      </c>
      <c r="X991" t="str">
        <f t="shared" si="185"/>
        <v/>
      </c>
      <c r="Y991" t="str">
        <f t="shared" si="186"/>
        <v/>
      </c>
      <c r="Z991" t="str">
        <f t="shared" si="187"/>
        <v/>
      </c>
    </row>
    <row r="992" spans="1:26">
      <c r="A992" s="84">
        <v>962</v>
      </c>
      <c r="B992" s="189" t="str">
        <f>IF(支部用データ貼り付けシート!B981="","",支部用データ貼り付けシート!A981)</f>
        <v/>
      </c>
      <c r="C992" s="190" t="str">
        <f>IF(支部用データ貼り付けシート!B981="","",支部用データ貼り付けシート!B981)</f>
        <v/>
      </c>
      <c r="D992" s="191" t="str">
        <f>IF(支部用データ貼り付けシート!B981="","",支部用データ貼り付けシート!C981)</f>
        <v/>
      </c>
      <c r="E992" s="192" t="str">
        <f>IF(支部用データ貼り付けシート!B981="","",支部用データ貼り付けシート!D981)</f>
        <v/>
      </c>
      <c r="F992" s="193" t="str">
        <f>IF(支部用データ貼り付けシート!B981="","",IF(支部用データ貼り付けシート!M981="","",支部用データ貼り付けシート!M981))</f>
        <v/>
      </c>
      <c r="G992" s="194" t="str">
        <f>IF(支部用データ貼り付けシート!B981="","",IF(支部用データ貼り付けシート!N981="","",支部用データ貼り付けシート!N981))</f>
        <v/>
      </c>
      <c r="H992" s="37" t="str">
        <f t="shared" si="188"/>
        <v/>
      </c>
      <c r="I992" s="124" t="str">
        <f t="shared" si="189"/>
        <v/>
      </c>
      <c r="J992" s="38" t="str">
        <f t="shared" si="190"/>
        <v/>
      </c>
      <c r="K992" s="37" t="str">
        <f t="shared" si="191"/>
        <v/>
      </c>
      <c r="L992" s="124" t="str">
        <f t="shared" si="192"/>
        <v/>
      </c>
      <c r="M992" s="38" t="str">
        <f t="shared" si="193"/>
        <v/>
      </c>
      <c r="N992" s="93" t="str">
        <f>IF(支部用データ貼り付けシート!B981="","",支部用データ貼り付けシート!E981)</f>
        <v/>
      </c>
      <c r="O992" s="38" t="str">
        <f>IF(支部用データ貼り付けシート!B981="","",支部用データ貼り付けシート!F981)</f>
        <v/>
      </c>
      <c r="P992" s="37" t="str">
        <f>IF(支部用データ貼り付けシート!B981="","",支部用データ貼り付けシート!G981)</f>
        <v/>
      </c>
      <c r="Q992" s="38" t="str">
        <f>IF(支部用データ貼り付けシート!B981="","",支部用データ貼り付けシート!H981)</f>
        <v/>
      </c>
      <c r="R992" s="37" t="str">
        <f>IF(支部用データ貼り付けシート!B981="","",支部用データ貼り付けシート!I981)</f>
        <v/>
      </c>
      <c r="S992" s="38" t="str">
        <f>IF(支部用データ貼り付けシート!B981="","",支部用データ貼り付けシート!J981)</f>
        <v/>
      </c>
      <c r="T992" s="23" t="str">
        <f t="shared" si="194"/>
        <v/>
      </c>
      <c r="U992" s="24" t="str">
        <f t="shared" si="195"/>
        <v/>
      </c>
      <c r="W992" t="str">
        <f t="shared" si="184"/>
        <v/>
      </c>
      <c r="X992" t="str">
        <f t="shared" si="185"/>
        <v/>
      </c>
      <c r="Y992" t="str">
        <f t="shared" si="186"/>
        <v/>
      </c>
      <c r="Z992" t="str">
        <f t="shared" si="187"/>
        <v/>
      </c>
    </row>
    <row r="993" spans="1:26">
      <c r="A993" s="83">
        <v>963</v>
      </c>
      <c r="B993" s="189" t="str">
        <f>IF(支部用データ貼り付けシート!B982="","",支部用データ貼り付けシート!A982)</f>
        <v/>
      </c>
      <c r="C993" s="190" t="str">
        <f>IF(支部用データ貼り付けシート!B982="","",支部用データ貼り付けシート!B982)</f>
        <v/>
      </c>
      <c r="D993" s="191" t="str">
        <f>IF(支部用データ貼り付けシート!B982="","",支部用データ貼り付けシート!C982)</f>
        <v/>
      </c>
      <c r="E993" s="192" t="str">
        <f>IF(支部用データ貼り付けシート!B982="","",支部用データ貼り付けシート!D982)</f>
        <v/>
      </c>
      <c r="F993" s="193" t="str">
        <f>IF(支部用データ貼り付けシート!B982="","",IF(支部用データ貼り付けシート!M982="","",支部用データ貼り付けシート!M982))</f>
        <v/>
      </c>
      <c r="G993" s="194" t="str">
        <f>IF(支部用データ貼り付けシート!B982="","",IF(支部用データ貼り付けシート!N982="","",支部用データ貼り付けシート!N982))</f>
        <v/>
      </c>
      <c r="H993" s="37" t="str">
        <f t="shared" si="188"/>
        <v/>
      </c>
      <c r="I993" s="124" t="str">
        <f t="shared" si="189"/>
        <v/>
      </c>
      <c r="J993" s="38" t="str">
        <f t="shared" si="190"/>
        <v/>
      </c>
      <c r="K993" s="37" t="str">
        <f t="shared" si="191"/>
        <v/>
      </c>
      <c r="L993" s="124" t="str">
        <f t="shared" si="192"/>
        <v/>
      </c>
      <c r="M993" s="38" t="str">
        <f t="shared" si="193"/>
        <v/>
      </c>
      <c r="N993" s="93" t="str">
        <f>IF(支部用データ貼り付けシート!B982="","",支部用データ貼り付けシート!E982)</f>
        <v/>
      </c>
      <c r="O993" s="38" t="str">
        <f>IF(支部用データ貼り付けシート!B982="","",支部用データ貼り付けシート!F982)</f>
        <v/>
      </c>
      <c r="P993" s="37" t="str">
        <f>IF(支部用データ貼り付けシート!B982="","",支部用データ貼り付けシート!G982)</f>
        <v/>
      </c>
      <c r="Q993" s="38" t="str">
        <f>IF(支部用データ貼り付けシート!B982="","",支部用データ貼り付けシート!H982)</f>
        <v/>
      </c>
      <c r="R993" s="37" t="str">
        <f>IF(支部用データ貼り付けシート!B982="","",支部用データ貼り付けシート!I982)</f>
        <v/>
      </c>
      <c r="S993" s="38" t="str">
        <f>IF(支部用データ貼り付けシート!B982="","",支部用データ貼り付けシート!J982)</f>
        <v/>
      </c>
      <c r="T993" s="23" t="str">
        <f t="shared" si="194"/>
        <v/>
      </c>
      <c r="U993" s="24" t="str">
        <f t="shared" si="195"/>
        <v/>
      </c>
      <c r="W993" t="str">
        <f t="shared" si="184"/>
        <v/>
      </c>
      <c r="X993" t="str">
        <f t="shared" si="185"/>
        <v/>
      </c>
      <c r="Y993" t="str">
        <f t="shared" si="186"/>
        <v/>
      </c>
      <c r="Z993" t="str">
        <f t="shared" si="187"/>
        <v/>
      </c>
    </row>
    <row r="994" spans="1:26">
      <c r="A994" s="84">
        <v>964</v>
      </c>
      <c r="B994" s="189" t="str">
        <f>IF(支部用データ貼り付けシート!B983="","",支部用データ貼り付けシート!A983)</f>
        <v/>
      </c>
      <c r="C994" s="190" t="str">
        <f>IF(支部用データ貼り付けシート!B983="","",支部用データ貼り付けシート!B983)</f>
        <v/>
      </c>
      <c r="D994" s="191" t="str">
        <f>IF(支部用データ貼り付けシート!B983="","",支部用データ貼り付けシート!C983)</f>
        <v/>
      </c>
      <c r="E994" s="192" t="str">
        <f>IF(支部用データ貼り付けシート!B983="","",支部用データ貼り付けシート!D983)</f>
        <v/>
      </c>
      <c r="F994" s="193" t="str">
        <f>IF(支部用データ貼り付けシート!B983="","",IF(支部用データ貼り付けシート!M983="","",支部用データ貼り付けシート!M983))</f>
        <v/>
      </c>
      <c r="G994" s="194" t="str">
        <f>IF(支部用データ貼り付けシート!B983="","",IF(支部用データ貼り付けシート!N983="","",支部用データ貼り付けシート!N983))</f>
        <v/>
      </c>
      <c r="H994" s="37" t="str">
        <f t="shared" si="188"/>
        <v/>
      </c>
      <c r="I994" s="124" t="str">
        <f t="shared" si="189"/>
        <v/>
      </c>
      <c r="J994" s="38" t="str">
        <f t="shared" si="190"/>
        <v/>
      </c>
      <c r="K994" s="37" t="str">
        <f t="shared" si="191"/>
        <v/>
      </c>
      <c r="L994" s="124" t="str">
        <f t="shared" si="192"/>
        <v/>
      </c>
      <c r="M994" s="38" t="str">
        <f t="shared" si="193"/>
        <v/>
      </c>
      <c r="N994" s="93" t="str">
        <f>IF(支部用データ貼り付けシート!B983="","",支部用データ貼り付けシート!E983)</f>
        <v/>
      </c>
      <c r="O994" s="38" t="str">
        <f>IF(支部用データ貼り付けシート!B983="","",支部用データ貼り付けシート!F983)</f>
        <v/>
      </c>
      <c r="P994" s="37" t="str">
        <f>IF(支部用データ貼り付けシート!B983="","",支部用データ貼り付けシート!G983)</f>
        <v/>
      </c>
      <c r="Q994" s="38" t="str">
        <f>IF(支部用データ貼り付けシート!B983="","",支部用データ貼り付けシート!H983)</f>
        <v/>
      </c>
      <c r="R994" s="37" t="str">
        <f>IF(支部用データ貼り付けシート!B983="","",支部用データ貼り付けシート!I983)</f>
        <v/>
      </c>
      <c r="S994" s="38" t="str">
        <f>IF(支部用データ貼り付けシート!B983="","",支部用データ貼り付けシート!J983)</f>
        <v/>
      </c>
      <c r="T994" s="23" t="str">
        <f t="shared" si="194"/>
        <v/>
      </c>
      <c r="U994" s="24" t="str">
        <f t="shared" si="195"/>
        <v/>
      </c>
      <c r="W994" t="str">
        <f t="shared" ref="W994:W1057" si="196">IFERROR(IF(C994="","",N994*60+O994),"")</f>
        <v/>
      </c>
      <c r="X994" t="str">
        <f t="shared" ref="X994:X1057" si="197">IFERROR(IF(C994="","",P994*60+Q994),"")</f>
        <v/>
      </c>
      <c r="Y994" t="str">
        <f t="shared" ref="Y994:Y1057" si="198">IFERROR(IF(C994="","",R994*60+S994),"")</f>
        <v/>
      </c>
      <c r="Z994" t="str">
        <f t="shared" ref="Z994:Z1057" si="199">IFERROR(IF(C994="","",W994+X994+Y994),"")</f>
        <v/>
      </c>
    </row>
    <row r="995" spans="1:26">
      <c r="A995" s="83">
        <v>965</v>
      </c>
      <c r="B995" s="189" t="str">
        <f>IF(支部用データ貼り付けシート!B984="","",支部用データ貼り付けシート!A984)</f>
        <v/>
      </c>
      <c r="C995" s="190" t="str">
        <f>IF(支部用データ貼り付けシート!B984="","",支部用データ貼り付けシート!B984)</f>
        <v/>
      </c>
      <c r="D995" s="191" t="str">
        <f>IF(支部用データ貼り付けシート!B984="","",支部用データ貼り付けシート!C984)</f>
        <v/>
      </c>
      <c r="E995" s="192" t="str">
        <f>IF(支部用データ貼り付けシート!B984="","",支部用データ貼り付けシート!D984)</f>
        <v/>
      </c>
      <c r="F995" s="193" t="str">
        <f>IF(支部用データ貼り付けシート!B984="","",IF(支部用データ貼り付けシート!M984="","",支部用データ貼り付けシート!M984))</f>
        <v/>
      </c>
      <c r="G995" s="194" t="str">
        <f>IF(支部用データ貼り付けシート!B984="","",IF(支部用データ貼り付けシート!N984="","",支部用データ貼り付けシート!N984))</f>
        <v/>
      </c>
      <c r="H995" s="37" t="str">
        <f t="shared" si="188"/>
        <v/>
      </c>
      <c r="I995" s="124" t="str">
        <f t="shared" si="189"/>
        <v/>
      </c>
      <c r="J995" s="38" t="str">
        <f t="shared" si="190"/>
        <v/>
      </c>
      <c r="K995" s="37" t="str">
        <f t="shared" si="191"/>
        <v/>
      </c>
      <c r="L995" s="124" t="str">
        <f t="shared" si="192"/>
        <v/>
      </c>
      <c r="M995" s="38" t="str">
        <f t="shared" si="193"/>
        <v/>
      </c>
      <c r="N995" s="93" t="str">
        <f>IF(支部用データ貼り付けシート!B984="","",支部用データ貼り付けシート!E984)</f>
        <v/>
      </c>
      <c r="O995" s="38" t="str">
        <f>IF(支部用データ貼り付けシート!B984="","",支部用データ貼り付けシート!F984)</f>
        <v/>
      </c>
      <c r="P995" s="37" t="str">
        <f>IF(支部用データ貼り付けシート!B984="","",支部用データ貼り付けシート!G984)</f>
        <v/>
      </c>
      <c r="Q995" s="38" t="str">
        <f>IF(支部用データ貼り付けシート!B984="","",支部用データ貼り付けシート!H984)</f>
        <v/>
      </c>
      <c r="R995" s="37" t="str">
        <f>IF(支部用データ貼り付けシート!B984="","",支部用データ貼り付けシート!I984)</f>
        <v/>
      </c>
      <c r="S995" s="38" t="str">
        <f>IF(支部用データ貼り付けシート!B984="","",支部用データ貼り付けシート!J984)</f>
        <v/>
      </c>
      <c r="T995" s="23" t="str">
        <f t="shared" si="194"/>
        <v/>
      </c>
      <c r="U995" s="24" t="str">
        <f t="shared" si="195"/>
        <v/>
      </c>
      <c r="W995" t="str">
        <f t="shared" si="196"/>
        <v/>
      </c>
      <c r="X995" t="str">
        <f t="shared" si="197"/>
        <v/>
      </c>
      <c r="Y995" t="str">
        <f t="shared" si="198"/>
        <v/>
      </c>
      <c r="Z995" t="str">
        <f t="shared" si="199"/>
        <v/>
      </c>
    </row>
    <row r="996" spans="1:26">
      <c r="A996" s="84">
        <v>966</v>
      </c>
      <c r="B996" s="189" t="str">
        <f>IF(支部用データ貼り付けシート!B985="","",支部用データ貼り付けシート!A985)</f>
        <v/>
      </c>
      <c r="C996" s="190" t="str">
        <f>IF(支部用データ貼り付けシート!B985="","",支部用データ貼り付けシート!B985)</f>
        <v/>
      </c>
      <c r="D996" s="191" t="str">
        <f>IF(支部用データ貼り付けシート!B985="","",支部用データ貼り付けシート!C985)</f>
        <v/>
      </c>
      <c r="E996" s="192" t="str">
        <f>IF(支部用データ貼り付けシート!B985="","",支部用データ貼り付けシート!D985)</f>
        <v/>
      </c>
      <c r="F996" s="193" t="str">
        <f>IF(支部用データ貼り付けシート!B985="","",IF(支部用データ貼り付けシート!M985="","",支部用データ貼り付けシート!M985))</f>
        <v/>
      </c>
      <c r="G996" s="194" t="str">
        <f>IF(支部用データ貼り付けシート!B985="","",IF(支部用データ貼り付けシート!N985="","",支部用データ貼り付けシート!N985))</f>
        <v/>
      </c>
      <c r="H996" s="37" t="str">
        <f t="shared" si="188"/>
        <v/>
      </c>
      <c r="I996" s="124" t="str">
        <f t="shared" si="189"/>
        <v/>
      </c>
      <c r="J996" s="38" t="str">
        <f t="shared" si="190"/>
        <v/>
      </c>
      <c r="K996" s="37" t="str">
        <f t="shared" si="191"/>
        <v/>
      </c>
      <c r="L996" s="124" t="str">
        <f t="shared" si="192"/>
        <v/>
      </c>
      <c r="M996" s="38" t="str">
        <f t="shared" si="193"/>
        <v/>
      </c>
      <c r="N996" s="93" t="str">
        <f>IF(支部用データ貼り付けシート!B985="","",支部用データ貼り付けシート!E985)</f>
        <v/>
      </c>
      <c r="O996" s="38" t="str">
        <f>IF(支部用データ貼り付けシート!B985="","",支部用データ貼り付けシート!F985)</f>
        <v/>
      </c>
      <c r="P996" s="37" t="str">
        <f>IF(支部用データ貼り付けシート!B985="","",支部用データ貼り付けシート!G985)</f>
        <v/>
      </c>
      <c r="Q996" s="38" t="str">
        <f>IF(支部用データ貼り付けシート!B985="","",支部用データ貼り付けシート!H985)</f>
        <v/>
      </c>
      <c r="R996" s="37" t="str">
        <f>IF(支部用データ貼り付けシート!B985="","",支部用データ貼り付けシート!I985)</f>
        <v/>
      </c>
      <c r="S996" s="38" t="str">
        <f>IF(支部用データ貼り付けシート!B985="","",支部用データ貼り付けシート!J985)</f>
        <v/>
      </c>
      <c r="T996" s="23" t="str">
        <f t="shared" si="194"/>
        <v/>
      </c>
      <c r="U996" s="24" t="str">
        <f t="shared" si="195"/>
        <v/>
      </c>
      <c r="W996" t="str">
        <f t="shared" si="196"/>
        <v/>
      </c>
      <c r="X996" t="str">
        <f t="shared" si="197"/>
        <v/>
      </c>
      <c r="Y996" t="str">
        <f t="shared" si="198"/>
        <v/>
      </c>
      <c r="Z996" t="str">
        <f t="shared" si="199"/>
        <v/>
      </c>
    </row>
    <row r="997" spans="1:26">
      <c r="A997" s="83">
        <v>967</v>
      </c>
      <c r="B997" s="189" t="str">
        <f>IF(支部用データ貼り付けシート!B986="","",支部用データ貼り付けシート!A986)</f>
        <v/>
      </c>
      <c r="C997" s="190" t="str">
        <f>IF(支部用データ貼り付けシート!B986="","",支部用データ貼り付けシート!B986)</f>
        <v/>
      </c>
      <c r="D997" s="191" t="str">
        <f>IF(支部用データ貼り付けシート!B986="","",支部用データ貼り付けシート!C986)</f>
        <v/>
      </c>
      <c r="E997" s="192" t="str">
        <f>IF(支部用データ貼り付けシート!B986="","",支部用データ貼り付けシート!D986)</f>
        <v/>
      </c>
      <c r="F997" s="193" t="str">
        <f>IF(支部用データ貼り付けシート!B986="","",IF(支部用データ貼り付けシート!M986="","",支部用データ貼り付けシート!M986))</f>
        <v/>
      </c>
      <c r="G997" s="194" t="str">
        <f>IF(支部用データ貼り付けシート!B986="","",IF(支部用データ貼り付けシート!N986="","",支部用データ貼り付けシート!N986))</f>
        <v/>
      </c>
      <c r="H997" s="37" t="str">
        <f t="shared" si="188"/>
        <v/>
      </c>
      <c r="I997" s="124" t="str">
        <f t="shared" si="189"/>
        <v/>
      </c>
      <c r="J997" s="38" t="str">
        <f t="shared" si="190"/>
        <v/>
      </c>
      <c r="K997" s="37" t="str">
        <f t="shared" si="191"/>
        <v/>
      </c>
      <c r="L997" s="124" t="str">
        <f t="shared" si="192"/>
        <v/>
      </c>
      <c r="M997" s="38" t="str">
        <f t="shared" si="193"/>
        <v/>
      </c>
      <c r="N997" s="93" t="str">
        <f>IF(支部用データ貼り付けシート!B986="","",支部用データ貼り付けシート!E986)</f>
        <v/>
      </c>
      <c r="O997" s="38" t="str">
        <f>IF(支部用データ貼り付けシート!B986="","",支部用データ貼り付けシート!F986)</f>
        <v/>
      </c>
      <c r="P997" s="37" t="str">
        <f>IF(支部用データ貼り付けシート!B986="","",支部用データ貼り付けシート!G986)</f>
        <v/>
      </c>
      <c r="Q997" s="38" t="str">
        <f>IF(支部用データ貼り付けシート!B986="","",支部用データ貼り付けシート!H986)</f>
        <v/>
      </c>
      <c r="R997" s="37" t="str">
        <f>IF(支部用データ貼り付けシート!B986="","",支部用データ貼り付けシート!I986)</f>
        <v/>
      </c>
      <c r="S997" s="38" t="str">
        <f>IF(支部用データ貼り付けシート!B986="","",支部用データ貼り付けシート!J986)</f>
        <v/>
      </c>
      <c r="T997" s="23" t="str">
        <f t="shared" si="194"/>
        <v/>
      </c>
      <c r="U997" s="24" t="str">
        <f t="shared" si="195"/>
        <v/>
      </c>
      <c r="W997" t="str">
        <f t="shared" si="196"/>
        <v/>
      </c>
      <c r="X997" t="str">
        <f t="shared" si="197"/>
        <v/>
      </c>
      <c r="Y997" t="str">
        <f t="shared" si="198"/>
        <v/>
      </c>
      <c r="Z997" t="str">
        <f t="shared" si="199"/>
        <v/>
      </c>
    </row>
    <row r="998" spans="1:26">
      <c r="A998" s="84">
        <v>968</v>
      </c>
      <c r="B998" s="189" t="str">
        <f>IF(支部用データ貼り付けシート!B987="","",支部用データ貼り付けシート!A987)</f>
        <v/>
      </c>
      <c r="C998" s="190" t="str">
        <f>IF(支部用データ貼り付けシート!B987="","",支部用データ貼り付けシート!B987)</f>
        <v/>
      </c>
      <c r="D998" s="191" t="str">
        <f>IF(支部用データ貼り付けシート!B987="","",支部用データ貼り付けシート!C987)</f>
        <v/>
      </c>
      <c r="E998" s="192" t="str">
        <f>IF(支部用データ貼り付けシート!B987="","",支部用データ貼り付けシート!D987)</f>
        <v/>
      </c>
      <c r="F998" s="193" t="str">
        <f>IF(支部用データ貼り付けシート!B987="","",IF(支部用データ貼り付けシート!M987="","",支部用データ貼り付けシート!M987))</f>
        <v/>
      </c>
      <c r="G998" s="194" t="str">
        <f>IF(支部用データ貼り付けシート!B987="","",IF(支部用データ貼り付けシート!N987="","",支部用データ貼り付けシート!N987))</f>
        <v/>
      </c>
      <c r="H998" s="37" t="str">
        <f t="shared" si="188"/>
        <v/>
      </c>
      <c r="I998" s="124" t="str">
        <f t="shared" si="189"/>
        <v/>
      </c>
      <c r="J998" s="38" t="str">
        <f t="shared" si="190"/>
        <v/>
      </c>
      <c r="K998" s="37" t="str">
        <f t="shared" si="191"/>
        <v/>
      </c>
      <c r="L998" s="124" t="str">
        <f t="shared" si="192"/>
        <v/>
      </c>
      <c r="M998" s="38" t="str">
        <f t="shared" si="193"/>
        <v/>
      </c>
      <c r="N998" s="93" t="str">
        <f>IF(支部用データ貼り付けシート!B987="","",支部用データ貼り付けシート!E987)</f>
        <v/>
      </c>
      <c r="O998" s="38" t="str">
        <f>IF(支部用データ貼り付けシート!B987="","",支部用データ貼り付けシート!F987)</f>
        <v/>
      </c>
      <c r="P998" s="37" t="str">
        <f>IF(支部用データ貼り付けシート!B987="","",支部用データ貼り付けシート!G987)</f>
        <v/>
      </c>
      <c r="Q998" s="38" t="str">
        <f>IF(支部用データ貼り付けシート!B987="","",支部用データ貼り付けシート!H987)</f>
        <v/>
      </c>
      <c r="R998" s="37" t="str">
        <f>IF(支部用データ貼り付けシート!B987="","",支部用データ貼り付けシート!I987)</f>
        <v/>
      </c>
      <c r="S998" s="38" t="str">
        <f>IF(支部用データ貼り付けシート!B987="","",支部用データ貼り付けシート!J987)</f>
        <v/>
      </c>
      <c r="T998" s="23" t="str">
        <f t="shared" si="194"/>
        <v/>
      </c>
      <c r="U998" s="24" t="str">
        <f t="shared" si="195"/>
        <v/>
      </c>
      <c r="W998" t="str">
        <f t="shared" si="196"/>
        <v/>
      </c>
      <c r="X998" t="str">
        <f t="shared" si="197"/>
        <v/>
      </c>
      <c r="Y998" t="str">
        <f t="shared" si="198"/>
        <v/>
      </c>
      <c r="Z998" t="str">
        <f t="shared" si="199"/>
        <v/>
      </c>
    </row>
    <row r="999" spans="1:26">
      <c r="A999" s="83">
        <v>969</v>
      </c>
      <c r="B999" s="189" t="str">
        <f>IF(支部用データ貼り付けシート!B988="","",支部用データ貼り付けシート!A988)</f>
        <v/>
      </c>
      <c r="C999" s="190" t="str">
        <f>IF(支部用データ貼り付けシート!B988="","",支部用データ貼り付けシート!B988)</f>
        <v/>
      </c>
      <c r="D999" s="191" t="str">
        <f>IF(支部用データ貼り付けシート!B988="","",支部用データ貼り付けシート!C988)</f>
        <v/>
      </c>
      <c r="E999" s="192" t="str">
        <f>IF(支部用データ貼り付けシート!B988="","",支部用データ貼り付けシート!D988)</f>
        <v/>
      </c>
      <c r="F999" s="193" t="str">
        <f>IF(支部用データ貼り付けシート!B988="","",IF(支部用データ貼り付けシート!M988="","",支部用データ貼り付けシート!M988))</f>
        <v/>
      </c>
      <c r="G999" s="194" t="str">
        <f>IF(支部用データ貼り付けシート!B988="","",IF(支部用データ貼り付けシート!N988="","",支部用データ貼り付けシート!N988))</f>
        <v/>
      </c>
      <c r="H999" s="37" t="str">
        <f t="shared" si="188"/>
        <v/>
      </c>
      <c r="I999" s="124" t="str">
        <f t="shared" si="189"/>
        <v/>
      </c>
      <c r="J999" s="38" t="str">
        <f t="shared" si="190"/>
        <v/>
      </c>
      <c r="K999" s="37" t="str">
        <f t="shared" si="191"/>
        <v/>
      </c>
      <c r="L999" s="124" t="str">
        <f t="shared" si="192"/>
        <v/>
      </c>
      <c r="M999" s="38" t="str">
        <f t="shared" si="193"/>
        <v/>
      </c>
      <c r="N999" s="93" t="str">
        <f>IF(支部用データ貼り付けシート!B988="","",支部用データ貼り付けシート!E988)</f>
        <v/>
      </c>
      <c r="O999" s="38" t="str">
        <f>IF(支部用データ貼り付けシート!B988="","",支部用データ貼り付けシート!F988)</f>
        <v/>
      </c>
      <c r="P999" s="37" t="str">
        <f>IF(支部用データ貼り付けシート!B988="","",支部用データ貼り付けシート!G988)</f>
        <v/>
      </c>
      <c r="Q999" s="38" t="str">
        <f>IF(支部用データ貼り付けシート!B988="","",支部用データ貼り付けシート!H988)</f>
        <v/>
      </c>
      <c r="R999" s="37" t="str">
        <f>IF(支部用データ貼り付けシート!B988="","",支部用データ貼り付けシート!I988)</f>
        <v/>
      </c>
      <c r="S999" s="38" t="str">
        <f>IF(支部用データ貼り付けシート!B988="","",支部用データ貼り付けシート!J988)</f>
        <v/>
      </c>
      <c r="T999" s="23" t="str">
        <f t="shared" si="194"/>
        <v/>
      </c>
      <c r="U999" s="24" t="str">
        <f t="shared" si="195"/>
        <v/>
      </c>
      <c r="W999" t="str">
        <f t="shared" si="196"/>
        <v/>
      </c>
      <c r="X999" t="str">
        <f t="shared" si="197"/>
        <v/>
      </c>
      <c r="Y999" t="str">
        <f t="shared" si="198"/>
        <v/>
      </c>
      <c r="Z999" t="str">
        <f t="shared" si="199"/>
        <v/>
      </c>
    </row>
    <row r="1000" spans="1:26">
      <c r="A1000" s="84">
        <v>970</v>
      </c>
      <c r="B1000" s="189" t="str">
        <f>IF(支部用データ貼り付けシート!B989="","",支部用データ貼り付けシート!A989)</f>
        <v/>
      </c>
      <c r="C1000" s="190" t="str">
        <f>IF(支部用データ貼り付けシート!B989="","",支部用データ貼り付けシート!B989)</f>
        <v/>
      </c>
      <c r="D1000" s="191" t="str">
        <f>IF(支部用データ貼り付けシート!B989="","",支部用データ貼り付けシート!C989)</f>
        <v/>
      </c>
      <c r="E1000" s="192" t="str">
        <f>IF(支部用データ貼り付けシート!B989="","",支部用データ貼り付けシート!D989)</f>
        <v/>
      </c>
      <c r="F1000" s="193" t="str">
        <f>IF(支部用データ貼り付けシート!B989="","",IF(支部用データ貼り付けシート!M989="","",支部用データ貼り付けシート!M989))</f>
        <v/>
      </c>
      <c r="G1000" s="194" t="str">
        <f>IF(支部用データ貼り付けシート!B989="","",IF(支部用データ貼り付けシート!N989="","",支部用データ貼り付けシート!N989))</f>
        <v/>
      </c>
      <c r="H1000" s="37" t="str">
        <f t="shared" si="188"/>
        <v/>
      </c>
      <c r="I1000" s="124" t="str">
        <f t="shared" si="189"/>
        <v/>
      </c>
      <c r="J1000" s="38" t="str">
        <f t="shared" si="190"/>
        <v/>
      </c>
      <c r="K1000" s="37" t="str">
        <f t="shared" si="191"/>
        <v/>
      </c>
      <c r="L1000" s="124" t="str">
        <f t="shared" si="192"/>
        <v/>
      </c>
      <c r="M1000" s="38" t="str">
        <f t="shared" si="193"/>
        <v/>
      </c>
      <c r="N1000" s="93" t="str">
        <f>IF(支部用データ貼り付けシート!B989="","",支部用データ貼り付けシート!E989)</f>
        <v/>
      </c>
      <c r="O1000" s="38" t="str">
        <f>IF(支部用データ貼り付けシート!B989="","",支部用データ貼り付けシート!F989)</f>
        <v/>
      </c>
      <c r="P1000" s="37" t="str">
        <f>IF(支部用データ貼り付けシート!B989="","",支部用データ貼り付けシート!G989)</f>
        <v/>
      </c>
      <c r="Q1000" s="38" t="str">
        <f>IF(支部用データ貼り付けシート!B989="","",支部用データ貼り付けシート!H989)</f>
        <v/>
      </c>
      <c r="R1000" s="37" t="str">
        <f>IF(支部用データ貼り付けシート!B989="","",支部用データ貼り付けシート!I989)</f>
        <v/>
      </c>
      <c r="S1000" s="38" t="str">
        <f>IF(支部用データ貼り付けシート!B989="","",支部用データ貼り付けシート!J989)</f>
        <v/>
      </c>
      <c r="T1000" s="23" t="str">
        <f t="shared" si="194"/>
        <v/>
      </c>
      <c r="U1000" s="24" t="str">
        <f t="shared" si="195"/>
        <v/>
      </c>
      <c r="W1000" t="str">
        <f t="shared" si="196"/>
        <v/>
      </c>
      <c r="X1000" t="str">
        <f t="shared" si="197"/>
        <v/>
      </c>
      <c r="Y1000" t="str">
        <f t="shared" si="198"/>
        <v/>
      </c>
      <c r="Z1000" t="str">
        <f t="shared" si="199"/>
        <v/>
      </c>
    </row>
    <row r="1001" spans="1:26">
      <c r="A1001" s="83">
        <v>971</v>
      </c>
      <c r="B1001" s="189" t="str">
        <f>IF(支部用データ貼り付けシート!B990="","",支部用データ貼り付けシート!A990)</f>
        <v/>
      </c>
      <c r="C1001" s="190" t="str">
        <f>IF(支部用データ貼り付けシート!B990="","",支部用データ貼り付けシート!B990)</f>
        <v/>
      </c>
      <c r="D1001" s="191" t="str">
        <f>IF(支部用データ貼り付けシート!B990="","",支部用データ貼り付けシート!C990)</f>
        <v/>
      </c>
      <c r="E1001" s="192" t="str">
        <f>IF(支部用データ貼り付けシート!B990="","",支部用データ貼り付けシート!D990)</f>
        <v/>
      </c>
      <c r="F1001" s="193" t="str">
        <f>IF(支部用データ貼り付けシート!B990="","",IF(支部用データ貼り付けシート!M990="","",支部用データ貼り付けシート!M990))</f>
        <v/>
      </c>
      <c r="G1001" s="194" t="str">
        <f>IF(支部用データ貼り付けシート!B990="","",IF(支部用データ貼り付けシート!N990="","",支部用データ貼り付けシート!N990))</f>
        <v/>
      </c>
      <c r="H1001" s="37" t="str">
        <f t="shared" si="188"/>
        <v/>
      </c>
      <c r="I1001" s="124" t="str">
        <f t="shared" si="189"/>
        <v/>
      </c>
      <c r="J1001" s="38" t="str">
        <f t="shared" si="190"/>
        <v/>
      </c>
      <c r="K1001" s="37" t="str">
        <f t="shared" si="191"/>
        <v/>
      </c>
      <c r="L1001" s="124" t="str">
        <f t="shared" si="192"/>
        <v/>
      </c>
      <c r="M1001" s="38" t="str">
        <f t="shared" si="193"/>
        <v/>
      </c>
      <c r="N1001" s="93" t="str">
        <f>IF(支部用データ貼り付けシート!B990="","",支部用データ貼り付けシート!E990)</f>
        <v/>
      </c>
      <c r="O1001" s="38" t="str">
        <f>IF(支部用データ貼り付けシート!B990="","",支部用データ貼り付けシート!F990)</f>
        <v/>
      </c>
      <c r="P1001" s="37" t="str">
        <f>IF(支部用データ貼り付けシート!B990="","",支部用データ貼り付けシート!G990)</f>
        <v/>
      </c>
      <c r="Q1001" s="38" t="str">
        <f>IF(支部用データ貼り付けシート!B990="","",支部用データ貼り付けシート!H990)</f>
        <v/>
      </c>
      <c r="R1001" s="37" t="str">
        <f>IF(支部用データ貼り付けシート!B990="","",支部用データ貼り付けシート!I990)</f>
        <v/>
      </c>
      <c r="S1001" s="38" t="str">
        <f>IF(支部用データ貼り付けシート!B990="","",支部用データ貼り付けシート!J990)</f>
        <v/>
      </c>
      <c r="T1001" s="23" t="str">
        <f t="shared" si="194"/>
        <v/>
      </c>
      <c r="U1001" s="24" t="str">
        <f t="shared" si="195"/>
        <v/>
      </c>
      <c r="W1001" t="str">
        <f t="shared" si="196"/>
        <v/>
      </c>
      <c r="X1001" t="str">
        <f t="shared" si="197"/>
        <v/>
      </c>
      <c r="Y1001" t="str">
        <f t="shared" si="198"/>
        <v/>
      </c>
      <c r="Z1001" t="str">
        <f t="shared" si="199"/>
        <v/>
      </c>
    </row>
    <row r="1002" spans="1:26">
      <c r="A1002" s="84">
        <v>972</v>
      </c>
      <c r="B1002" s="189" t="str">
        <f>IF(支部用データ貼り付けシート!B991="","",支部用データ貼り付けシート!A991)</f>
        <v/>
      </c>
      <c r="C1002" s="190" t="str">
        <f>IF(支部用データ貼り付けシート!B991="","",支部用データ貼り付けシート!B991)</f>
        <v/>
      </c>
      <c r="D1002" s="191" t="str">
        <f>IF(支部用データ貼り付けシート!B991="","",支部用データ貼り付けシート!C991)</f>
        <v/>
      </c>
      <c r="E1002" s="192" t="str">
        <f>IF(支部用データ貼り付けシート!B991="","",支部用データ貼り付けシート!D991)</f>
        <v/>
      </c>
      <c r="F1002" s="193" t="str">
        <f>IF(支部用データ貼り付けシート!B991="","",IF(支部用データ貼り付けシート!M991="","",支部用データ貼り付けシート!M991))</f>
        <v/>
      </c>
      <c r="G1002" s="194" t="str">
        <f>IF(支部用データ貼り付けシート!B991="","",IF(支部用データ貼り付けシート!N991="","",支部用データ貼り付けシート!N991))</f>
        <v/>
      </c>
      <c r="H1002" s="37" t="str">
        <f t="shared" si="188"/>
        <v/>
      </c>
      <c r="I1002" s="124" t="str">
        <f t="shared" si="189"/>
        <v/>
      </c>
      <c r="J1002" s="38" t="str">
        <f t="shared" si="190"/>
        <v/>
      </c>
      <c r="K1002" s="37" t="str">
        <f t="shared" si="191"/>
        <v/>
      </c>
      <c r="L1002" s="124" t="str">
        <f t="shared" si="192"/>
        <v/>
      </c>
      <c r="M1002" s="38" t="str">
        <f t="shared" si="193"/>
        <v/>
      </c>
      <c r="N1002" s="93" t="str">
        <f>IF(支部用データ貼り付けシート!B991="","",支部用データ貼り付けシート!E991)</f>
        <v/>
      </c>
      <c r="O1002" s="38" t="str">
        <f>IF(支部用データ貼り付けシート!B991="","",支部用データ貼り付けシート!F991)</f>
        <v/>
      </c>
      <c r="P1002" s="37" t="str">
        <f>IF(支部用データ貼り付けシート!B991="","",支部用データ貼り付けシート!G991)</f>
        <v/>
      </c>
      <c r="Q1002" s="38" t="str">
        <f>IF(支部用データ貼り付けシート!B991="","",支部用データ貼り付けシート!H991)</f>
        <v/>
      </c>
      <c r="R1002" s="37" t="str">
        <f>IF(支部用データ貼り付けシート!B991="","",支部用データ貼り付けシート!I991)</f>
        <v/>
      </c>
      <c r="S1002" s="38" t="str">
        <f>IF(支部用データ貼り付けシート!B991="","",支部用データ貼り付けシート!J991)</f>
        <v/>
      </c>
      <c r="T1002" s="23" t="str">
        <f t="shared" si="194"/>
        <v/>
      </c>
      <c r="U1002" s="24" t="str">
        <f t="shared" si="195"/>
        <v/>
      </c>
      <c r="W1002" t="str">
        <f t="shared" si="196"/>
        <v/>
      </c>
      <c r="X1002" t="str">
        <f t="shared" si="197"/>
        <v/>
      </c>
      <c r="Y1002" t="str">
        <f t="shared" si="198"/>
        <v/>
      </c>
      <c r="Z1002" t="str">
        <f t="shared" si="199"/>
        <v/>
      </c>
    </row>
    <row r="1003" spans="1:26">
      <c r="A1003" s="83">
        <v>973</v>
      </c>
      <c r="B1003" s="189" t="str">
        <f>IF(支部用データ貼り付けシート!B992="","",支部用データ貼り付けシート!A992)</f>
        <v/>
      </c>
      <c r="C1003" s="190" t="str">
        <f>IF(支部用データ貼り付けシート!B992="","",支部用データ貼り付けシート!B992)</f>
        <v/>
      </c>
      <c r="D1003" s="191" t="str">
        <f>IF(支部用データ貼り付けシート!B992="","",支部用データ貼り付けシート!C992)</f>
        <v/>
      </c>
      <c r="E1003" s="192" t="str">
        <f>IF(支部用データ貼り付けシート!B992="","",支部用データ貼り付けシート!D992)</f>
        <v/>
      </c>
      <c r="F1003" s="193" t="str">
        <f>IF(支部用データ貼り付けシート!B992="","",IF(支部用データ貼り付けシート!M992="","",支部用データ貼り付けシート!M992))</f>
        <v/>
      </c>
      <c r="G1003" s="194" t="str">
        <f>IF(支部用データ貼り付けシート!B992="","",IF(支部用データ貼り付けシート!N992="","",支部用データ貼り付けシート!N992))</f>
        <v/>
      </c>
      <c r="H1003" s="37" t="str">
        <f t="shared" si="188"/>
        <v/>
      </c>
      <c r="I1003" s="124" t="str">
        <f t="shared" si="189"/>
        <v/>
      </c>
      <c r="J1003" s="38" t="str">
        <f t="shared" si="190"/>
        <v/>
      </c>
      <c r="K1003" s="37" t="str">
        <f t="shared" si="191"/>
        <v/>
      </c>
      <c r="L1003" s="124" t="str">
        <f t="shared" si="192"/>
        <v/>
      </c>
      <c r="M1003" s="38" t="str">
        <f t="shared" si="193"/>
        <v/>
      </c>
      <c r="N1003" s="93" t="str">
        <f>IF(支部用データ貼り付けシート!B992="","",支部用データ貼り付けシート!E992)</f>
        <v/>
      </c>
      <c r="O1003" s="38" t="str">
        <f>IF(支部用データ貼り付けシート!B992="","",支部用データ貼り付けシート!F992)</f>
        <v/>
      </c>
      <c r="P1003" s="37" t="str">
        <f>IF(支部用データ貼り付けシート!B992="","",支部用データ貼り付けシート!G992)</f>
        <v/>
      </c>
      <c r="Q1003" s="38" t="str">
        <f>IF(支部用データ貼り付けシート!B992="","",支部用データ貼り付けシート!H992)</f>
        <v/>
      </c>
      <c r="R1003" s="37" t="str">
        <f>IF(支部用データ貼り付けシート!B992="","",支部用データ貼り付けシート!I992)</f>
        <v/>
      </c>
      <c r="S1003" s="38" t="str">
        <f>IF(支部用データ貼り付けシート!B992="","",支部用データ貼り付けシート!J992)</f>
        <v/>
      </c>
      <c r="T1003" s="23" t="str">
        <f t="shared" si="194"/>
        <v/>
      </c>
      <c r="U1003" s="24" t="str">
        <f t="shared" si="195"/>
        <v/>
      </c>
      <c r="W1003" t="str">
        <f t="shared" si="196"/>
        <v/>
      </c>
      <c r="X1003" t="str">
        <f t="shared" si="197"/>
        <v/>
      </c>
      <c r="Y1003" t="str">
        <f t="shared" si="198"/>
        <v/>
      </c>
      <c r="Z1003" t="str">
        <f t="shared" si="199"/>
        <v/>
      </c>
    </row>
    <row r="1004" spans="1:26">
      <c r="A1004" s="84">
        <v>974</v>
      </c>
      <c r="B1004" s="189" t="str">
        <f>IF(支部用データ貼り付けシート!B993="","",支部用データ貼り付けシート!A993)</f>
        <v/>
      </c>
      <c r="C1004" s="190" t="str">
        <f>IF(支部用データ貼り付けシート!B993="","",支部用データ貼り付けシート!B993)</f>
        <v/>
      </c>
      <c r="D1004" s="191" t="str">
        <f>IF(支部用データ貼り付けシート!B993="","",支部用データ貼り付けシート!C993)</f>
        <v/>
      </c>
      <c r="E1004" s="192" t="str">
        <f>IF(支部用データ貼り付けシート!B993="","",支部用データ貼り付けシート!D993)</f>
        <v/>
      </c>
      <c r="F1004" s="193" t="str">
        <f>IF(支部用データ貼り付けシート!B993="","",IF(支部用データ貼り付けシート!M993="","",支部用データ貼り付けシート!M993))</f>
        <v/>
      </c>
      <c r="G1004" s="194" t="str">
        <f>IF(支部用データ貼り付けシート!B993="","",IF(支部用データ貼り付けシート!N993="","",支部用データ貼り付けシート!N993))</f>
        <v/>
      </c>
      <c r="H1004" s="37" t="str">
        <f t="shared" si="188"/>
        <v/>
      </c>
      <c r="I1004" s="124" t="str">
        <f t="shared" si="189"/>
        <v/>
      </c>
      <c r="J1004" s="38" t="str">
        <f t="shared" si="190"/>
        <v/>
      </c>
      <c r="K1004" s="37" t="str">
        <f t="shared" si="191"/>
        <v/>
      </c>
      <c r="L1004" s="124" t="str">
        <f t="shared" si="192"/>
        <v/>
      </c>
      <c r="M1004" s="38" t="str">
        <f t="shared" si="193"/>
        <v/>
      </c>
      <c r="N1004" s="93" t="str">
        <f>IF(支部用データ貼り付けシート!B993="","",支部用データ貼り付けシート!E993)</f>
        <v/>
      </c>
      <c r="O1004" s="38" t="str">
        <f>IF(支部用データ貼り付けシート!B993="","",支部用データ貼り付けシート!F993)</f>
        <v/>
      </c>
      <c r="P1004" s="37" t="str">
        <f>IF(支部用データ貼り付けシート!B993="","",支部用データ貼り付けシート!G993)</f>
        <v/>
      </c>
      <c r="Q1004" s="38" t="str">
        <f>IF(支部用データ貼り付けシート!B993="","",支部用データ貼り付けシート!H993)</f>
        <v/>
      </c>
      <c r="R1004" s="37" t="str">
        <f>IF(支部用データ貼り付けシート!B993="","",支部用データ貼り付けシート!I993)</f>
        <v/>
      </c>
      <c r="S1004" s="38" t="str">
        <f>IF(支部用データ貼り付けシート!B993="","",支部用データ貼り付けシート!J993)</f>
        <v/>
      </c>
      <c r="T1004" s="23" t="str">
        <f t="shared" si="194"/>
        <v/>
      </c>
      <c r="U1004" s="24" t="str">
        <f t="shared" si="195"/>
        <v/>
      </c>
      <c r="W1004" t="str">
        <f t="shared" si="196"/>
        <v/>
      </c>
      <c r="X1004" t="str">
        <f t="shared" si="197"/>
        <v/>
      </c>
      <c r="Y1004" t="str">
        <f t="shared" si="198"/>
        <v/>
      </c>
      <c r="Z1004" t="str">
        <f t="shared" si="199"/>
        <v/>
      </c>
    </row>
    <row r="1005" spans="1:26">
      <c r="A1005" s="83">
        <v>975</v>
      </c>
      <c r="B1005" s="189" t="str">
        <f>IF(支部用データ貼り付けシート!B994="","",支部用データ貼り付けシート!A994)</f>
        <v/>
      </c>
      <c r="C1005" s="190" t="str">
        <f>IF(支部用データ貼り付けシート!B994="","",支部用データ貼り付けシート!B994)</f>
        <v/>
      </c>
      <c r="D1005" s="191" t="str">
        <f>IF(支部用データ貼り付けシート!B994="","",支部用データ貼り付けシート!C994)</f>
        <v/>
      </c>
      <c r="E1005" s="192" t="str">
        <f>IF(支部用データ貼り付けシート!B994="","",支部用データ貼り付けシート!D994)</f>
        <v/>
      </c>
      <c r="F1005" s="193" t="str">
        <f>IF(支部用データ貼り付けシート!B994="","",IF(支部用データ貼り付けシート!M994="","",支部用データ貼り付けシート!M994))</f>
        <v/>
      </c>
      <c r="G1005" s="194" t="str">
        <f>IF(支部用データ貼り付けシート!B994="","",IF(支部用データ貼り付けシート!N994="","",支部用データ貼り付けシート!N994))</f>
        <v/>
      </c>
      <c r="H1005" s="37" t="str">
        <f t="shared" si="188"/>
        <v/>
      </c>
      <c r="I1005" s="124" t="str">
        <f t="shared" si="189"/>
        <v/>
      </c>
      <c r="J1005" s="38" t="str">
        <f t="shared" si="190"/>
        <v/>
      </c>
      <c r="K1005" s="37" t="str">
        <f t="shared" si="191"/>
        <v/>
      </c>
      <c r="L1005" s="124" t="str">
        <f t="shared" si="192"/>
        <v/>
      </c>
      <c r="M1005" s="38" t="str">
        <f t="shared" si="193"/>
        <v/>
      </c>
      <c r="N1005" s="93" t="str">
        <f>IF(支部用データ貼り付けシート!B994="","",支部用データ貼り付けシート!E994)</f>
        <v/>
      </c>
      <c r="O1005" s="38" t="str">
        <f>IF(支部用データ貼り付けシート!B994="","",支部用データ貼り付けシート!F994)</f>
        <v/>
      </c>
      <c r="P1005" s="37" t="str">
        <f>IF(支部用データ貼り付けシート!B994="","",支部用データ貼り付けシート!G994)</f>
        <v/>
      </c>
      <c r="Q1005" s="38" t="str">
        <f>IF(支部用データ貼り付けシート!B994="","",支部用データ貼り付けシート!H994)</f>
        <v/>
      </c>
      <c r="R1005" s="37" t="str">
        <f>IF(支部用データ貼り付けシート!B994="","",支部用データ貼り付けシート!I994)</f>
        <v/>
      </c>
      <c r="S1005" s="38" t="str">
        <f>IF(支部用データ貼り付けシート!B994="","",支部用データ貼り付けシート!J994)</f>
        <v/>
      </c>
      <c r="T1005" s="23" t="str">
        <f t="shared" si="194"/>
        <v/>
      </c>
      <c r="U1005" s="24" t="str">
        <f t="shared" si="195"/>
        <v/>
      </c>
      <c r="W1005" t="str">
        <f t="shared" si="196"/>
        <v/>
      </c>
      <c r="X1005" t="str">
        <f t="shared" si="197"/>
        <v/>
      </c>
      <c r="Y1005" t="str">
        <f t="shared" si="198"/>
        <v/>
      </c>
      <c r="Z1005" t="str">
        <f t="shared" si="199"/>
        <v/>
      </c>
    </row>
    <row r="1006" spans="1:26">
      <c r="A1006" s="84">
        <v>976</v>
      </c>
      <c r="B1006" s="189" t="str">
        <f>IF(支部用データ貼り付けシート!B995="","",支部用データ貼り付けシート!A995)</f>
        <v/>
      </c>
      <c r="C1006" s="190" t="str">
        <f>IF(支部用データ貼り付けシート!B995="","",支部用データ貼り付けシート!B995)</f>
        <v/>
      </c>
      <c r="D1006" s="191" t="str">
        <f>IF(支部用データ貼り付けシート!B995="","",支部用データ貼り付けシート!C995)</f>
        <v/>
      </c>
      <c r="E1006" s="192" t="str">
        <f>IF(支部用データ貼り付けシート!B995="","",支部用データ貼り付けシート!D995)</f>
        <v/>
      </c>
      <c r="F1006" s="193" t="str">
        <f>IF(支部用データ貼り付けシート!B995="","",IF(支部用データ貼り付けシート!M995="","",支部用データ貼り付けシート!M995))</f>
        <v/>
      </c>
      <c r="G1006" s="194" t="str">
        <f>IF(支部用データ貼り付けシート!B995="","",IF(支部用データ貼り付けシート!N995="","",支部用データ貼り付けシート!N995))</f>
        <v/>
      </c>
      <c r="H1006" s="37" t="str">
        <f t="shared" si="188"/>
        <v/>
      </c>
      <c r="I1006" s="124" t="str">
        <f t="shared" si="189"/>
        <v/>
      </c>
      <c r="J1006" s="38" t="str">
        <f t="shared" si="190"/>
        <v/>
      </c>
      <c r="K1006" s="37" t="str">
        <f t="shared" si="191"/>
        <v/>
      </c>
      <c r="L1006" s="124" t="str">
        <f t="shared" si="192"/>
        <v/>
      </c>
      <c r="M1006" s="38" t="str">
        <f t="shared" si="193"/>
        <v/>
      </c>
      <c r="N1006" s="93" t="str">
        <f>IF(支部用データ貼り付けシート!B995="","",支部用データ貼り付けシート!E995)</f>
        <v/>
      </c>
      <c r="O1006" s="38" t="str">
        <f>IF(支部用データ貼り付けシート!B995="","",支部用データ貼り付けシート!F995)</f>
        <v/>
      </c>
      <c r="P1006" s="37" t="str">
        <f>IF(支部用データ貼り付けシート!B995="","",支部用データ貼り付けシート!G995)</f>
        <v/>
      </c>
      <c r="Q1006" s="38" t="str">
        <f>IF(支部用データ貼り付けシート!B995="","",支部用データ貼り付けシート!H995)</f>
        <v/>
      </c>
      <c r="R1006" s="37" t="str">
        <f>IF(支部用データ貼り付けシート!B995="","",支部用データ貼り付けシート!I995)</f>
        <v/>
      </c>
      <c r="S1006" s="38" t="str">
        <f>IF(支部用データ貼り付けシート!B995="","",支部用データ貼り付けシート!J995)</f>
        <v/>
      </c>
      <c r="T1006" s="23" t="str">
        <f t="shared" si="194"/>
        <v/>
      </c>
      <c r="U1006" s="24" t="str">
        <f t="shared" si="195"/>
        <v/>
      </c>
      <c r="W1006" t="str">
        <f t="shared" si="196"/>
        <v/>
      </c>
      <c r="X1006" t="str">
        <f t="shared" si="197"/>
        <v/>
      </c>
      <c r="Y1006" t="str">
        <f t="shared" si="198"/>
        <v/>
      </c>
      <c r="Z1006" t="str">
        <f t="shared" si="199"/>
        <v/>
      </c>
    </row>
    <row r="1007" spans="1:26">
      <c r="A1007" s="83">
        <v>977</v>
      </c>
      <c r="B1007" s="189" t="str">
        <f>IF(支部用データ貼り付けシート!B996="","",支部用データ貼り付けシート!A996)</f>
        <v/>
      </c>
      <c r="C1007" s="190" t="str">
        <f>IF(支部用データ貼り付けシート!B996="","",支部用データ貼り付けシート!B996)</f>
        <v/>
      </c>
      <c r="D1007" s="191" t="str">
        <f>IF(支部用データ貼り付けシート!B996="","",支部用データ貼り付けシート!C996)</f>
        <v/>
      </c>
      <c r="E1007" s="192" t="str">
        <f>IF(支部用データ貼り付けシート!B996="","",支部用データ貼り付けシート!D996)</f>
        <v/>
      </c>
      <c r="F1007" s="193" t="str">
        <f>IF(支部用データ貼り付けシート!B996="","",IF(支部用データ貼り付けシート!M996="","",支部用データ貼り付けシート!M996))</f>
        <v/>
      </c>
      <c r="G1007" s="194" t="str">
        <f>IF(支部用データ貼り付けシート!B996="","",IF(支部用データ貼り付けシート!N996="","",支部用データ貼り付けシート!N996))</f>
        <v/>
      </c>
      <c r="H1007" s="37" t="str">
        <f t="shared" si="188"/>
        <v/>
      </c>
      <c r="I1007" s="124" t="str">
        <f t="shared" si="189"/>
        <v/>
      </c>
      <c r="J1007" s="38" t="str">
        <f t="shared" si="190"/>
        <v/>
      </c>
      <c r="K1007" s="37" t="str">
        <f t="shared" si="191"/>
        <v/>
      </c>
      <c r="L1007" s="124" t="str">
        <f t="shared" si="192"/>
        <v/>
      </c>
      <c r="M1007" s="38" t="str">
        <f t="shared" si="193"/>
        <v/>
      </c>
      <c r="N1007" s="93" t="str">
        <f>IF(支部用データ貼り付けシート!B996="","",支部用データ貼り付けシート!E996)</f>
        <v/>
      </c>
      <c r="O1007" s="38" t="str">
        <f>IF(支部用データ貼り付けシート!B996="","",支部用データ貼り付けシート!F996)</f>
        <v/>
      </c>
      <c r="P1007" s="37" t="str">
        <f>IF(支部用データ貼り付けシート!B996="","",支部用データ貼り付けシート!G996)</f>
        <v/>
      </c>
      <c r="Q1007" s="38" t="str">
        <f>IF(支部用データ貼り付けシート!B996="","",支部用データ貼り付けシート!H996)</f>
        <v/>
      </c>
      <c r="R1007" s="37" t="str">
        <f>IF(支部用データ貼り付けシート!B996="","",支部用データ貼り付けシート!I996)</f>
        <v/>
      </c>
      <c r="S1007" s="38" t="str">
        <f>IF(支部用データ貼り付けシート!B996="","",支部用データ貼り付けシート!J996)</f>
        <v/>
      </c>
      <c r="T1007" s="23" t="str">
        <f t="shared" si="194"/>
        <v/>
      </c>
      <c r="U1007" s="24" t="str">
        <f t="shared" si="195"/>
        <v/>
      </c>
      <c r="W1007" t="str">
        <f t="shared" si="196"/>
        <v/>
      </c>
      <c r="X1007" t="str">
        <f t="shared" si="197"/>
        <v/>
      </c>
      <c r="Y1007" t="str">
        <f t="shared" si="198"/>
        <v/>
      </c>
      <c r="Z1007" t="str">
        <f t="shared" si="199"/>
        <v/>
      </c>
    </row>
    <row r="1008" spans="1:26">
      <c r="A1008" s="84">
        <v>978</v>
      </c>
      <c r="B1008" s="189" t="str">
        <f>IF(支部用データ貼り付けシート!B997="","",支部用データ貼り付けシート!A997)</f>
        <v/>
      </c>
      <c r="C1008" s="190" t="str">
        <f>IF(支部用データ貼り付けシート!B997="","",支部用データ貼り付けシート!B997)</f>
        <v/>
      </c>
      <c r="D1008" s="191" t="str">
        <f>IF(支部用データ貼り付けシート!B997="","",支部用データ貼り付けシート!C997)</f>
        <v/>
      </c>
      <c r="E1008" s="192" t="str">
        <f>IF(支部用データ貼り付けシート!B997="","",支部用データ貼り付けシート!D997)</f>
        <v/>
      </c>
      <c r="F1008" s="193" t="str">
        <f>IF(支部用データ貼り付けシート!B997="","",IF(支部用データ貼り付けシート!M997="","",支部用データ貼り付けシート!M997))</f>
        <v/>
      </c>
      <c r="G1008" s="194" t="str">
        <f>IF(支部用データ貼り付けシート!B997="","",IF(支部用データ貼り付けシート!N997="","",支部用データ貼り付けシート!N997))</f>
        <v/>
      </c>
      <c r="H1008" s="37" t="str">
        <f t="shared" si="188"/>
        <v/>
      </c>
      <c r="I1008" s="124" t="str">
        <f t="shared" si="189"/>
        <v/>
      </c>
      <c r="J1008" s="38" t="str">
        <f t="shared" si="190"/>
        <v/>
      </c>
      <c r="K1008" s="37" t="str">
        <f t="shared" si="191"/>
        <v/>
      </c>
      <c r="L1008" s="124" t="str">
        <f t="shared" si="192"/>
        <v/>
      </c>
      <c r="M1008" s="38" t="str">
        <f t="shared" si="193"/>
        <v/>
      </c>
      <c r="N1008" s="93" t="str">
        <f>IF(支部用データ貼り付けシート!B997="","",支部用データ貼り付けシート!E997)</f>
        <v/>
      </c>
      <c r="O1008" s="38" t="str">
        <f>IF(支部用データ貼り付けシート!B997="","",支部用データ貼り付けシート!F997)</f>
        <v/>
      </c>
      <c r="P1008" s="37" t="str">
        <f>IF(支部用データ貼り付けシート!B997="","",支部用データ貼り付けシート!G997)</f>
        <v/>
      </c>
      <c r="Q1008" s="38" t="str">
        <f>IF(支部用データ貼り付けシート!B997="","",支部用データ貼り付けシート!H997)</f>
        <v/>
      </c>
      <c r="R1008" s="37" t="str">
        <f>IF(支部用データ貼り付けシート!B997="","",支部用データ貼り付けシート!I997)</f>
        <v/>
      </c>
      <c r="S1008" s="38" t="str">
        <f>IF(支部用データ貼り付けシート!B997="","",支部用データ貼り付けシート!J997)</f>
        <v/>
      </c>
      <c r="T1008" s="23" t="str">
        <f t="shared" si="194"/>
        <v/>
      </c>
      <c r="U1008" s="24" t="str">
        <f t="shared" si="195"/>
        <v/>
      </c>
      <c r="W1008" t="str">
        <f t="shared" si="196"/>
        <v/>
      </c>
      <c r="X1008" t="str">
        <f t="shared" si="197"/>
        <v/>
      </c>
      <c r="Y1008" t="str">
        <f t="shared" si="198"/>
        <v/>
      </c>
      <c r="Z1008" t="str">
        <f t="shared" si="199"/>
        <v/>
      </c>
    </row>
    <row r="1009" spans="1:26">
      <c r="A1009" s="83">
        <v>979</v>
      </c>
      <c r="B1009" s="189" t="str">
        <f>IF(支部用データ貼り付けシート!B998="","",支部用データ貼り付けシート!A998)</f>
        <v/>
      </c>
      <c r="C1009" s="190" t="str">
        <f>IF(支部用データ貼り付けシート!B998="","",支部用データ貼り付けシート!B998)</f>
        <v/>
      </c>
      <c r="D1009" s="191" t="str">
        <f>IF(支部用データ貼り付けシート!B998="","",支部用データ貼り付けシート!C998)</f>
        <v/>
      </c>
      <c r="E1009" s="192" t="str">
        <f>IF(支部用データ貼り付けシート!B998="","",支部用データ貼り付けシート!D998)</f>
        <v/>
      </c>
      <c r="F1009" s="193" t="str">
        <f>IF(支部用データ貼り付けシート!B998="","",IF(支部用データ貼り付けシート!M998="","",支部用データ貼り付けシート!M998))</f>
        <v/>
      </c>
      <c r="G1009" s="194" t="str">
        <f>IF(支部用データ貼り付けシート!B998="","",IF(支部用データ貼り付けシート!N998="","",支部用データ貼り付けシート!N998))</f>
        <v/>
      </c>
      <c r="H1009" s="37" t="str">
        <f t="shared" si="188"/>
        <v/>
      </c>
      <c r="I1009" s="124" t="str">
        <f t="shared" si="189"/>
        <v/>
      </c>
      <c r="J1009" s="38" t="str">
        <f t="shared" si="190"/>
        <v/>
      </c>
      <c r="K1009" s="37" t="str">
        <f t="shared" si="191"/>
        <v/>
      </c>
      <c r="L1009" s="124" t="str">
        <f t="shared" si="192"/>
        <v/>
      </c>
      <c r="M1009" s="38" t="str">
        <f t="shared" si="193"/>
        <v/>
      </c>
      <c r="N1009" s="93" t="str">
        <f>IF(支部用データ貼り付けシート!B998="","",支部用データ貼り付けシート!E998)</f>
        <v/>
      </c>
      <c r="O1009" s="38" t="str">
        <f>IF(支部用データ貼り付けシート!B998="","",支部用データ貼り付けシート!F998)</f>
        <v/>
      </c>
      <c r="P1009" s="37" t="str">
        <f>IF(支部用データ貼り付けシート!B998="","",支部用データ貼り付けシート!G998)</f>
        <v/>
      </c>
      <c r="Q1009" s="38" t="str">
        <f>IF(支部用データ貼り付けシート!B998="","",支部用データ貼り付けシート!H998)</f>
        <v/>
      </c>
      <c r="R1009" s="37" t="str">
        <f>IF(支部用データ貼り付けシート!B998="","",支部用データ貼り付けシート!I998)</f>
        <v/>
      </c>
      <c r="S1009" s="38" t="str">
        <f>IF(支部用データ貼り付けシート!B998="","",支部用データ貼り付けシート!J998)</f>
        <v/>
      </c>
      <c r="T1009" s="23" t="str">
        <f t="shared" si="194"/>
        <v/>
      </c>
      <c r="U1009" s="24" t="str">
        <f t="shared" si="195"/>
        <v/>
      </c>
      <c r="W1009" t="str">
        <f t="shared" si="196"/>
        <v/>
      </c>
      <c r="X1009" t="str">
        <f t="shared" si="197"/>
        <v/>
      </c>
      <c r="Y1009" t="str">
        <f t="shared" si="198"/>
        <v/>
      </c>
      <c r="Z1009" t="str">
        <f t="shared" si="199"/>
        <v/>
      </c>
    </row>
    <row r="1010" spans="1:26">
      <c r="A1010" s="84">
        <v>980</v>
      </c>
      <c r="B1010" s="189" t="str">
        <f>IF(支部用データ貼り付けシート!B999="","",支部用データ貼り付けシート!A999)</f>
        <v/>
      </c>
      <c r="C1010" s="190" t="str">
        <f>IF(支部用データ貼り付けシート!B999="","",支部用データ貼り付けシート!B999)</f>
        <v/>
      </c>
      <c r="D1010" s="191" t="str">
        <f>IF(支部用データ貼り付けシート!B999="","",支部用データ貼り付けシート!C999)</f>
        <v/>
      </c>
      <c r="E1010" s="192" t="str">
        <f>IF(支部用データ貼り付けシート!B999="","",支部用データ貼り付けシート!D999)</f>
        <v/>
      </c>
      <c r="F1010" s="193" t="str">
        <f>IF(支部用データ貼り付けシート!B999="","",IF(支部用データ貼り付けシート!M999="","",支部用データ貼り付けシート!M999))</f>
        <v/>
      </c>
      <c r="G1010" s="194" t="str">
        <f>IF(支部用データ貼り付けシート!B999="","",IF(支部用データ貼り付けシート!N999="","",支部用データ貼り付けシート!N999))</f>
        <v/>
      </c>
      <c r="H1010" s="37" t="str">
        <f t="shared" si="188"/>
        <v/>
      </c>
      <c r="I1010" s="124" t="str">
        <f t="shared" si="189"/>
        <v/>
      </c>
      <c r="J1010" s="38" t="str">
        <f t="shared" si="190"/>
        <v/>
      </c>
      <c r="K1010" s="37" t="str">
        <f t="shared" si="191"/>
        <v/>
      </c>
      <c r="L1010" s="124" t="str">
        <f t="shared" si="192"/>
        <v/>
      </c>
      <c r="M1010" s="38" t="str">
        <f t="shared" si="193"/>
        <v/>
      </c>
      <c r="N1010" s="93" t="str">
        <f>IF(支部用データ貼り付けシート!B999="","",支部用データ貼り付けシート!E999)</f>
        <v/>
      </c>
      <c r="O1010" s="38" t="str">
        <f>IF(支部用データ貼り付けシート!B999="","",支部用データ貼り付けシート!F999)</f>
        <v/>
      </c>
      <c r="P1010" s="37" t="str">
        <f>IF(支部用データ貼り付けシート!B999="","",支部用データ貼り付けシート!G999)</f>
        <v/>
      </c>
      <c r="Q1010" s="38" t="str">
        <f>IF(支部用データ貼り付けシート!B999="","",支部用データ貼り付けシート!H999)</f>
        <v/>
      </c>
      <c r="R1010" s="37" t="str">
        <f>IF(支部用データ貼り付けシート!B999="","",支部用データ貼り付けシート!I999)</f>
        <v/>
      </c>
      <c r="S1010" s="38" t="str">
        <f>IF(支部用データ貼り付けシート!B999="","",支部用データ貼り付けシート!J999)</f>
        <v/>
      </c>
      <c r="T1010" s="23" t="str">
        <f t="shared" si="194"/>
        <v/>
      </c>
      <c r="U1010" s="24" t="str">
        <f t="shared" si="195"/>
        <v/>
      </c>
      <c r="W1010" t="str">
        <f t="shared" si="196"/>
        <v/>
      </c>
      <c r="X1010" t="str">
        <f t="shared" si="197"/>
        <v/>
      </c>
      <c r="Y1010" t="str">
        <f t="shared" si="198"/>
        <v/>
      </c>
      <c r="Z1010" t="str">
        <f t="shared" si="199"/>
        <v/>
      </c>
    </row>
    <row r="1011" spans="1:26">
      <c r="A1011" s="83">
        <v>981</v>
      </c>
      <c r="B1011" s="189" t="str">
        <f>IF(支部用データ貼り付けシート!B1000="","",支部用データ貼り付けシート!A1000)</f>
        <v/>
      </c>
      <c r="C1011" s="190" t="str">
        <f>IF(支部用データ貼り付けシート!B1000="","",支部用データ貼り付けシート!B1000)</f>
        <v/>
      </c>
      <c r="D1011" s="191" t="str">
        <f>IF(支部用データ貼り付けシート!B1000="","",支部用データ貼り付けシート!C1000)</f>
        <v/>
      </c>
      <c r="E1011" s="192" t="str">
        <f>IF(支部用データ貼り付けシート!B1000="","",支部用データ貼り付けシート!D1000)</f>
        <v/>
      </c>
      <c r="F1011" s="193" t="str">
        <f>IF(支部用データ貼り付けシート!B1000="","",IF(支部用データ貼り付けシート!M1000="","",支部用データ貼り付けシート!M1000))</f>
        <v/>
      </c>
      <c r="G1011" s="194" t="str">
        <f>IF(支部用データ貼り付けシート!B1000="","",IF(支部用データ貼り付けシート!N1000="","",支部用データ貼り付けシート!N1000))</f>
        <v/>
      </c>
      <c r="H1011" s="37" t="str">
        <f t="shared" si="188"/>
        <v/>
      </c>
      <c r="I1011" s="124" t="str">
        <f t="shared" si="189"/>
        <v/>
      </c>
      <c r="J1011" s="38" t="str">
        <f t="shared" si="190"/>
        <v/>
      </c>
      <c r="K1011" s="37" t="str">
        <f t="shared" si="191"/>
        <v/>
      </c>
      <c r="L1011" s="124" t="str">
        <f t="shared" si="192"/>
        <v/>
      </c>
      <c r="M1011" s="38" t="str">
        <f t="shared" si="193"/>
        <v/>
      </c>
      <c r="N1011" s="93" t="str">
        <f>IF(支部用データ貼り付けシート!B1000="","",支部用データ貼り付けシート!E1000)</f>
        <v/>
      </c>
      <c r="O1011" s="38" t="str">
        <f>IF(支部用データ貼り付けシート!B1000="","",支部用データ貼り付けシート!F1000)</f>
        <v/>
      </c>
      <c r="P1011" s="37" t="str">
        <f>IF(支部用データ貼り付けシート!B1000="","",支部用データ貼り付けシート!G1000)</f>
        <v/>
      </c>
      <c r="Q1011" s="38" t="str">
        <f>IF(支部用データ貼り付けシート!B1000="","",支部用データ貼り付けシート!H1000)</f>
        <v/>
      </c>
      <c r="R1011" s="37" t="str">
        <f>IF(支部用データ貼り付けシート!B1000="","",支部用データ貼り付けシート!I1000)</f>
        <v/>
      </c>
      <c r="S1011" s="38" t="str">
        <f>IF(支部用データ貼り付けシート!B1000="","",支部用データ貼り付けシート!J1000)</f>
        <v/>
      </c>
      <c r="T1011" s="23" t="str">
        <f t="shared" si="194"/>
        <v/>
      </c>
      <c r="U1011" s="24" t="str">
        <f t="shared" si="195"/>
        <v/>
      </c>
      <c r="W1011" t="str">
        <f t="shared" si="196"/>
        <v/>
      </c>
      <c r="X1011" t="str">
        <f t="shared" si="197"/>
        <v/>
      </c>
      <c r="Y1011" t="str">
        <f t="shared" si="198"/>
        <v/>
      </c>
      <c r="Z1011" t="str">
        <f t="shared" si="199"/>
        <v/>
      </c>
    </row>
    <row r="1012" spans="1:26">
      <c r="A1012" s="84">
        <v>982</v>
      </c>
      <c r="B1012" s="189" t="str">
        <f>IF(支部用データ貼り付けシート!B1001="","",支部用データ貼り付けシート!A1001)</f>
        <v/>
      </c>
      <c r="C1012" s="190" t="str">
        <f>IF(支部用データ貼り付けシート!B1001="","",支部用データ貼り付けシート!B1001)</f>
        <v/>
      </c>
      <c r="D1012" s="191" t="str">
        <f>IF(支部用データ貼り付けシート!B1001="","",支部用データ貼り付けシート!C1001)</f>
        <v/>
      </c>
      <c r="E1012" s="192" t="str">
        <f>IF(支部用データ貼り付けシート!B1001="","",支部用データ貼り付けシート!D1001)</f>
        <v/>
      </c>
      <c r="F1012" s="193" t="str">
        <f>IF(支部用データ貼り付けシート!B1001="","",IF(支部用データ貼り付けシート!M1001="","",支部用データ貼り付けシート!M1001))</f>
        <v/>
      </c>
      <c r="G1012" s="194" t="str">
        <f>IF(支部用データ貼り付けシート!B1001="","",IF(支部用データ貼り付けシート!N1001="","",支部用データ貼り付けシート!N1001))</f>
        <v/>
      </c>
      <c r="H1012" s="37" t="str">
        <f t="shared" si="188"/>
        <v/>
      </c>
      <c r="I1012" s="124" t="str">
        <f t="shared" si="189"/>
        <v/>
      </c>
      <c r="J1012" s="38" t="str">
        <f t="shared" si="190"/>
        <v/>
      </c>
      <c r="K1012" s="37" t="str">
        <f t="shared" si="191"/>
        <v/>
      </c>
      <c r="L1012" s="124" t="str">
        <f t="shared" si="192"/>
        <v/>
      </c>
      <c r="M1012" s="38" t="str">
        <f t="shared" si="193"/>
        <v/>
      </c>
      <c r="N1012" s="93" t="str">
        <f>IF(支部用データ貼り付けシート!B1001="","",支部用データ貼り付けシート!E1001)</f>
        <v/>
      </c>
      <c r="O1012" s="38" t="str">
        <f>IF(支部用データ貼り付けシート!B1001="","",支部用データ貼り付けシート!F1001)</f>
        <v/>
      </c>
      <c r="P1012" s="37" t="str">
        <f>IF(支部用データ貼り付けシート!B1001="","",支部用データ貼り付けシート!G1001)</f>
        <v/>
      </c>
      <c r="Q1012" s="38" t="str">
        <f>IF(支部用データ貼り付けシート!B1001="","",支部用データ貼り付けシート!H1001)</f>
        <v/>
      </c>
      <c r="R1012" s="37" t="str">
        <f>IF(支部用データ貼り付けシート!B1001="","",支部用データ貼り付けシート!I1001)</f>
        <v/>
      </c>
      <c r="S1012" s="38" t="str">
        <f>IF(支部用データ貼り付けシート!B1001="","",支部用データ貼り付けシート!J1001)</f>
        <v/>
      </c>
      <c r="T1012" s="23" t="str">
        <f t="shared" si="194"/>
        <v/>
      </c>
      <c r="U1012" s="24" t="str">
        <f t="shared" si="195"/>
        <v/>
      </c>
      <c r="W1012" t="str">
        <f t="shared" si="196"/>
        <v/>
      </c>
      <c r="X1012" t="str">
        <f t="shared" si="197"/>
        <v/>
      </c>
      <c r="Y1012" t="str">
        <f t="shared" si="198"/>
        <v/>
      </c>
      <c r="Z1012" t="str">
        <f t="shared" si="199"/>
        <v/>
      </c>
    </row>
    <row r="1013" spans="1:26">
      <c r="A1013" s="83">
        <v>983</v>
      </c>
      <c r="B1013" s="189" t="str">
        <f>IF(支部用データ貼り付けシート!B1002="","",支部用データ貼り付けシート!A1002)</f>
        <v/>
      </c>
      <c r="C1013" s="190" t="str">
        <f>IF(支部用データ貼り付けシート!B1002="","",支部用データ貼り付けシート!B1002)</f>
        <v/>
      </c>
      <c r="D1013" s="191" t="str">
        <f>IF(支部用データ貼り付けシート!B1002="","",支部用データ貼り付けシート!C1002)</f>
        <v/>
      </c>
      <c r="E1013" s="192" t="str">
        <f>IF(支部用データ貼り付けシート!B1002="","",支部用データ貼り付けシート!D1002)</f>
        <v/>
      </c>
      <c r="F1013" s="193" t="str">
        <f>IF(支部用データ貼り付けシート!B1002="","",IF(支部用データ貼り付けシート!M1002="","",支部用データ貼り付けシート!M1002))</f>
        <v/>
      </c>
      <c r="G1013" s="194" t="str">
        <f>IF(支部用データ貼り付けシート!B1002="","",IF(支部用データ貼り付けシート!N1002="","",支部用データ貼り付けシート!N1002))</f>
        <v/>
      </c>
      <c r="H1013" s="37" t="str">
        <f t="shared" si="188"/>
        <v/>
      </c>
      <c r="I1013" s="124" t="str">
        <f t="shared" si="189"/>
        <v/>
      </c>
      <c r="J1013" s="38" t="str">
        <f t="shared" si="190"/>
        <v/>
      </c>
      <c r="K1013" s="37" t="str">
        <f t="shared" si="191"/>
        <v/>
      </c>
      <c r="L1013" s="124" t="str">
        <f t="shared" si="192"/>
        <v/>
      </c>
      <c r="M1013" s="38" t="str">
        <f t="shared" si="193"/>
        <v/>
      </c>
      <c r="N1013" s="93" t="str">
        <f>IF(支部用データ貼り付けシート!B1002="","",支部用データ貼り付けシート!E1002)</f>
        <v/>
      </c>
      <c r="O1013" s="38" t="str">
        <f>IF(支部用データ貼り付けシート!B1002="","",支部用データ貼り付けシート!F1002)</f>
        <v/>
      </c>
      <c r="P1013" s="37" t="str">
        <f>IF(支部用データ貼り付けシート!B1002="","",支部用データ貼り付けシート!G1002)</f>
        <v/>
      </c>
      <c r="Q1013" s="38" t="str">
        <f>IF(支部用データ貼り付けシート!B1002="","",支部用データ貼り付けシート!H1002)</f>
        <v/>
      </c>
      <c r="R1013" s="37" t="str">
        <f>IF(支部用データ貼り付けシート!B1002="","",支部用データ貼り付けシート!I1002)</f>
        <v/>
      </c>
      <c r="S1013" s="38" t="str">
        <f>IF(支部用データ貼り付けシート!B1002="","",支部用データ貼り付けシート!J1002)</f>
        <v/>
      </c>
      <c r="T1013" s="23" t="str">
        <f t="shared" si="194"/>
        <v/>
      </c>
      <c r="U1013" s="24" t="str">
        <f t="shared" si="195"/>
        <v/>
      </c>
      <c r="W1013" t="str">
        <f t="shared" si="196"/>
        <v/>
      </c>
      <c r="X1013" t="str">
        <f t="shared" si="197"/>
        <v/>
      </c>
      <c r="Y1013" t="str">
        <f t="shared" si="198"/>
        <v/>
      </c>
      <c r="Z1013" t="str">
        <f t="shared" si="199"/>
        <v/>
      </c>
    </row>
    <row r="1014" spans="1:26">
      <c r="A1014" s="84">
        <v>984</v>
      </c>
      <c r="B1014" s="189" t="str">
        <f>IF(支部用データ貼り付けシート!B1003="","",支部用データ貼り付けシート!A1003)</f>
        <v/>
      </c>
      <c r="C1014" s="190" t="str">
        <f>IF(支部用データ貼り付けシート!B1003="","",支部用データ貼り付けシート!B1003)</f>
        <v/>
      </c>
      <c r="D1014" s="191" t="str">
        <f>IF(支部用データ貼り付けシート!B1003="","",支部用データ貼り付けシート!C1003)</f>
        <v/>
      </c>
      <c r="E1014" s="192" t="str">
        <f>IF(支部用データ貼り付けシート!B1003="","",支部用データ貼り付けシート!D1003)</f>
        <v/>
      </c>
      <c r="F1014" s="193" t="str">
        <f>IF(支部用データ貼り付けシート!B1003="","",IF(支部用データ貼り付けシート!M1003="","",支部用データ貼り付けシート!M1003))</f>
        <v/>
      </c>
      <c r="G1014" s="194" t="str">
        <f>IF(支部用データ貼り付けシート!B1003="","",IF(支部用データ貼り付けシート!N1003="","",支部用データ貼り付けシート!N1003))</f>
        <v/>
      </c>
      <c r="H1014" s="37" t="str">
        <f t="shared" si="188"/>
        <v/>
      </c>
      <c r="I1014" s="124" t="str">
        <f t="shared" si="189"/>
        <v/>
      </c>
      <c r="J1014" s="38" t="str">
        <f t="shared" si="190"/>
        <v/>
      </c>
      <c r="K1014" s="37" t="str">
        <f t="shared" si="191"/>
        <v/>
      </c>
      <c r="L1014" s="124" t="str">
        <f t="shared" si="192"/>
        <v/>
      </c>
      <c r="M1014" s="38" t="str">
        <f t="shared" si="193"/>
        <v/>
      </c>
      <c r="N1014" s="93" t="str">
        <f>IF(支部用データ貼り付けシート!B1003="","",支部用データ貼り付けシート!E1003)</f>
        <v/>
      </c>
      <c r="O1014" s="38" t="str">
        <f>IF(支部用データ貼り付けシート!B1003="","",支部用データ貼り付けシート!F1003)</f>
        <v/>
      </c>
      <c r="P1014" s="37" t="str">
        <f>IF(支部用データ貼り付けシート!B1003="","",支部用データ貼り付けシート!G1003)</f>
        <v/>
      </c>
      <c r="Q1014" s="38" t="str">
        <f>IF(支部用データ貼り付けシート!B1003="","",支部用データ貼り付けシート!H1003)</f>
        <v/>
      </c>
      <c r="R1014" s="37" t="str">
        <f>IF(支部用データ貼り付けシート!B1003="","",支部用データ貼り付けシート!I1003)</f>
        <v/>
      </c>
      <c r="S1014" s="38" t="str">
        <f>IF(支部用データ貼り付けシート!B1003="","",支部用データ貼り付けシート!J1003)</f>
        <v/>
      </c>
      <c r="T1014" s="23" t="str">
        <f t="shared" si="194"/>
        <v/>
      </c>
      <c r="U1014" s="24" t="str">
        <f t="shared" si="195"/>
        <v/>
      </c>
      <c r="W1014" t="str">
        <f t="shared" si="196"/>
        <v/>
      </c>
      <c r="X1014" t="str">
        <f t="shared" si="197"/>
        <v/>
      </c>
      <c r="Y1014" t="str">
        <f t="shared" si="198"/>
        <v/>
      </c>
      <c r="Z1014" t="str">
        <f t="shared" si="199"/>
        <v/>
      </c>
    </row>
    <row r="1015" spans="1:26">
      <c r="A1015" s="83">
        <v>985</v>
      </c>
      <c r="B1015" s="189" t="str">
        <f>IF(支部用データ貼り付けシート!B1004="","",支部用データ貼り付けシート!A1004)</f>
        <v/>
      </c>
      <c r="C1015" s="190" t="str">
        <f>IF(支部用データ貼り付けシート!B1004="","",支部用データ貼り付けシート!B1004)</f>
        <v/>
      </c>
      <c r="D1015" s="191" t="str">
        <f>IF(支部用データ貼り付けシート!B1004="","",支部用データ貼り付けシート!C1004)</f>
        <v/>
      </c>
      <c r="E1015" s="192" t="str">
        <f>IF(支部用データ貼り付けシート!B1004="","",支部用データ貼り付けシート!D1004)</f>
        <v/>
      </c>
      <c r="F1015" s="193" t="str">
        <f>IF(支部用データ貼り付けシート!B1004="","",IF(支部用データ貼り付けシート!M1004="","",支部用データ貼り付けシート!M1004))</f>
        <v/>
      </c>
      <c r="G1015" s="194" t="str">
        <f>IF(支部用データ貼り付けシート!B1004="","",IF(支部用データ貼り付けシート!N1004="","",支部用データ貼り付けシート!N1004))</f>
        <v/>
      </c>
      <c r="H1015" s="37" t="str">
        <f t="shared" ref="H1015:H1078" si="200">IF(C1015="","",IF(Z1015&gt;2700,1,0))</f>
        <v/>
      </c>
      <c r="I1015" s="124" t="str">
        <f t="shared" ref="I1015:I1078" si="201">IF(C1015="","",IF(Z1015&gt;4800,1,0))</f>
        <v/>
      </c>
      <c r="J1015" s="38" t="str">
        <f t="shared" ref="J1015:J1078" si="202">IF(C1015="","",IF(Z1015&gt;6000,1,0))</f>
        <v/>
      </c>
      <c r="K1015" s="37" t="str">
        <f t="shared" ref="K1015:K1078" si="203">IF(C1015="","",IF((W1015+X1015)&gt;2700,1,0))</f>
        <v/>
      </c>
      <c r="L1015" s="124" t="str">
        <f t="shared" ref="L1015:L1078" si="204">IF(C1015="","",IF((W1015+X1015)&gt;4800,1,0))</f>
        <v/>
      </c>
      <c r="M1015" s="38" t="str">
        <f t="shared" ref="M1015:M1078" si="205">IF(C1015="","",IF((W1015+X1015)&gt;6000,1,0))</f>
        <v/>
      </c>
      <c r="N1015" s="93" t="str">
        <f>IF(支部用データ貼り付けシート!B1004="","",支部用データ貼り付けシート!E1004)</f>
        <v/>
      </c>
      <c r="O1015" s="38" t="str">
        <f>IF(支部用データ貼り付けシート!B1004="","",支部用データ貼り付けシート!F1004)</f>
        <v/>
      </c>
      <c r="P1015" s="37" t="str">
        <f>IF(支部用データ貼り付けシート!B1004="","",支部用データ貼り付けシート!G1004)</f>
        <v/>
      </c>
      <c r="Q1015" s="38" t="str">
        <f>IF(支部用データ貼り付けシート!B1004="","",支部用データ貼り付けシート!H1004)</f>
        <v/>
      </c>
      <c r="R1015" s="37" t="str">
        <f>IF(支部用データ貼り付けシート!B1004="","",支部用データ貼り付けシート!I1004)</f>
        <v/>
      </c>
      <c r="S1015" s="38" t="str">
        <f>IF(支部用データ貼り付けシート!B1004="","",支部用データ貼り付けシート!J1004)</f>
        <v/>
      </c>
      <c r="T1015" s="23" t="str">
        <f t="shared" ref="T1015:T1078" si="206">IFERROR(IF(C1015="","",INT(Z1015/60)),"")</f>
        <v/>
      </c>
      <c r="U1015" s="24" t="str">
        <f t="shared" ref="U1015:U1078" si="207">IFERROR(IF(C1015="","",MOD(Z1015,60)),"")</f>
        <v/>
      </c>
      <c r="W1015" t="str">
        <f t="shared" si="196"/>
        <v/>
      </c>
      <c r="X1015" t="str">
        <f t="shared" si="197"/>
        <v/>
      </c>
      <c r="Y1015" t="str">
        <f t="shared" si="198"/>
        <v/>
      </c>
      <c r="Z1015" t="str">
        <f t="shared" si="199"/>
        <v/>
      </c>
    </row>
    <row r="1016" spans="1:26">
      <c r="A1016" s="84">
        <v>986</v>
      </c>
      <c r="B1016" s="189" t="str">
        <f>IF(支部用データ貼り付けシート!B1005="","",支部用データ貼り付けシート!A1005)</f>
        <v/>
      </c>
      <c r="C1016" s="190" t="str">
        <f>IF(支部用データ貼り付けシート!B1005="","",支部用データ貼り付けシート!B1005)</f>
        <v/>
      </c>
      <c r="D1016" s="191" t="str">
        <f>IF(支部用データ貼り付けシート!B1005="","",支部用データ貼り付けシート!C1005)</f>
        <v/>
      </c>
      <c r="E1016" s="192" t="str">
        <f>IF(支部用データ貼り付けシート!B1005="","",支部用データ貼り付けシート!D1005)</f>
        <v/>
      </c>
      <c r="F1016" s="193" t="str">
        <f>IF(支部用データ貼り付けシート!B1005="","",IF(支部用データ貼り付けシート!M1005="","",支部用データ貼り付けシート!M1005))</f>
        <v/>
      </c>
      <c r="G1016" s="194" t="str">
        <f>IF(支部用データ貼り付けシート!B1005="","",IF(支部用データ貼り付けシート!N1005="","",支部用データ貼り付けシート!N1005))</f>
        <v/>
      </c>
      <c r="H1016" s="37" t="str">
        <f t="shared" si="200"/>
        <v/>
      </c>
      <c r="I1016" s="124" t="str">
        <f t="shared" si="201"/>
        <v/>
      </c>
      <c r="J1016" s="38" t="str">
        <f t="shared" si="202"/>
        <v/>
      </c>
      <c r="K1016" s="37" t="str">
        <f t="shared" si="203"/>
        <v/>
      </c>
      <c r="L1016" s="124" t="str">
        <f t="shared" si="204"/>
        <v/>
      </c>
      <c r="M1016" s="38" t="str">
        <f t="shared" si="205"/>
        <v/>
      </c>
      <c r="N1016" s="93" t="str">
        <f>IF(支部用データ貼り付けシート!B1005="","",支部用データ貼り付けシート!E1005)</f>
        <v/>
      </c>
      <c r="O1016" s="38" t="str">
        <f>IF(支部用データ貼り付けシート!B1005="","",支部用データ貼り付けシート!F1005)</f>
        <v/>
      </c>
      <c r="P1016" s="37" t="str">
        <f>IF(支部用データ貼り付けシート!B1005="","",支部用データ貼り付けシート!G1005)</f>
        <v/>
      </c>
      <c r="Q1016" s="38" t="str">
        <f>IF(支部用データ貼り付けシート!B1005="","",支部用データ貼り付けシート!H1005)</f>
        <v/>
      </c>
      <c r="R1016" s="37" t="str">
        <f>IF(支部用データ貼り付けシート!B1005="","",支部用データ貼り付けシート!I1005)</f>
        <v/>
      </c>
      <c r="S1016" s="38" t="str">
        <f>IF(支部用データ貼り付けシート!B1005="","",支部用データ貼り付けシート!J1005)</f>
        <v/>
      </c>
      <c r="T1016" s="23" t="str">
        <f t="shared" si="206"/>
        <v/>
      </c>
      <c r="U1016" s="24" t="str">
        <f t="shared" si="207"/>
        <v/>
      </c>
      <c r="W1016" t="str">
        <f t="shared" si="196"/>
        <v/>
      </c>
      <c r="X1016" t="str">
        <f t="shared" si="197"/>
        <v/>
      </c>
      <c r="Y1016" t="str">
        <f t="shared" si="198"/>
        <v/>
      </c>
      <c r="Z1016" t="str">
        <f t="shared" si="199"/>
        <v/>
      </c>
    </row>
    <row r="1017" spans="1:26">
      <c r="A1017" s="83">
        <v>987</v>
      </c>
      <c r="B1017" s="189" t="str">
        <f>IF(支部用データ貼り付けシート!B1006="","",支部用データ貼り付けシート!A1006)</f>
        <v/>
      </c>
      <c r="C1017" s="190" t="str">
        <f>IF(支部用データ貼り付けシート!B1006="","",支部用データ貼り付けシート!B1006)</f>
        <v/>
      </c>
      <c r="D1017" s="191" t="str">
        <f>IF(支部用データ貼り付けシート!B1006="","",支部用データ貼り付けシート!C1006)</f>
        <v/>
      </c>
      <c r="E1017" s="192" t="str">
        <f>IF(支部用データ貼り付けシート!B1006="","",支部用データ貼り付けシート!D1006)</f>
        <v/>
      </c>
      <c r="F1017" s="193" t="str">
        <f>IF(支部用データ貼り付けシート!B1006="","",IF(支部用データ貼り付けシート!M1006="","",支部用データ貼り付けシート!M1006))</f>
        <v/>
      </c>
      <c r="G1017" s="194" t="str">
        <f>IF(支部用データ貼り付けシート!B1006="","",IF(支部用データ貼り付けシート!N1006="","",支部用データ貼り付けシート!N1006))</f>
        <v/>
      </c>
      <c r="H1017" s="37" t="str">
        <f t="shared" si="200"/>
        <v/>
      </c>
      <c r="I1017" s="124" t="str">
        <f t="shared" si="201"/>
        <v/>
      </c>
      <c r="J1017" s="38" t="str">
        <f t="shared" si="202"/>
        <v/>
      </c>
      <c r="K1017" s="37" t="str">
        <f t="shared" si="203"/>
        <v/>
      </c>
      <c r="L1017" s="124" t="str">
        <f t="shared" si="204"/>
        <v/>
      </c>
      <c r="M1017" s="38" t="str">
        <f t="shared" si="205"/>
        <v/>
      </c>
      <c r="N1017" s="93" t="str">
        <f>IF(支部用データ貼り付けシート!B1006="","",支部用データ貼り付けシート!E1006)</f>
        <v/>
      </c>
      <c r="O1017" s="38" t="str">
        <f>IF(支部用データ貼り付けシート!B1006="","",支部用データ貼り付けシート!F1006)</f>
        <v/>
      </c>
      <c r="P1017" s="37" t="str">
        <f>IF(支部用データ貼り付けシート!B1006="","",支部用データ貼り付けシート!G1006)</f>
        <v/>
      </c>
      <c r="Q1017" s="38" t="str">
        <f>IF(支部用データ貼り付けシート!B1006="","",支部用データ貼り付けシート!H1006)</f>
        <v/>
      </c>
      <c r="R1017" s="37" t="str">
        <f>IF(支部用データ貼り付けシート!B1006="","",支部用データ貼り付けシート!I1006)</f>
        <v/>
      </c>
      <c r="S1017" s="38" t="str">
        <f>IF(支部用データ貼り付けシート!B1006="","",支部用データ貼り付けシート!J1006)</f>
        <v/>
      </c>
      <c r="T1017" s="23" t="str">
        <f t="shared" si="206"/>
        <v/>
      </c>
      <c r="U1017" s="24" t="str">
        <f t="shared" si="207"/>
        <v/>
      </c>
      <c r="W1017" t="str">
        <f t="shared" si="196"/>
        <v/>
      </c>
      <c r="X1017" t="str">
        <f t="shared" si="197"/>
        <v/>
      </c>
      <c r="Y1017" t="str">
        <f t="shared" si="198"/>
        <v/>
      </c>
      <c r="Z1017" t="str">
        <f t="shared" si="199"/>
        <v/>
      </c>
    </row>
    <row r="1018" spans="1:26">
      <c r="A1018" s="84">
        <v>988</v>
      </c>
      <c r="B1018" s="189" t="str">
        <f>IF(支部用データ貼り付けシート!B1007="","",支部用データ貼り付けシート!A1007)</f>
        <v/>
      </c>
      <c r="C1018" s="190" t="str">
        <f>IF(支部用データ貼り付けシート!B1007="","",支部用データ貼り付けシート!B1007)</f>
        <v/>
      </c>
      <c r="D1018" s="191" t="str">
        <f>IF(支部用データ貼り付けシート!B1007="","",支部用データ貼り付けシート!C1007)</f>
        <v/>
      </c>
      <c r="E1018" s="192" t="str">
        <f>IF(支部用データ貼り付けシート!B1007="","",支部用データ貼り付けシート!D1007)</f>
        <v/>
      </c>
      <c r="F1018" s="193" t="str">
        <f>IF(支部用データ貼り付けシート!B1007="","",IF(支部用データ貼り付けシート!M1007="","",支部用データ貼り付けシート!M1007))</f>
        <v/>
      </c>
      <c r="G1018" s="194" t="str">
        <f>IF(支部用データ貼り付けシート!B1007="","",IF(支部用データ貼り付けシート!N1007="","",支部用データ貼り付けシート!N1007))</f>
        <v/>
      </c>
      <c r="H1018" s="37" t="str">
        <f t="shared" si="200"/>
        <v/>
      </c>
      <c r="I1018" s="124" t="str">
        <f t="shared" si="201"/>
        <v/>
      </c>
      <c r="J1018" s="38" t="str">
        <f t="shared" si="202"/>
        <v/>
      </c>
      <c r="K1018" s="37" t="str">
        <f t="shared" si="203"/>
        <v/>
      </c>
      <c r="L1018" s="124" t="str">
        <f t="shared" si="204"/>
        <v/>
      </c>
      <c r="M1018" s="38" t="str">
        <f t="shared" si="205"/>
        <v/>
      </c>
      <c r="N1018" s="93" t="str">
        <f>IF(支部用データ貼り付けシート!B1007="","",支部用データ貼り付けシート!E1007)</f>
        <v/>
      </c>
      <c r="O1018" s="38" t="str">
        <f>IF(支部用データ貼り付けシート!B1007="","",支部用データ貼り付けシート!F1007)</f>
        <v/>
      </c>
      <c r="P1018" s="37" t="str">
        <f>IF(支部用データ貼り付けシート!B1007="","",支部用データ貼り付けシート!G1007)</f>
        <v/>
      </c>
      <c r="Q1018" s="38" t="str">
        <f>IF(支部用データ貼り付けシート!B1007="","",支部用データ貼り付けシート!H1007)</f>
        <v/>
      </c>
      <c r="R1018" s="37" t="str">
        <f>IF(支部用データ貼り付けシート!B1007="","",支部用データ貼り付けシート!I1007)</f>
        <v/>
      </c>
      <c r="S1018" s="38" t="str">
        <f>IF(支部用データ貼り付けシート!B1007="","",支部用データ貼り付けシート!J1007)</f>
        <v/>
      </c>
      <c r="T1018" s="23" t="str">
        <f t="shared" si="206"/>
        <v/>
      </c>
      <c r="U1018" s="24" t="str">
        <f t="shared" si="207"/>
        <v/>
      </c>
      <c r="W1018" t="str">
        <f t="shared" si="196"/>
        <v/>
      </c>
      <c r="X1018" t="str">
        <f t="shared" si="197"/>
        <v/>
      </c>
      <c r="Y1018" t="str">
        <f t="shared" si="198"/>
        <v/>
      </c>
      <c r="Z1018" t="str">
        <f t="shared" si="199"/>
        <v/>
      </c>
    </row>
    <row r="1019" spans="1:26">
      <c r="A1019" s="83">
        <v>989</v>
      </c>
      <c r="B1019" s="189" t="str">
        <f>IF(支部用データ貼り付けシート!B1008="","",支部用データ貼り付けシート!A1008)</f>
        <v/>
      </c>
      <c r="C1019" s="190" t="str">
        <f>IF(支部用データ貼り付けシート!B1008="","",支部用データ貼り付けシート!B1008)</f>
        <v/>
      </c>
      <c r="D1019" s="191" t="str">
        <f>IF(支部用データ貼り付けシート!B1008="","",支部用データ貼り付けシート!C1008)</f>
        <v/>
      </c>
      <c r="E1019" s="192" t="str">
        <f>IF(支部用データ貼り付けシート!B1008="","",支部用データ貼り付けシート!D1008)</f>
        <v/>
      </c>
      <c r="F1019" s="193" t="str">
        <f>IF(支部用データ貼り付けシート!B1008="","",IF(支部用データ貼り付けシート!M1008="","",支部用データ貼り付けシート!M1008))</f>
        <v/>
      </c>
      <c r="G1019" s="194" t="str">
        <f>IF(支部用データ貼り付けシート!B1008="","",IF(支部用データ貼り付けシート!N1008="","",支部用データ貼り付けシート!N1008))</f>
        <v/>
      </c>
      <c r="H1019" s="37" t="str">
        <f t="shared" si="200"/>
        <v/>
      </c>
      <c r="I1019" s="124" t="str">
        <f t="shared" si="201"/>
        <v/>
      </c>
      <c r="J1019" s="38" t="str">
        <f t="shared" si="202"/>
        <v/>
      </c>
      <c r="K1019" s="37" t="str">
        <f t="shared" si="203"/>
        <v/>
      </c>
      <c r="L1019" s="124" t="str">
        <f t="shared" si="204"/>
        <v/>
      </c>
      <c r="M1019" s="38" t="str">
        <f t="shared" si="205"/>
        <v/>
      </c>
      <c r="N1019" s="93" t="str">
        <f>IF(支部用データ貼り付けシート!B1008="","",支部用データ貼り付けシート!E1008)</f>
        <v/>
      </c>
      <c r="O1019" s="38" t="str">
        <f>IF(支部用データ貼り付けシート!B1008="","",支部用データ貼り付けシート!F1008)</f>
        <v/>
      </c>
      <c r="P1019" s="37" t="str">
        <f>IF(支部用データ貼り付けシート!B1008="","",支部用データ貼り付けシート!G1008)</f>
        <v/>
      </c>
      <c r="Q1019" s="38" t="str">
        <f>IF(支部用データ貼り付けシート!B1008="","",支部用データ貼り付けシート!H1008)</f>
        <v/>
      </c>
      <c r="R1019" s="37" t="str">
        <f>IF(支部用データ貼り付けシート!B1008="","",支部用データ貼り付けシート!I1008)</f>
        <v/>
      </c>
      <c r="S1019" s="38" t="str">
        <f>IF(支部用データ貼り付けシート!B1008="","",支部用データ貼り付けシート!J1008)</f>
        <v/>
      </c>
      <c r="T1019" s="23" t="str">
        <f t="shared" si="206"/>
        <v/>
      </c>
      <c r="U1019" s="24" t="str">
        <f t="shared" si="207"/>
        <v/>
      </c>
      <c r="W1019" t="str">
        <f t="shared" si="196"/>
        <v/>
      </c>
      <c r="X1019" t="str">
        <f t="shared" si="197"/>
        <v/>
      </c>
      <c r="Y1019" t="str">
        <f t="shared" si="198"/>
        <v/>
      </c>
      <c r="Z1019" t="str">
        <f t="shared" si="199"/>
        <v/>
      </c>
    </row>
    <row r="1020" spans="1:26">
      <c r="A1020" s="84">
        <v>990</v>
      </c>
      <c r="B1020" s="189" t="str">
        <f>IF(支部用データ貼り付けシート!B1009="","",支部用データ貼り付けシート!A1009)</f>
        <v/>
      </c>
      <c r="C1020" s="190" t="str">
        <f>IF(支部用データ貼り付けシート!B1009="","",支部用データ貼り付けシート!B1009)</f>
        <v/>
      </c>
      <c r="D1020" s="191" t="str">
        <f>IF(支部用データ貼り付けシート!B1009="","",支部用データ貼り付けシート!C1009)</f>
        <v/>
      </c>
      <c r="E1020" s="192" t="str">
        <f>IF(支部用データ貼り付けシート!B1009="","",支部用データ貼り付けシート!D1009)</f>
        <v/>
      </c>
      <c r="F1020" s="193" t="str">
        <f>IF(支部用データ貼り付けシート!B1009="","",IF(支部用データ貼り付けシート!M1009="","",支部用データ貼り付けシート!M1009))</f>
        <v/>
      </c>
      <c r="G1020" s="194" t="str">
        <f>IF(支部用データ貼り付けシート!B1009="","",IF(支部用データ貼り付けシート!N1009="","",支部用データ貼り付けシート!N1009))</f>
        <v/>
      </c>
      <c r="H1020" s="37" t="str">
        <f t="shared" si="200"/>
        <v/>
      </c>
      <c r="I1020" s="124" t="str">
        <f t="shared" si="201"/>
        <v/>
      </c>
      <c r="J1020" s="38" t="str">
        <f t="shared" si="202"/>
        <v/>
      </c>
      <c r="K1020" s="37" t="str">
        <f t="shared" si="203"/>
        <v/>
      </c>
      <c r="L1020" s="124" t="str">
        <f t="shared" si="204"/>
        <v/>
      </c>
      <c r="M1020" s="38" t="str">
        <f t="shared" si="205"/>
        <v/>
      </c>
      <c r="N1020" s="93" t="str">
        <f>IF(支部用データ貼り付けシート!B1009="","",支部用データ貼り付けシート!E1009)</f>
        <v/>
      </c>
      <c r="O1020" s="38" t="str">
        <f>IF(支部用データ貼り付けシート!B1009="","",支部用データ貼り付けシート!F1009)</f>
        <v/>
      </c>
      <c r="P1020" s="37" t="str">
        <f>IF(支部用データ貼り付けシート!B1009="","",支部用データ貼り付けシート!G1009)</f>
        <v/>
      </c>
      <c r="Q1020" s="38" t="str">
        <f>IF(支部用データ貼り付けシート!B1009="","",支部用データ貼り付けシート!H1009)</f>
        <v/>
      </c>
      <c r="R1020" s="37" t="str">
        <f>IF(支部用データ貼り付けシート!B1009="","",支部用データ貼り付けシート!I1009)</f>
        <v/>
      </c>
      <c r="S1020" s="38" t="str">
        <f>IF(支部用データ貼り付けシート!B1009="","",支部用データ貼り付けシート!J1009)</f>
        <v/>
      </c>
      <c r="T1020" s="23" t="str">
        <f t="shared" si="206"/>
        <v/>
      </c>
      <c r="U1020" s="24" t="str">
        <f t="shared" si="207"/>
        <v/>
      </c>
      <c r="W1020" t="str">
        <f t="shared" si="196"/>
        <v/>
      </c>
      <c r="X1020" t="str">
        <f t="shared" si="197"/>
        <v/>
      </c>
      <c r="Y1020" t="str">
        <f t="shared" si="198"/>
        <v/>
      </c>
      <c r="Z1020" t="str">
        <f t="shared" si="199"/>
        <v/>
      </c>
    </row>
    <row r="1021" spans="1:26">
      <c r="A1021" s="83">
        <v>991</v>
      </c>
      <c r="B1021" s="189" t="str">
        <f>IF(支部用データ貼り付けシート!B1010="","",支部用データ貼り付けシート!A1010)</f>
        <v/>
      </c>
      <c r="C1021" s="190" t="str">
        <f>IF(支部用データ貼り付けシート!B1010="","",支部用データ貼り付けシート!B1010)</f>
        <v/>
      </c>
      <c r="D1021" s="191" t="str">
        <f>IF(支部用データ貼り付けシート!B1010="","",支部用データ貼り付けシート!C1010)</f>
        <v/>
      </c>
      <c r="E1021" s="192" t="str">
        <f>IF(支部用データ貼り付けシート!B1010="","",支部用データ貼り付けシート!D1010)</f>
        <v/>
      </c>
      <c r="F1021" s="193" t="str">
        <f>IF(支部用データ貼り付けシート!B1010="","",IF(支部用データ貼り付けシート!M1010="","",支部用データ貼り付けシート!M1010))</f>
        <v/>
      </c>
      <c r="G1021" s="194" t="str">
        <f>IF(支部用データ貼り付けシート!B1010="","",IF(支部用データ貼り付けシート!N1010="","",支部用データ貼り付けシート!N1010))</f>
        <v/>
      </c>
      <c r="H1021" s="37" t="str">
        <f t="shared" si="200"/>
        <v/>
      </c>
      <c r="I1021" s="124" t="str">
        <f t="shared" si="201"/>
        <v/>
      </c>
      <c r="J1021" s="38" t="str">
        <f t="shared" si="202"/>
        <v/>
      </c>
      <c r="K1021" s="37" t="str">
        <f t="shared" si="203"/>
        <v/>
      </c>
      <c r="L1021" s="124" t="str">
        <f t="shared" si="204"/>
        <v/>
      </c>
      <c r="M1021" s="38" t="str">
        <f t="shared" si="205"/>
        <v/>
      </c>
      <c r="N1021" s="93" t="str">
        <f>IF(支部用データ貼り付けシート!B1010="","",支部用データ貼り付けシート!E1010)</f>
        <v/>
      </c>
      <c r="O1021" s="38" t="str">
        <f>IF(支部用データ貼り付けシート!B1010="","",支部用データ貼り付けシート!F1010)</f>
        <v/>
      </c>
      <c r="P1021" s="37" t="str">
        <f>IF(支部用データ貼り付けシート!B1010="","",支部用データ貼り付けシート!G1010)</f>
        <v/>
      </c>
      <c r="Q1021" s="38" t="str">
        <f>IF(支部用データ貼り付けシート!B1010="","",支部用データ貼り付けシート!H1010)</f>
        <v/>
      </c>
      <c r="R1021" s="37" t="str">
        <f>IF(支部用データ貼り付けシート!B1010="","",支部用データ貼り付けシート!I1010)</f>
        <v/>
      </c>
      <c r="S1021" s="38" t="str">
        <f>IF(支部用データ貼り付けシート!B1010="","",支部用データ貼り付けシート!J1010)</f>
        <v/>
      </c>
      <c r="T1021" s="23" t="str">
        <f t="shared" si="206"/>
        <v/>
      </c>
      <c r="U1021" s="24" t="str">
        <f t="shared" si="207"/>
        <v/>
      </c>
      <c r="W1021" t="str">
        <f t="shared" si="196"/>
        <v/>
      </c>
      <c r="X1021" t="str">
        <f t="shared" si="197"/>
        <v/>
      </c>
      <c r="Y1021" t="str">
        <f t="shared" si="198"/>
        <v/>
      </c>
      <c r="Z1021" t="str">
        <f t="shared" si="199"/>
        <v/>
      </c>
    </row>
    <row r="1022" spans="1:26">
      <c r="A1022" s="84">
        <v>992</v>
      </c>
      <c r="B1022" s="189" t="str">
        <f>IF(支部用データ貼り付けシート!B1011="","",支部用データ貼り付けシート!A1011)</f>
        <v/>
      </c>
      <c r="C1022" s="190" t="str">
        <f>IF(支部用データ貼り付けシート!B1011="","",支部用データ貼り付けシート!B1011)</f>
        <v/>
      </c>
      <c r="D1022" s="191" t="str">
        <f>IF(支部用データ貼り付けシート!B1011="","",支部用データ貼り付けシート!C1011)</f>
        <v/>
      </c>
      <c r="E1022" s="192" t="str">
        <f>IF(支部用データ貼り付けシート!B1011="","",支部用データ貼り付けシート!D1011)</f>
        <v/>
      </c>
      <c r="F1022" s="193" t="str">
        <f>IF(支部用データ貼り付けシート!B1011="","",IF(支部用データ貼り付けシート!M1011="","",支部用データ貼り付けシート!M1011))</f>
        <v/>
      </c>
      <c r="G1022" s="194" t="str">
        <f>IF(支部用データ貼り付けシート!B1011="","",IF(支部用データ貼り付けシート!N1011="","",支部用データ貼り付けシート!N1011))</f>
        <v/>
      </c>
      <c r="H1022" s="37" t="str">
        <f t="shared" si="200"/>
        <v/>
      </c>
      <c r="I1022" s="124" t="str">
        <f t="shared" si="201"/>
        <v/>
      </c>
      <c r="J1022" s="38" t="str">
        <f t="shared" si="202"/>
        <v/>
      </c>
      <c r="K1022" s="37" t="str">
        <f t="shared" si="203"/>
        <v/>
      </c>
      <c r="L1022" s="124" t="str">
        <f t="shared" si="204"/>
        <v/>
      </c>
      <c r="M1022" s="38" t="str">
        <f t="shared" si="205"/>
        <v/>
      </c>
      <c r="N1022" s="93" t="str">
        <f>IF(支部用データ貼り付けシート!B1011="","",支部用データ貼り付けシート!E1011)</f>
        <v/>
      </c>
      <c r="O1022" s="38" t="str">
        <f>IF(支部用データ貼り付けシート!B1011="","",支部用データ貼り付けシート!F1011)</f>
        <v/>
      </c>
      <c r="P1022" s="37" t="str">
        <f>IF(支部用データ貼り付けシート!B1011="","",支部用データ貼り付けシート!G1011)</f>
        <v/>
      </c>
      <c r="Q1022" s="38" t="str">
        <f>IF(支部用データ貼り付けシート!B1011="","",支部用データ貼り付けシート!H1011)</f>
        <v/>
      </c>
      <c r="R1022" s="37" t="str">
        <f>IF(支部用データ貼り付けシート!B1011="","",支部用データ貼り付けシート!I1011)</f>
        <v/>
      </c>
      <c r="S1022" s="38" t="str">
        <f>IF(支部用データ貼り付けシート!B1011="","",支部用データ貼り付けシート!J1011)</f>
        <v/>
      </c>
      <c r="T1022" s="23" t="str">
        <f t="shared" si="206"/>
        <v/>
      </c>
      <c r="U1022" s="24" t="str">
        <f t="shared" si="207"/>
        <v/>
      </c>
      <c r="W1022" t="str">
        <f t="shared" si="196"/>
        <v/>
      </c>
      <c r="X1022" t="str">
        <f t="shared" si="197"/>
        <v/>
      </c>
      <c r="Y1022" t="str">
        <f t="shared" si="198"/>
        <v/>
      </c>
      <c r="Z1022" t="str">
        <f t="shared" si="199"/>
        <v/>
      </c>
    </row>
    <row r="1023" spans="1:26">
      <c r="A1023" s="83">
        <v>993</v>
      </c>
      <c r="B1023" s="189" t="str">
        <f>IF(支部用データ貼り付けシート!B1012="","",支部用データ貼り付けシート!A1012)</f>
        <v/>
      </c>
      <c r="C1023" s="190" t="str">
        <f>IF(支部用データ貼り付けシート!B1012="","",支部用データ貼り付けシート!B1012)</f>
        <v/>
      </c>
      <c r="D1023" s="191" t="str">
        <f>IF(支部用データ貼り付けシート!B1012="","",支部用データ貼り付けシート!C1012)</f>
        <v/>
      </c>
      <c r="E1023" s="192" t="str">
        <f>IF(支部用データ貼り付けシート!B1012="","",支部用データ貼り付けシート!D1012)</f>
        <v/>
      </c>
      <c r="F1023" s="193" t="str">
        <f>IF(支部用データ貼り付けシート!B1012="","",IF(支部用データ貼り付けシート!M1012="","",支部用データ貼り付けシート!M1012))</f>
        <v/>
      </c>
      <c r="G1023" s="194" t="str">
        <f>IF(支部用データ貼り付けシート!B1012="","",IF(支部用データ貼り付けシート!N1012="","",支部用データ貼り付けシート!N1012))</f>
        <v/>
      </c>
      <c r="H1023" s="37" t="str">
        <f t="shared" si="200"/>
        <v/>
      </c>
      <c r="I1023" s="124" t="str">
        <f t="shared" si="201"/>
        <v/>
      </c>
      <c r="J1023" s="38" t="str">
        <f t="shared" si="202"/>
        <v/>
      </c>
      <c r="K1023" s="37" t="str">
        <f t="shared" si="203"/>
        <v/>
      </c>
      <c r="L1023" s="124" t="str">
        <f t="shared" si="204"/>
        <v/>
      </c>
      <c r="M1023" s="38" t="str">
        <f t="shared" si="205"/>
        <v/>
      </c>
      <c r="N1023" s="93" t="str">
        <f>IF(支部用データ貼り付けシート!B1012="","",支部用データ貼り付けシート!E1012)</f>
        <v/>
      </c>
      <c r="O1023" s="38" t="str">
        <f>IF(支部用データ貼り付けシート!B1012="","",支部用データ貼り付けシート!F1012)</f>
        <v/>
      </c>
      <c r="P1023" s="37" t="str">
        <f>IF(支部用データ貼り付けシート!B1012="","",支部用データ貼り付けシート!G1012)</f>
        <v/>
      </c>
      <c r="Q1023" s="38" t="str">
        <f>IF(支部用データ貼り付けシート!B1012="","",支部用データ貼り付けシート!H1012)</f>
        <v/>
      </c>
      <c r="R1023" s="37" t="str">
        <f>IF(支部用データ貼り付けシート!B1012="","",支部用データ貼り付けシート!I1012)</f>
        <v/>
      </c>
      <c r="S1023" s="38" t="str">
        <f>IF(支部用データ貼り付けシート!B1012="","",支部用データ貼り付けシート!J1012)</f>
        <v/>
      </c>
      <c r="T1023" s="23" t="str">
        <f t="shared" si="206"/>
        <v/>
      </c>
      <c r="U1023" s="24" t="str">
        <f t="shared" si="207"/>
        <v/>
      </c>
      <c r="W1023" t="str">
        <f t="shared" si="196"/>
        <v/>
      </c>
      <c r="X1023" t="str">
        <f t="shared" si="197"/>
        <v/>
      </c>
      <c r="Y1023" t="str">
        <f t="shared" si="198"/>
        <v/>
      </c>
      <c r="Z1023" t="str">
        <f t="shared" si="199"/>
        <v/>
      </c>
    </row>
    <row r="1024" spans="1:26">
      <c r="A1024" s="84">
        <v>994</v>
      </c>
      <c r="B1024" s="189" t="str">
        <f>IF(支部用データ貼り付けシート!B1013="","",支部用データ貼り付けシート!A1013)</f>
        <v/>
      </c>
      <c r="C1024" s="190" t="str">
        <f>IF(支部用データ貼り付けシート!B1013="","",支部用データ貼り付けシート!B1013)</f>
        <v/>
      </c>
      <c r="D1024" s="191" t="str">
        <f>IF(支部用データ貼り付けシート!B1013="","",支部用データ貼り付けシート!C1013)</f>
        <v/>
      </c>
      <c r="E1024" s="192" t="str">
        <f>IF(支部用データ貼り付けシート!B1013="","",支部用データ貼り付けシート!D1013)</f>
        <v/>
      </c>
      <c r="F1024" s="193" t="str">
        <f>IF(支部用データ貼り付けシート!B1013="","",IF(支部用データ貼り付けシート!M1013="","",支部用データ貼り付けシート!M1013))</f>
        <v/>
      </c>
      <c r="G1024" s="194" t="str">
        <f>IF(支部用データ貼り付けシート!B1013="","",IF(支部用データ貼り付けシート!N1013="","",支部用データ貼り付けシート!N1013))</f>
        <v/>
      </c>
      <c r="H1024" s="37" t="str">
        <f t="shared" si="200"/>
        <v/>
      </c>
      <c r="I1024" s="124" t="str">
        <f t="shared" si="201"/>
        <v/>
      </c>
      <c r="J1024" s="38" t="str">
        <f t="shared" si="202"/>
        <v/>
      </c>
      <c r="K1024" s="37" t="str">
        <f t="shared" si="203"/>
        <v/>
      </c>
      <c r="L1024" s="124" t="str">
        <f t="shared" si="204"/>
        <v/>
      </c>
      <c r="M1024" s="38" t="str">
        <f t="shared" si="205"/>
        <v/>
      </c>
      <c r="N1024" s="93" t="str">
        <f>IF(支部用データ貼り付けシート!B1013="","",支部用データ貼り付けシート!E1013)</f>
        <v/>
      </c>
      <c r="O1024" s="38" t="str">
        <f>IF(支部用データ貼り付けシート!B1013="","",支部用データ貼り付けシート!F1013)</f>
        <v/>
      </c>
      <c r="P1024" s="37" t="str">
        <f>IF(支部用データ貼り付けシート!B1013="","",支部用データ貼り付けシート!G1013)</f>
        <v/>
      </c>
      <c r="Q1024" s="38" t="str">
        <f>IF(支部用データ貼り付けシート!B1013="","",支部用データ貼り付けシート!H1013)</f>
        <v/>
      </c>
      <c r="R1024" s="37" t="str">
        <f>IF(支部用データ貼り付けシート!B1013="","",支部用データ貼り付けシート!I1013)</f>
        <v/>
      </c>
      <c r="S1024" s="38" t="str">
        <f>IF(支部用データ貼り付けシート!B1013="","",支部用データ貼り付けシート!J1013)</f>
        <v/>
      </c>
      <c r="T1024" s="23" t="str">
        <f t="shared" si="206"/>
        <v/>
      </c>
      <c r="U1024" s="24" t="str">
        <f t="shared" si="207"/>
        <v/>
      </c>
      <c r="W1024" t="str">
        <f t="shared" si="196"/>
        <v/>
      </c>
      <c r="X1024" t="str">
        <f t="shared" si="197"/>
        <v/>
      </c>
      <c r="Y1024" t="str">
        <f t="shared" si="198"/>
        <v/>
      </c>
      <c r="Z1024" t="str">
        <f t="shared" si="199"/>
        <v/>
      </c>
    </row>
    <row r="1025" spans="1:26">
      <c r="A1025" s="83">
        <v>995</v>
      </c>
      <c r="B1025" s="189" t="str">
        <f>IF(支部用データ貼り付けシート!B1014="","",支部用データ貼り付けシート!A1014)</f>
        <v/>
      </c>
      <c r="C1025" s="190" t="str">
        <f>IF(支部用データ貼り付けシート!B1014="","",支部用データ貼り付けシート!B1014)</f>
        <v/>
      </c>
      <c r="D1025" s="191" t="str">
        <f>IF(支部用データ貼り付けシート!B1014="","",支部用データ貼り付けシート!C1014)</f>
        <v/>
      </c>
      <c r="E1025" s="192" t="str">
        <f>IF(支部用データ貼り付けシート!B1014="","",支部用データ貼り付けシート!D1014)</f>
        <v/>
      </c>
      <c r="F1025" s="193" t="str">
        <f>IF(支部用データ貼り付けシート!B1014="","",IF(支部用データ貼り付けシート!M1014="","",支部用データ貼り付けシート!M1014))</f>
        <v/>
      </c>
      <c r="G1025" s="194" t="str">
        <f>IF(支部用データ貼り付けシート!B1014="","",IF(支部用データ貼り付けシート!N1014="","",支部用データ貼り付けシート!N1014))</f>
        <v/>
      </c>
      <c r="H1025" s="37" t="str">
        <f t="shared" si="200"/>
        <v/>
      </c>
      <c r="I1025" s="124" t="str">
        <f t="shared" si="201"/>
        <v/>
      </c>
      <c r="J1025" s="38" t="str">
        <f t="shared" si="202"/>
        <v/>
      </c>
      <c r="K1025" s="37" t="str">
        <f t="shared" si="203"/>
        <v/>
      </c>
      <c r="L1025" s="124" t="str">
        <f t="shared" si="204"/>
        <v/>
      </c>
      <c r="M1025" s="38" t="str">
        <f t="shared" si="205"/>
        <v/>
      </c>
      <c r="N1025" s="93" t="str">
        <f>IF(支部用データ貼り付けシート!B1014="","",支部用データ貼り付けシート!E1014)</f>
        <v/>
      </c>
      <c r="O1025" s="38" t="str">
        <f>IF(支部用データ貼り付けシート!B1014="","",支部用データ貼り付けシート!F1014)</f>
        <v/>
      </c>
      <c r="P1025" s="37" t="str">
        <f>IF(支部用データ貼り付けシート!B1014="","",支部用データ貼り付けシート!G1014)</f>
        <v/>
      </c>
      <c r="Q1025" s="38" t="str">
        <f>IF(支部用データ貼り付けシート!B1014="","",支部用データ貼り付けシート!H1014)</f>
        <v/>
      </c>
      <c r="R1025" s="37" t="str">
        <f>IF(支部用データ貼り付けシート!B1014="","",支部用データ貼り付けシート!I1014)</f>
        <v/>
      </c>
      <c r="S1025" s="38" t="str">
        <f>IF(支部用データ貼り付けシート!B1014="","",支部用データ貼り付けシート!J1014)</f>
        <v/>
      </c>
      <c r="T1025" s="23" t="str">
        <f t="shared" si="206"/>
        <v/>
      </c>
      <c r="U1025" s="24" t="str">
        <f t="shared" si="207"/>
        <v/>
      </c>
      <c r="W1025" t="str">
        <f t="shared" si="196"/>
        <v/>
      </c>
      <c r="X1025" t="str">
        <f t="shared" si="197"/>
        <v/>
      </c>
      <c r="Y1025" t="str">
        <f t="shared" si="198"/>
        <v/>
      </c>
      <c r="Z1025" t="str">
        <f t="shared" si="199"/>
        <v/>
      </c>
    </row>
    <row r="1026" spans="1:26">
      <c r="A1026" s="84">
        <v>996</v>
      </c>
      <c r="B1026" s="189" t="str">
        <f>IF(支部用データ貼り付けシート!B1015="","",支部用データ貼り付けシート!A1015)</f>
        <v/>
      </c>
      <c r="C1026" s="190" t="str">
        <f>IF(支部用データ貼り付けシート!B1015="","",支部用データ貼り付けシート!B1015)</f>
        <v/>
      </c>
      <c r="D1026" s="191" t="str">
        <f>IF(支部用データ貼り付けシート!B1015="","",支部用データ貼り付けシート!C1015)</f>
        <v/>
      </c>
      <c r="E1026" s="192" t="str">
        <f>IF(支部用データ貼り付けシート!B1015="","",支部用データ貼り付けシート!D1015)</f>
        <v/>
      </c>
      <c r="F1026" s="193" t="str">
        <f>IF(支部用データ貼り付けシート!B1015="","",IF(支部用データ貼り付けシート!M1015="","",支部用データ貼り付けシート!M1015))</f>
        <v/>
      </c>
      <c r="G1026" s="194" t="str">
        <f>IF(支部用データ貼り付けシート!B1015="","",IF(支部用データ貼り付けシート!N1015="","",支部用データ貼り付けシート!N1015))</f>
        <v/>
      </c>
      <c r="H1026" s="37" t="str">
        <f t="shared" si="200"/>
        <v/>
      </c>
      <c r="I1026" s="124" t="str">
        <f t="shared" si="201"/>
        <v/>
      </c>
      <c r="J1026" s="38" t="str">
        <f t="shared" si="202"/>
        <v/>
      </c>
      <c r="K1026" s="37" t="str">
        <f t="shared" si="203"/>
        <v/>
      </c>
      <c r="L1026" s="124" t="str">
        <f t="shared" si="204"/>
        <v/>
      </c>
      <c r="M1026" s="38" t="str">
        <f t="shared" si="205"/>
        <v/>
      </c>
      <c r="N1026" s="93" t="str">
        <f>IF(支部用データ貼り付けシート!B1015="","",支部用データ貼り付けシート!E1015)</f>
        <v/>
      </c>
      <c r="O1026" s="38" t="str">
        <f>IF(支部用データ貼り付けシート!B1015="","",支部用データ貼り付けシート!F1015)</f>
        <v/>
      </c>
      <c r="P1026" s="37" t="str">
        <f>IF(支部用データ貼り付けシート!B1015="","",支部用データ貼り付けシート!G1015)</f>
        <v/>
      </c>
      <c r="Q1026" s="38" t="str">
        <f>IF(支部用データ貼り付けシート!B1015="","",支部用データ貼り付けシート!H1015)</f>
        <v/>
      </c>
      <c r="R1026" s="37" t="str">
        <f>IF(支部用データ貼り付けシート!B1015="","",支部用データ貼り付けシート!I1015)</f>
        <v/>
      </c>
      <c r="S1026" s="38" t="str">
        <f>IF(支部用データ貼り付けシート!B1015="","",支部用データ貼り付けシート!J1015)</f>
        <v/>
      </c>
      <c r="T1026" s="23" t="str">
        <f t="shared" si="206"/>
        <v/>
      </c>
      <c r="U1026" s="24" t="str">
        <f t="shared" si="207"/>
        <v/>
      </c>
      <c r="W1026" t="str">
        <f t="shared" si="196"/>
        <v/>
      </c>
      <c r="X1026" t="str">
        <f t="shared" si="197"/>
        <v/>
      </c>
      <c r="Y1026" t="str">
        <f t="shared" si="198"/>
        <v/>
      </c>
      <c r="Z1026" t="str">
        <f t="shared" si="199"/>
        <v/>
      </c>
    </row>
    <row r="1027" spans="1:26">
      <c r="A1027" s="83">
        <v>997</v>
      </c>
      <c r="B1027" s="189" t="str">
        <f>IF(支部用データ貼り付けシート!B1016="","",支部用データ貼り付けシート!A1016)</f>
        <v/>
      </c>
      <c r="C1027" s="190" t="str">
        <f>IF(支部用データ貼り付けシート!B1016="","",支部用データ貼り付けシート!B1016)</f>
        <v/>
      </c>
      <c r="D1027" s="191" t="str">
        <f>IF(支部用データ貼り付けシート!B1016="","",支部用データ貼り付けシート!C1016)</f>
        <v/>
      </c>
      <c r="E1027" s="192" t="str">
        <f>IF(支部用データ貼り付けシート!B1016="","",支部用データ貼り付けシート!D1016)</f>
        <v/>
      </c>
      <c r="F1027" s="193" t="str">
        <f>IF(支部用データ貼り付けシート!B1016="","",IF(支部用データ貼り付けシート!M1016="","",支部用データ貼り付けシート!M1016))</f>
        <v/>
      </c>
      <c r="G1027" s="194" t="str">
        <f>IF(支部用データ貼り付けシート!B1016="","",IF(支部用データ貼り付けシート!N1016="","",支部用データ貼り付けシート!N1016))</f>
        <v/>
      </c>
      <c r="H1027" s="37" t="str">
        <f t="shared" si="200"/>
        <v/>
      </c>
      <c r="I1027" s="124" t="str">
        <f t="shared" si="201"/>
        <v/>
      </c>
      <c r="J1027" s="38" t="str">
        <f t="shared" si="202"/>
        <v/>
      </c>
      <c r="K1027" s="37" t="str">
        <f t="shared" si="203"/>
        <v/>
      </c>
      <c r="L1027" s="124" t="str">
        <f t="shared" si="204"/>
        <v/>
      </c>
      <c r="M1027" s="38" t="str">
        <f t="shared" si="205"/>
        <v/>
      </c>
      <c r="N1027" s="93" t="str">
        <f>IF(支部用データ貼り付けシート!B1016="","",支部用データ貼り付けシート!E1016)</f>
        <v/>
      </c>
      <c r="O1027" s="38" t="str">
        <f>IF(支部用データ貼り付けシート!B1016="","",支部用データ貼り付けシート!F1016)</f>
        <v/>
      </c>
      <c r="P1027" s="37" t="str">
        <f>IF(支部用データ貼り付けシート!B1016="","",支部用データ貼り付けシート!G1016)</f>
        <v/>
      </c>
      <c r="Q1027" s="38" t="str">
        <f>IF(支部用データ貼り付けシート!B1016="","",支部用データ貼り付けシート!H1016)</f>
        <v/>
      </c>
      <c r="R1027" s="37" t="str">
        <f>IF(支部用データ貼り付けシート!B1016="","",支部用データ貼り付けシート!I1016)</f>
        <v/>
      </c>
      <c r="S1027" s="38" t="str">
        <f>IF(支部用データ貼り付けシート!B1016="","",支部用データ貼り付けシート!J1016)</f>
        <v/>
      </c>
      <c r="T1027" s="23" t="str">
        <f t="shared" si="206"/>
        <v/>
      </c>
      <c r="U1027" s="24" t="str">
        <f t="shared" si="207"/>
        <v/>
      </c>
      <c r="W1027" t="str">
        <f t="shared" si="196"/>
        <v/>
      </c>
      <c r="X1027" t="str">
        <f t="shared" si="197"/>
        <v/>
      </c>
      <c r="Y1027" t="str">
        <f t="shared" si="198"/>
        <v/>
      </c>
      <c r="Z1027" t="str">
        <f t="shared" si="199"/>
        <v/>
      </c>
    </row>
    <row r="1028" spans="1:26">
      <c r="A1028" s="84">
        <v>998</v>
      </c>
      <c r="B1028" s="189" t="str">
        <f>IF(支部用データ貼り付けシート!B1017="","",支部用データ貼り付けシート!A1017)</f>
        <v/>
      </c>
      <c r="C1028" s="190" t="str">
        <f>IF(支部用データ貼り付けシート!B1017="","",支部用データ貼り付けシート!B1017)</f>
        <v/>
      </c>
      <c r="D1028" s="191" t="str">
        <f>IF(支部用データ貼り付けシート!B1017="","",支部用データ貼り付けシート!C1017)</f>
        <v/>
      </c>
      <c r="E1028" s="192" t="str">
        <f>IF(支部用データ貼り付けシート!B1017="","",支部用データ貼り付けシート!D1017)</f>
        <v/>
      </c>
      <c r="F1028" s="193" t="str">
        <f>IF(支部用データ貼り付けシート!B1017="","",IF(支部用データ貼り付けシート!M1017="","",支部用データ貼り付けシート!M1017))</f>
        <v/>
      </c>
      <c r="G1028" s="194" t="str">
        <f>IF(支部用データ貼り付けシート!B1017="","",IF(支部用データ貼り付けシート!N1017="","",支部用データ貼り付けシート!N1017))</f>
        <v/>
      </c>
      <c r="H1028" s="37" t="str">
        <f t="shared" si="200"/>
        <v/>
      </c>
      <c r="I1028" s="124" t="str">
        <f t="shared" si="201"/>
        <v/>
      </c>
      <c r="J1028" s="38" t="str">
        <f t="shared" si="202"/>
        <v/>
      </c>
      <c r="K1028" s="37" t="str">
        <f t="shared" si="203"/>
        <v/>
      </c>
      <c r="L1028" s="124" t="str">
        <f t="shared" si="204"/>
        <v/>
      </c>
      <c r="M1028" s="38" t="str">
        <f t="shared" si="205"/>
        <v/>
      </c>
      <c r="N1028" s="93" t="str">
        <f>IF(支部用データ貼り付けシート!B1017="","",支部用データ貼り付けシート!E1017)</f>
        <v/>
      </c>
      <c r="O1028" s="38" t="str">
        <f>IF(支部用データ貼り付けシート!B1017="","",支部用データ貼り付けシート!F1017)</f>
        <v/>
      </c>
      <c r="P1028" s="37" t="str">
        <f>IF(支部用データ貼り付けシート!B1017="","",支部用データ貼り付けシート!G1017)</f>
        <v/>
      </c>
      <c r="Q1028" s="38" t="str">
        <f>IF(支部用データ貼り付けシート!B1017="","",支部用データ貼り付けシート!H1017)</f>
        <v/>
      </c>
      <c r="R1028" s="37" t="str">
        <f>IF(支部用データ貼り付けシート!B1017="","",支部用データ貼り付けシート!I1017)</f>
        <v/>
      </c>
      <c r="S1028" s="38" t="str">
        <f>IF(支部用データ貼り付けシート!B1017="","",支部用データ貼り付けシート!J1017)</f>
        <v/>
      </c>
      <c r="T1028" s="23" t="str">
        <f t="shared" si="206"/>
        <v/>
      </c>
      <c r="U1028" s="24" t="str">
        <f t="shared" si="207"/>
        <v/>
      </c>
      <c r="W1028" t="str">
        <f t="shared" si="196"/>
        <v/>
      </c>
      <c r="X1028" t="str">
        <f t="shared" si="197"/>
        <v/>
      </c>
      <c r="Y1028" t="str">
        <f t="shared" si="198"/>
        <v/>
      </c>
      <c r="Z1028" t="str">
        <f t="shared" si="199"/>
        <v/>
      </c>
    </row>
    <row r="1029" spans="1:26">
      <c r="A1029" s="83">
        <v>999</v>
      </c>
      <c r="B1029" s="189" t="str">
        <f>IF(支部用データ貼り付けシート!B1018="","",支部用データ貼り付けシート!A1018)</f>
        <v/>
      </c>
      <c r="C1029" s="190" t="str">
        <f>IF(支部用データ貼り付けシート!B1018="","",支部用データ貼り付けシート!B1018)</f>
        <v/>
      </c>
      <c r="D1029" s="191" t="str">
        <f>IF(支部用データ貼り付けシート!B1018="","",支部用データ貼り付けシート!C1018)</f>
        <v/>
      </c>
      <c r="E1029" s="192" t="str">
        <f>IF(支部用データ貼り付けシート!B1018="","",支部用データ貼り付けシート!D1018)</f>
        <v/>
      </c>
      <c r="F1029" s="193" t="str">
        <f>IF(支部用データ貼り付けシート!B1018="","",IF(支部用データ貼り付けシート!M1018="","",支部用データ貼り付けシート!M1018))</f>
        <v/>
      </c>
      <c r="G1029" s="194" t="str">
        <f>IF(支部用データ貼り付けシート!B1018="","",IF(支部用データ貼り付けシート!N1018="","",支部用データ貼り付けシート!N1018))</f>
        <v/>
      </c>
      <c r="H1029" s="37" t="str">
        <f t="shared" si="200"/>
        <v/>
      </c>
      <c r="I1029" s="124" t="str">
        <f t="shared" si="201"/>
        <v/>
      </c>
      <c r="J1029" s="38" t="str">
        <f t="shared" si="202"/>
        <v/>
      </c>
      <c r="K1029" s="37" t="str">
        <f t="shared" si="203"/>
        <v/>
      </c>
      <c r="L1029" s="124" t="str">
        <f t="shared" si="204"/>
        <v/>
      </c>
      <c r="M1029" s="38" t="str">
        <f t="shared" si="205"/>
        <v/>
      </c>
      <c r="N1029" s="93" t="str">
        <f>IF(支部用データ貼り付けシート!B1018="","",支部用データ貼り付けシート!E1018)</f>
        <v/>
      </c>
      <c r="O1029" s="38" t="str">
        <f>IF(支部用データ貼り付けシート!B1018="","",支部用データ貼り付けシート!F1018)</f>
        <v/>
      </c>
      <c r="P1029" s="37" t="str">
        <f>IF(支部用データ貼り付けシート!B1018="","",支部用データ貼り付けシート!G1018)</f>
        <v/>
      </c>
      <c r="Q1029" s="38" t="str">
        <f>IF(支部用データ貼り付けシート!B1018="","",支部用データ貼り付けシート!H1018)</f>
        <v/>
      </c>
      <c r="R1029" s="37" t="str">
        <f>IF(支部用データ貼り付けシート!B1018="","",支部用データ貼り付けシート!I1018)</f>
        <v/>
      </c>
      <c r="S1029" s="38" t="str">
        <f>IF(支部用データ貼り付けシート!B1018="","",支部用データ貼り付けシート!J1018)</f>
        <v/>
      </c>
      <c r="T1029" s="23" t="str">
        <f t="shared" si="206"/>
        <v/>
      </c>
      <c r="U1029" s="24" t="str">
        <f t="shared" si="207"/>
        <v/>
      </c>
      <c r="W1029" t="str">
        <f t="shared" si="196"/>
        <v/>
      </c>
      <c r="X1029" t="str">
        <f t="shared" si="197"/>
        <v/>
      </c>
      <c r="Y1029" t="str">
        <f t="shared" si="198"/>
        <v/>
      </c>
      <c r="Z1029" t="str">
        <f t="shared" si="199"/>
        <v/>
      </c>
    </row>
    <row r="1030" spans="1:26">
      <c r="A1030" s="84">
        <v>1000</v>
      </c>
      <c r="B1030" s="189" t="str">
        <f>IF(支部用データ貼り付けシート!B1019="","",支部用データ貼り付けシート!A1019)</f>
        <v/>
      </c>
      <c r="C1030" s="190" t="str">
        <f>IF(支部用データ貼り付けシート!B1019="","",支部用データ貼り付けシート!B1019)</f>
        <v/>
      </c>
      <c r="D1030" s="191" t="str">
        <f>IF(支部用データ貼り付けシート!B1019="","",支部用データ貼り付けシート!C1019)</f>
        <v/>
      </c>
      <c r="E1030" s="192" t="str">
        <f>IF(支部用データ貼り付けシート!B1019="","",支部用データ貼り付けシート!D1019)</f>
        <v/>
      </c>
      <c r="F1030" s="193" t="str">
        <f>IF(支部用データ貼り付けシート!B1019="","",IF(支部用データ貼り付けシート!M1019="","",支部用データ貼り付けシート!M1019))</f>
        <v/>
      </c>
      <c r="G1030" s="194" t="str">
        <f>IF(支部用データ貼り付けシート!B1019="","",IF(支部用データ貼り付けシート!N1019="","",支部用データ貼り付けシート!N1019))</f>
        <v/>
      </c>
      <c r="H1030" s="37" t="str">
        <f t="shared" si="200"/>
        <v/>
      </c>
      <c r="I1030" s="124" t="str">
        <f t="shared" si="201"/>
        <v/>
      </c>
      <c r="J1030" s="38" t="str">
        <f t="shared" si="202"/>
        <v/>
      </c>
      <c r="K1030" s="37" t="str">
        <f t="shared" si="203"/>
        <v/>
      </c>
      <c r="L1030" s="124" t="str">
        <f t="shared" si="204"/>
        <v/>
      </c>
      <c r="M1030" s="38" t="str">
        <f t="shared" si="205"/>
        <v/>
      </c>
      <c r="N1030" s="93" t="str">
        <f>IF(支部用データ貼り付けシート!B1019="","",支部用データ貼り付けシート!E1019)</f>
        <v/>
      </c>
      <c r="O1030" s="38" t="str">
        <f>IF(支部用データ貼り付けシート!B1019="","",支部用データ貼り付けシート!F1019)</f>
        <v/>
      </c>
      <c r="P1030" s="37" t="str">
        <f>IF(支部用データ貼り付けシート!B1019="","",支部用データ貼り付けシート!G1019)</f>
        <v/>
      </c>
      <c r="Q1030" s="38" t="str">
        <f>IF(支部用データ貼り付けシート!B1019="","",支部用データ貼り付けシート!H1019)</f>
        <v/>
      </c>
      <c r="R1030" s="37" t="str">
        <f>IF(支部用データ貼り付けシート!B1019="","",支部用データ貼り付けシート!I1019)</f>
        <v/>
      </c>
      <c r="S1030" s="38" t="str">
        <f>IF(支部用データ貼り付けシート!B1019="","",支部用データ貼り付けシート!J1019)</f>
        <v/>
      </c>
      <c r="T1030" s="23" t="str">
        <f t="shared" si="206"/>
        <v/>
      </c>
      <c r="U1030" s="24" t="str">
        <f t="shared" si="207"/>
        <v/>
      </c>
      <c r="W1030" t="str">
        <f t="shared" si="196"/>
        <v/>
      </c>
      <c r="X1030" t="str">
        <f t="shared" si="197"/>
        <v/>
      </c>
      <c r="Y1030" t="str">
        <f t="shared" si="198"/>
        <v/>
      </c>
      <c r="Z1030" t="str">
        <f t="shared" si="199"/>
        <v/>
      </c>
    </row>
    <row r="1031" spans="1:26">
      <c r="A1031" s="83">
        <v>1001</v>
      </c>
      <c r="B1031" s="189" t="str">
        <f>IF(支部用データ貼り付けシート!B1020="","",支部用データ貼り付けシート!A1020)</f>
        <v/>
      </c>
      <c r="C1031" s="190" t="str">
        <f>IF(支部用データ貼り付けシート!B1020="","",支部用データ貼り付けシート!B1020)</f>
        <v/>
      </c>
      <c r="D1031" s="191" t="str">
        <f>IF(支部用データ貼り付けシート!B1020="","",支部用データ貼り付けシート!C1020)</f>
        <v/>
      </c>
      <c r="E1031" s="192" t="str">
        <f>IF(支部用データ貼り付けシート!B1020="","",支部用データ貼り付けシート!D1020)</f>
        <v/>
      </c>
      <c r="F1031" s="193" t="str">
        <f>IF(支部用データ貼り付けシート!B1020="","",IF(支部用データ貼り付けシート!M1020="","",支部用データ貼り付けシート!M1020))</f>
        <v/>
      </c>
      <c r="G1031" s="194" t="str">
        <f>IF(支部用データ貼り付けシート!B1020="","",IF(支部用データ貼り付けシート!N1020="","",支部用データ貼り付けシート!N1020))</f>
        <v/>
      </c>
      <c r="H1031" s="37" t="str">
        <f t="shared" si="200"/>
        <v/>
      </c>
      <c r="I1031" s="124" t="str">
        <f t="shared" si="201"/>
        <v/>
      </c>
      <c r="J1031" s="38" t="str">
        <f t="shared" si="202"/>
        <v/>
      </c>
      <c r="K1031" s="37" t="str">
        <f t="shared" si="203"/>
        <v/>
      </c>
      <c r="L1031" s="124" t="str">
        <f t="shared" si="204"/>
        <v/>
      </c>
      <c r="M1031" s="38" t="str">
        <f t="shared" si="205"/>
        <v/>
      </c>
      <c r="N1031" s="93" t="str">
        <f>IF(支部用データ貼り付けシート!B1020="","",支部用データ貼り付けシート!E1020)</f>
        <v/>
      </c>
      <c r="O1031" s="38" t="str">
        <f>IF(支部用データ貼り付けシート!B1020="","",支部用データ貼り付けシート!F1020)</f>
        <v/>
      </c>
      <c r="P1031" s="37" t="str">
        <f>IF(支部用データ貼り付けシート!B1020="","",支部用データ貼り付けシート!G1020)</f>
        <v/>
      </c>
      <c r="Q1031" s="38" t="str">
        <f>IF(支部用データ貼り付けシート!B1020="","",支部用データ貼り付けシート!H1020)</f>
        <v/>
      </c>
      <c r="R1031" s="37" t="str">
        <f>IF(支部用データ貼り付けシート!B1020="","",支部用データ貼り付けシート!I1020)</f>
        <v/>
      </c>
      <c r="S1031" s="38" t="str">
        <f>IF(支部用データ貼り付けシート!B1020="","",支部用データ貼り付けシート!J1020)</f>
        <v/>
      </c>
      <c r="T1031" s="23" t="str">
        <f t="shared" si="206"/>
        <v/>
      </c>
      <c r="U1031" s="24" t="str">
        <f t="shared" si="207"/>
        <v/>
      </c>
      <c r="W1031" t="str">
        <f t="shared" si="196"/>
        <v/>
      </c>
      <c r="X1031" t="str">
        <f t="shared" si="197"/>
        <v/>
      </c>
      <c r="Y1031" t="str">
        <f t="shared" si="198"/>
        <v/>
      </c>
      <c r="Z1031" t="str">
        <f t="shared" si="199"/>
        <v/>
      </c>
    </row>
    <row r="1032" spans="1:26">
      <c r="A1032" s="84">
        <v>1002</v>
      </c>
      <c r="B1032" s="189" t="str">
        <f>IF(支部用データ貼り付けシート!B1021="","",支部用データ貼り付けシート!A1021)</f>
        <v/>
      </c>
      <c r="C1032" s="190" t="str">
        <f>IF(支部用データ貼り付けシート!B1021="","",支部用データ貼り付けシート!B1021)</f>
        <v/>
      </c>
      <c r="D1032" s="191" t="str">
        <f>IF(支部用データ貼り付けシート!B1021="","",支部用データ貼り付けシート!C1021)</f>
        <v/>
      </c>
      <c r="E1032" s="192" t="str">
        <f>IF(支部用データ貼り付けシート!B1021="","",支部用データ貼り付けシート!D1021)</f>
        <v/>
      </c>
      <c r="F1032" s="193" t="str">
        <f>IF(支部用データ貼り付けシート!B1021="","",IF(支部用データ貼り付けシート!M1021="","",支部用データ貼り付けシート!M1021))</f>
        <v/>
      </c>
      <c r="G1032" s="194" t="str">
        <f>IF(支部用データ貼り付けシート!B1021="","",IF(支部用データ貼り付けシート!N1021="","",支部用データ貼り付けシート!N1021))</f>
        <v/>
      </c>
      <c r="H1032" s="37" t="str">
        <f t="shared" si="200"/>
        <v/>
      </c>
      <c r="I1032" s="124" t="str">
        <f t="shared" si="201"/>
        <v/>
      </c>
      <c r="J1032" s="38" t="str">
        <f t="shared" si="202"/>
        <v/>
      </c>
      <c r="K1032" s="37" t="str">
        <f t="shared" si="203"/>
        <v/>
      </c>
      <c r="L1032" s="124" t="str">
        <f t="shared" si="204"/>
        <v/>
      </c>
      <c r="M1032" s="38" t="str">
        <f t="shared" si="205"/>
        <v/>
      </c>
      <c r="N1032" s="93" t="str">
        <f>IF(支部用データ貼り付けシート!B1021="","",支部用データ貼り付けシート!E1021)</f>
        <v/>
      </c>
      <c r="O1032" s="38" t="str">
        <f>IF(支部用データ貼り付けシート!B1021="","",支部用データ貼り付けシート!F1021)</f>
        <v/>
      </c>
      <c r="P1032" s="37" t="str">
        <f>IF(支部用データ貼り付けシート!B1021="","",支部用データ貼り付けシート!G1021)</f>
        <v/>
      </c>
      <c r="Q1032" s="38" t="str">
        <f>IF(支部用データ貼り付けシート!B1021="","",支部用データ貼り付けシート!H1021)</f>
        <v/>
      </c>
      <c r="R1032" s="37" t="str">
        <f>IF(支部用データ貼り付けシート!B1021="","",支部用データ貼り付けシート!I1021)</f>
        <v/>
      </c>
      <c r="S1032" s="38" t="str">
        <f>IF(支部用データ貼り付けシート!B1021="","",支部用データ貼り付けシート!J1021)</f>
        <v/>
      </c>
      <c r="T1032" s="23" t="str">
        <f t="shared" si="206"/>
        <v/>
      </c>
      <c r="U1032" s="24" t="str">
        <f t="shared" si="207"/>
        <v/>
      </c>
      <c r="W1032" t="str">
        <f t="shared" si="196"/>
        <v/>
      </c>
      <c r="X1032" t="str">
        <f t="shared" si="197"/>
        <v/>
      </c>
      <c r="Y1032" t="str">
        <f t="shared" si="198"/>
        <v/>
      </c>
      <c r="Z1032" t="str">
        <f t="shared" si="199"/>
        <v/>
      </c>
    </row>
    <row r="1033" spans="1:26">
      <c r="A1033" s="83">
        <v>1003</v>
      </c>
      <c r="B1033" s="189" t="str">
        <f>IF(支部用データ貼り付けシート!B1022="","",支部用データ貼り付けシート!A1022)</f>
        <v/>
      </c>
      <c r="C1033" s="190" t="str">
        <f>IF(支部用データ貼り付けシート!B1022="","",支部用データ貼り付けシート!B1022)</f>
        <v/>
      </c>
      <c r="D1033" s="191" t="str">
        <f>IF(支部用データ貼り付けシート!B1022="","",支部用データ貼り付けシート!C1022)</f>
        <v/>
      </c>
      <c r="E1033" s="192" t="str">
        <f>IF(支部用データ貼り付けシート!B1022="","",支部用データ貼り付けシート!D1022)</f>
        <v/>
      </c>
      <c r="F1033" s="193" t="str">
        <f>IF(支部用データ貼り付けシート!B1022="","",IF(支部用データ貼り付けシート!M1022="","",支部用データ貼り付けシート!M1022))</f>
        <v/>
      </c>
      <c r="G1033" s="194" t="str">
        <f>IF(支部用データ貼り付けシート!B1022="","",IF(支部用データ貼り付けシート!N1022="","",支部用データ貼り付けシート!N1022))</f>
        <v/>
      </c>
      <c r="H1033" s="37" t="str">
        <f t="shared" si="200"/>
        <v/>
      </c>
      <c r="I1033" s="124" t="str">
        <f t="shared" si="201"/>
        <v/>
      </c>
      <c r="J1033" s="38" t="str">
        <f t="shared" si="202"/>
        <v/>
      </c>
      <c r="K1033" s="37" t="str">
        <f t="shared" si="203"/>
        <v/>
      </c>
      <c r="L1033" s="124" t="str">
        <f t="shared" si="204"/>
        <v/>
      </c>
      <c r="M1033" s="38" t="str">
        <f t="shared" si="205"/>
        <v/>
      </c>
      <c r="N1033" s="93" t="str">
        <f>IF(支部用データ貼り付けシート!B1022="","",支部用データ貼り付けシート!E1022)</f>
        <v/>
      </c>
      <c r="O1033" s="38" t="str">
        <f>IF(支部用データ貼り付けシート!B1022="","",支部用データ貼り付けシート!F1022)</f>
        <v/>
      </c>
      <c r="P1033" s="37" t="str">
        <f>IF(支部用データ貼り付けシート!B1022="","",支部用データ貼り付けシート!G1022)</f>
        <v/>
      </c>
      <c r="Q1033" s="38" t="str">
        <f>IF(支部用データ貼り付けシート!B1022="","",支部用データ貼り付けシート!H1022)</f>
        <v/>
      </c>
      <c r="R1033" s="37" t="str">
        <f>IF(支部用データ貼り付けシート!B1022="","",支部用データ貼り付けシート!I1022)</f>
        <v/>
      </c>
      <c r="S1033" s="38" t="str">
        <f>IF(支部用データ貼り付けシート!B1022="","",支部用データ貼り付けシート!J1022)</f>
        <v/>
      </c>
      <c r="T1033" s="23" t="str">
        <f t="shared" si="206"/>
        <v/>
      </c>
      <c r="U1033" s="24" t="str">
        <f t="shared" si="207"/>
        <v/>
      </c>
      <c r="W1033" t="str">
        <f t="shared" si="196"/>
        <v/>
      </c>
      <c r="X1033" t="str">
        <f t="shared" si="197"/>
        <v/>
      </c>
      <c r="Y1033" t="str">
        <f t="shared" si="198"/>
        <v/>
      </c>
      <c r="Z1033" t="str">
        <f t="shared" si="199"/>
        <v/>
      </c>
    </row>
    <row r="1034" spans="1:26">
      <c r="A1034" s="84">
        <v>1004</v>
      </c>
      <c r="B1034" s="189" t="str">
        <f>IF(支部用データ貼り付けシート!B1023="","",支部用データ貼り付けシート!A1023)</f>
        <v/>
      </c>
      <c r="C1034" s="190" t="str">
        <f>IF(支部用データ貼り付けシート!B1023="","",支部用データ貼り付けシート!B1023)</f>
        <v/>
      </c>
      <c r="D1034" s="191" t="str">
        <f>IF(支部用データ貼り付けシート!B1023="","",支部用データ貼り付けシート!C1023)</f>
        <v/>
      </c>
      <c r="E1034" s="192" t="str">
        <f>IF(支部用データ貼り付けシート!B1023="","",支部用データ貼り付けシート!D1023)</f>
        <v/>
      </c>
      <c r="F1034" s="193" t="str">
        <f>IF(支部用データ貼り付けシート!B1023="","",IF(支部用データ貼り付けシート!M1023="","",支部用データ貼り付けシート!M1023))</f>
        <v/>
      </c>
      <c r="G1034" s="194" t="str">
        <f>IF(支部用データ貼り付けシート!B1023="","",IF(支部用データ貼り付けシート!N1023="","",支部用データ貼り付けシート!N1023))</f>
        <v/>
      </c>
      <c r="H1034" s="37" t="str">
        <f t="shared" si="200"/>
        <v/>
      </c>
      <c r="I1034" s="124" t="str">
        <f t="shared" si="201"/>
        <v/>
      </c>
      <c r="J1034" s="38" t="str">
        <f t="shared" si="202"/>
        <v/>
      </c>
      <c r="K1034" s="37" t="str">
        <f t="shared" si="203"/>
        <v/>
      </c>
      <c r="L1034" s="124" t="str">
        <f t="shared" si="204"/>
        <v/>
      </c>
      <c r="M1034" s="38" t="str">
        <f t="shared" si="205"/>
        <v/>
      </c>
      <c r="N1034" s="93" t="str">
        <f>IF(支部用データ貼り付けシート!B1023="","",支部用データ貼り付けシート!E1023)</f>
        <v/>
      </c>
      <c r="O1034" s="38" t="str">
        <f>IF(支部用データ貼り付けシート!B1023="","",支部用データ貼り付けシート!F1023)</f>
        <v/>
      </c>
      <c r="P1034" s="37" t="str">
        <f>IF(支部用データ貼り付けシート!B1023="","",支部用データ貼り付けシート!G1023)</f>
        <v/>
      </c>
      <c r="Q1034" s="38" t="str">
        <f>IF(支部用データ貼り付けシート!B1023="","",支部用データ貼り付けシート!H1023)</f>
        <v/>
      </c>
      <c r="R1034" s="37" t="str">
        <f>IF(支部用データ貼り付けシート!B1023="","",支部用データ貼り付けシート!I1023)</f>
        <v/>
      </c>
      <c r="S1034" s="38" t="str">
        <f>IF(支部用データ貼り付けシート!B1023="","",支部用データ貼り付けシート!J1023)</f>
        <v/>
      </c>
      <c r="T1034" s="23" t="str">
        <f t="shared" si="206"/>
        <v/>
      </c>
      <c r="U1034" s="24" t="str">
        <f t="shared" si="207"/>
        <v/>
      </c>
      <c r="W1034" t="str">
        <f t="shared" si="196"/>
        <v/>
      </c>
      <c r="X1034" t="str">
        <f t="shared" si="197"/>
        <v/>
      </c>
      <c r="Y1034" t="str">
        <f t="shared" si="198"/>
        <v/>
      </c>
      <c r="Z1034" t="str">
        <f t="shared" si="199"/>
        <v/>
      </c>
    </row>
    <row r="1035" spans="1:26">
      <c r="A1035" s="83">
        <v>1005</v>
      </c>
      <c r="B1035" s="189" t="str">
        <f>IF(支部用データ貼り付けシート!B1024="","",支部用データ貼り付けシート!A1024)</f>
        <v/>
      </c>
      <c r="C1035" s="190" t="str">
        <f>IF(支部用データ貼り付けシート!B1024="","",支部用データ貼り付けシート!B1024)</f>
        <v/>
      </c>
      <c r="D1035" s="191" t="str">
        <f>IF(支部用データ貼り付けシート!B1024="","",支部用データ貼り付けシート!C1024)</f>
        <v/>
      </c>
      <c r="E1035" s="192" t="str">
        <f>IF(支部用データ貼り付けシート!B1024="","",支部用データ貼り付けシート!D1024)</f>
        <v/>
      </c>
      <c r="F1035" s="193" t="str">
        <f>IF(支部用データ貼り付けシート!B1024="","",IF(支部用データ貼り付けシート!M1024="","",支部用データ貼り付けシート!M1024))</f>
        <v/>
      </c>
      <c r="G1035" s="194" t="str">
        <f>IF(支部用データ貼り付けシート!B1024="","",IF(支部用データ貼り付けシート!N1024="","",支部用データ貼り付けシート!N1024))</f>
        <v/>
      </c>
      <c r="H1035" s="37" t="str">
        <f t="shared" si="200"/>
        <v/>
      </c>
      <c r="I1035" s="124" t="str">
        <f t="shared" si="201"/>
        <v/>
      </c>
      <c r="J1035" s="38" t="str">
        <f t="shared" si="202"/>
        <v/>
      </c>
      <c r="K1035" s="37" t="str">
        <f t="shared" si="203"/>
        <v/>
      </c>
      <c r="L1035" s="124" t="str">
        <f t="shared" si="204"/>
        <v/>
      </c>
      <c r="M1035" s="38" t="str">
        <f t="shared" si="205"/>
        <v/>
      </c>
      <c r="N1035" s="93" t="str">
        <f>IF(支部用データ貼り付けシート!B1024="","",支部用データ貼り付けシート!E1024)</f>
        <v/>
      </c>
      <c r="O1035" s="38" t="str">
        <f>IF(支部用データ貼り付けシート!B1024="","",支部用データ貼り付けシート!F1024)</f>
        <v/>
      </c>
      <c r="P1035" s="37" t="str">
        <f>IF(支部用データ貼り付けシート!B1024="","",支部用データ貼り付けシート!G1024)</f>
        <v/>
      </c>
      <c r="Q1035" s="38" t="str">
        <f>IF(支部用データ貼り付けシート!B1024="","",支部用データ貼り付けシート!H1024)</f>
        <v/>
      </c>
      <c r="R1035" s="37" t="str">
        <f>IF(支部用データ貼り付けシート!B1024="","",支部用データ貼り付けシート!I1024)</f>
        <v/>
      </c>
      <c r="S1035" s="38" t="str">
        <f>IF(支部用データ貼り付けシート!B1024="","",支部用データ貼り付けシート!J1024)</f>
        <v/>
      </c>
      <c r="T1035" s="23" t="str">
        <f t="shared" si="206"/>
        <v/>
      </c>
      <c r="U1035" s="24" t="str">
        <f t="shared" si="207"/>
        <v/>
      </c>
      <c r="W1035" t="str">
        <f t="shared" si="196"/>
        <v/>
      </c>
      <c r="X1035" t="str">
        <f t="shared" si="197"/>
        <v/>
      </c>
      <c r="Y1035" t="str">
        <f t="shared" si="198"/>
        <v/>
      </c>
      <c r="Z1035" t="str">
        <f t="shared" si="199"/>
        <v/>
      </c>
    </row>
    <row r="1036" spans="1:26">
      <c r="A1036" s="84">
        <v>1006</v>
      </c>
      <c r="B1036" s="189" t="str">
        <f>IF(支部用データ貼り付けシート!B1025="","",支部用データ貼り付けシート!A1025)</f>
        <v/>
      </c>
      <c r="C1036" s="190" t="str">
        <f>IF(支部用データ貼り付けシート!B1025="","",支部用データ貼り付けシート!B1025)</f>
        <v/>
      </c>
      <c r="D1036" s="191" t="str">
        <f>IF(支部用データ貼り付けシート!B1025="","",支部用データ貼り付けシート!C1025)</f>
        <v/>
      </c>
      <c r="E1036" s="192" t="str">
        <f>IF(支部用データ貼り付けシート!B1025="","",支部用データ貼り付けシート!D1025)</f>
        <v/>
      </c>
      <c r="F1036" s="193" t="str">
        <f>IF(支部用データ貼り付けシート!B1025="","",IF(支部用データ貼り付けシート!M1025="","",支部用データ貼り付けシート!M1025))</f>
        <v/>
      </c>
      <c r="G1036" s="194" t="str">
        <f>IF(支部用データ貼り付けシート!B1025="","",IF(支部用データ貼り付けシート!N1025="","",支部用データ貼り付けシート!N1025))</f>
        <v/>
      </c>
      <c r="H1036" s="37" t="str">
        <f t="shared" si="200"/>
        <v/>
      </c>
      <c r="I1036" s="124" t="str">
        <f t="shared" si="201"/>
        <v/>
      </c>
      <c r="J1036" s="38" t="str">
        <f t="shared" si="202"/>
        <v/>
      </c>
      <c r="K1036" s="37" t="str">
        <f t="shared" si="203"/>
        <v/>
      </c>
      <c r="L1036" s="124" t="str">
        <f t="shared" si="204"/>
        <v/>
      </c>
      <c r="M1036" s="38" t="str">
        <f t="shared" si="205"/>
        <v/>
      </c>
      <c r="N1036" s="93" t="str">
        <f>IF(支部用データ貼り付けシート!B1025="","",支部用データ貼り付けシート!E1025)</f>
        <v/>
      </c>
      <c r="O1036" s="38" t="str">
        <f>IF(支部用データ貼り付けシート!B1025="","",支部用データ貼り付けシート!F1025)</f>
        <v/>
      </c>
      <c r="P1036" s="37" t="str">
        <f>IF(支部用データ貼り付けシート!B1025="","",支部用データ貼り付けシート!G1025)</f>
        <v/>
      </c>
      <c r="Q1036" s="38" t="str">
        <f>IF(支部用データ貼り付けシート!B1025="","",支部用データ貼り付けシート!H1025)</f>
        <v/>
      </c>
      <c r="R1036" s="37" t="str">
        <f>IF(支部用データ貼り付けシート!B1025="","",支部用データ貼り付けシート!I1025)</f>
        <v/>
      </c>
      <c r="S1036" s="38" t="str">
        <f>IF(支部用データ貼り付けシート!B1025="","",支部用データ貼り付けシート!J1025)</f>
        <v/>
      </c>
      <c r="T1036" s="23" t="str">
        <f t="shared" si="206"/>
        <v/>
      </c>
      <c r="U1036" s="24" t="str">
        <f t="shared" si="207"/>
        <v/>
      </c>
      <c r="W1036" t="str">
        <f t="shared" si="196"/>
        <v/>
      </c>
      <c r="X1036" t="str">
        <f t="shared" si="197"/>
        <v/>
      </c>
      <c r="Y1036" t="str">
        <f t="shared" si="198"/>
        <v/>
      </c>
      <c r="Z1036" t="str">
        <f t="shared" si="199"/>
        <v/>
      </c>
    </row>
    <row r="1037" spans="1:26">
      <c r="A1037" s="83">
        <v>1007</v>
      </c>
      <c r="B1037" s="189" t="str">
        <f>IF(支部用データ貼り付けシート!B1026="","",支部用データ貼り付けシート!A1026)</f>
        <v/>
      </c>
      <c r="C1037" s="190" t="str">
        <f>IF(支部用データ貼り付けシート!B1026="","",支部用データ貼り付けシート!B1026)</f>
        <v/>
      </c>
      <c r="D1037" s="191" t="str">
        <f>IF(支部用データ貼り付けシート!B1026="","",支部用データ貼り付けシート!C1026)</f>
        <v/>
      </c>
      <c r="E1037" s="192" t="str">
        <f>IF(支部用データ貼り付けシート!B1026="","",支部用データ貼り付けシート!D1026)</f>
        <v/>
      </c>
      <c r="F1037" s="193" t="str">
        <f>IF(支部用データ貼り付けシート!B1026="","",IF(支部用データ貼り付けシート!M1026="","",支部用データ貼り付けシート!M1026))</f>
        <v/>
      </c>
      <c r="G1037" s="194" t="str">
        <f>IF(支部用データ貼り付けシート!B1026="","",IF(支部用データ貼り付けシート!N1026="","",支部用データ貼り付けシート!N1026))</f>
        <v/>
      </c>
      <c r="H1037" s="37" t="str">
        <f t="shared" si="200"/>
        <v/>
      </c>
      <c r="I1037" s="124" t="str">
        <f t="shared" si="201"/>
        <v/>
      </c>
      <c r="J1037" s="38" t="str">
        <f t="shared" si="202"/>
        <v/>
      </c>
      <c r="K1037" s="37" t="str">
        <f t="shared" si="203"/>
        <v/>
      </c>
      <c r="L1037" s="124" t="str">
        <f t="shared" si="204"/>
        <v/>
      </c>
      <c r="M1037" s="38" t="str">
        <f t="shared" si="205"/>
        <v/>
      </c>
      <c r="N1037" s="93" t="str">
        <f>IF(支部用データ貼り付けシート!B1026="","",支部用データ貼り付けシート!E1026)</f>
        <v/>
      </c>
      <c r="O1037" s="38" t="str">
        <f>IF(支部用データ貼り付けシート!B1026="","",支部用データ貼り付けシート!F1026)</f>
        <v/>
      </c>
      <c r="P1037" s="37" t="str">
        <f>IF(支部用データ貼り付けシート!B1026="","",支部用データ貼り付けシート!G1026)</f>
        <v/>
      </c>
      <c r="Q1037" s="38" t="str">
        <f>IF(支部用データ貼り付けシート!B1026="","",支部用データ貼り付けシート!H1026)</f>
        <v/>
      </c>
      <c r="R1037" s="37" t="str">
        <f>IF(支部用データ貼り付けシート!B1026="","",支部用データ貼り付けシート!I1026)</f>
        <v/>
      </c>
      <c r="S1037" s="38" t="str">
        <f>IF(支部用データ貼り付けシート!B1026="","",支部用データ貼り付けシート!J1026)</f>
        <v/>
      </c>
      <c r="T1037" s="23" t="str">
        <f t="shared" si="206"/>
        <v/>
      </c>
      <c r="U1037" s="24" t="str">
        <f t="shared" si="207"/>
        <v/>
      </c>
      <c r="W1037" t="str">
        <f t="shared" si="196"/>
        <v/>
      </c>
      <c r="X1037" t="str">
        <f t="shared" si="197"/>
        <v/>
      </c>
      <c r="Y1037" t="str">
        <f t="shared" si="198"/>
        <v/>
      </c>
      <c r="Z1037" t="str">
        <f t="shared" si="199"/>
        <v/>
      </c>
    </row>
    <row r="1038" spans="1:26">
      <c r="A1038" s="84">
        <v>1008</v>
      </c>
      <c r="B1038" s="189" t="str">
        <f>IF(支部用データ貼り付けシート!B1027="","",支部用データ貼り付けシート!A1027)</f>
        <v/>
      </c>
      <c r="C1038" s="190" t="str">
        <f>IF(支部用データ貼り付けシート!B1027="","",支部用データ貼り付けシート!B1027)</f>
        <v/>
      </c>
      <c r="D1038" s="191" t="str">
        <f>IF(支部用データ貼り付けシート!B1027="","",支部用データ貼り付けシート!C1027)</f>
        <v/>
      </c>
      <c r="E1038" s="192" t="str">
        <f>IF(支部用データ貼り付けシート!B1027="","",支部用データ貼り付けシート!D1027)</f>
        <v/>
      </c>
      <c r="F1038" s="193" t="str">
        <f>IF(支部用データ貼り付けシート!B1027="","",IF(支部用データ貼り付けシート!M1027="","",支部用データ貼り付けシート!M1027))</f>
        <v/>
      </c>
      <c r="G1038" s="194" t="str">
        <f>IF(支部用データ貼り付けシート!B1027="","",IF(支部用データ貼り付けシート!N1027="","",支部用データ貼り付けシート!N1027))</f>
        <v/>
      </c>
      <c r="H1038" s="37" t="str">
        <f t="shared" si="200"/>
        <v/>
      </c>
      <c r="I1038" s="124" t="str">
        <f t="shared" si="201"/>
        <v/>
      </c>
      <c r="J1038" s="38" t="str">
        <f t="shared" si="202"/>
        <v/>
      </c>
      <c r="K1038" s="37" t="str">
        <f t="shared" si="203"/>
        <v/>
      </c>
      <c r="L1038" s="124" t="str">
        <f t="shared" si="204"/>
        <v/>
      </c>
      <c r="M1038" s="38" t="str">
        <f t="shared" si="205"/>
        <v/>
      </c>
      <c r="N1038" s="93" t="str">
        <f>IF(支部用データ貼り付けシート!B1027="","",支部用データ貼り付けシート!E1027)</f>
        <v/>
      </c>
      <c r="O1038" s="38" t="str">
        <f>IF(支部用データ貼り付けシート!B1027="","",支部用データ貼り付けシート!F1027)</f>
        <v/>
      </c>
      <c r="P1038" s="37" t="str">
        <f>IF(支部用データ貼り付けシート!B1027="","",支部用データ貼り付けシート!G1027)</f>
        <v/>
      </c>
      <c r="Q1038" s="38" t="str">
        <f>IF(支部用データ貼り付けシート!B1027="","",支部用データ貼り付けシート!H1027)</f>
        <v/>
      </c>
      <c r="R1038" s="37" t="str">
        <f>IF(支部用データ貼り付けシート!B1027="","",支部用データ貼り付けシート!I1027)</f>
        <v/>
      </c>
      <c r="S1038" s="38" t="str">
        <f>IF(支部用データ貼り付けシート!B1027="","",支部用データ貼り付けシート!J1027)</f>
        <v/>
      </c>
      <c r="T1038" s="23" t="str">
        <f t="shared" si="206"/>
        <v/>
      </c>
      <c r="U1038" s="24" t="str">
        <f t="shared" si="207"/>
        <v/>
      </c>
      <c r="W1038" t="str">
        <f t="shared" si="196"/>
        <v/>
      </c>
      <c r="X1038" t="str">
        <f t="shared" si="197"/>
        <v/>
      </c>
      <c r="Y1038" t="str">
        <f t="shared" si="198"/>
        <v/>
      </c>
      <c r="Z1038" t="str">
        <f t="shared" si="199"/>
        <v/>
      </c>
    </row>
    <row r="1039" spans="1:26">
      <c r="A1039" s="83">
        <v>1009</v>
      </c>
      <c r="B1039" s="189" t="str">
        <f>IF(支部用データ貼り付けシート!B1028="","",支部用データ貼り付けシート!A1028)</f>
        <v/>
      </c>
      <c r="C1039" s="190" t="str">
        <f>IF(支部用データ貼り付けシート!B1028="","",支部用データ貼り付けシート!B1028)</f>
        <v/>
      </c>
      <c r="D1039" s="191" t="str">
        <f>IF(支部用データ貼り付けシート!B1028="","",支部用データ貼り付けシート!C1028)</f>
        <v/>
      </c>
      <c r="E1039" s="192" t="str">
        <f>IF(支部用データ貼り付けシート!B1028="","",支部用データ貼り付けシート!D1028)</f>
        <v/>
      </c>
      <c r="F1039" s="193" t="str">
        <f>IF(支部用データ貼り付けシート!B1028="","",IF(支部用データ貼り付けシート!M1028="","",支部用データ貼り付けシート!M1028))</f>
        <v/>
      </c>
      <c r="G1039" s="194" t="str">
        <f>IF(支部用データ貼り付けシート!B1028="","",IF(支部用データ貼り付けシート!N1028="","",支部用データ貼り付けシート!N1028))</f>
        <v/>
      </c>
      <c r="H1039" s="37" t="str">
        <f t="shared" si="200"/>
        <v/>
      </c>
      <c r="I1039" s="124" t="str">
        <f t="shared" si="201"/>
        <v/>
      </c>
      <c r="J1039" s="38" t="str">
        <f t="shared" si="202"/>
        <v/>
      </c>
      <c r="K1039" s="37" t="str">
        <f t="shared" si="203"/>
        <v/>
      </c>
      <c r="L1039" s="124" t="str">
        <f t="shared" si="204"/>
        <v/>
      </c>
      <c r="M1039" s="38" t="str">
        <f t="shared" si="205"/>
        <v/>
      </c>
      <c r="N1039" s="93" t="str">
        <f>IF(支部用データ貼り付けシート!B1028="","",支部用データ貼り付けシート!E1028)</f>
        <v/>
      </c>
      <c r="O1039" s="38" t="str">
        <f>IF(支部用データ貼り付けシート!B1028="","",支部用データ貼り付けシート!F1028)</f>
        <v/>
      </c>
      <c r="P1039" s="37" t="str">
        <f>IF(支部用データ貼り付けシート!B1028="","",支部用データ貼り付けシート!G1028)</f>
        <v/>
      </c>
      <c r="Q1039" s="38" t="str">
        <f>IF(支部用データ貼り付けシート!B1028="","",支部用データ貼り付けシート!H1028)</f>
        <v/>
      </c>
      <c r="R1039" s="37" t="str">
        <f>IF(支部用データ貼り付けシート!B1028="","",支部用データ貼り付けシート!I1028)</f>
        <v/>
      </c>
      <c r="S1039" s="38" t="str">
        <f>IF(支部用データ貼り付けシート!B1028="","",支部用データ貼り付けシート!J1028)</f>
        <v/>
      </c>
      <c r="T1039" s="23" t="str">
        <f t="shared" si="206"/>
        <v/>
      </c>
      <c r="U1039" s="24" t="str">
        <f t="shared" si="207"/>
        <v/>
      </c>
      <c r="W1039" t="str">
        <f t="shared" si="196"/>
        <v/>
      </c>
      <c r="X1039" t="str">
        <f t="shared" si="197"/>
        <v/>
      </c>
      <c r="Y1039" t="str">
        <f t="shared" si="198"/>
        <v/>
      </c>
      <c r="Z1039" t="str">
        <f t="shared" si="199"/>
        <v/>
      </c>
    </row>
    <row r="1040" spans="1:26">
      <c r="A1040" s="84">
        <v>1010</v>
      </c>
      <c r="B1040" s="189" t="str">
        <f>IF(支部用データ貼り付けシート!B1029="","",支部用データ貼り付けシート!A1029)</f>
        <v/>
      </c>
      <c r="C1040" s="190" t="str">
        <f>IF(支部用データ貼り付けシート!B1029="","",支部用データ貼り付けシート!B1029)</f>
        <v/>
      </c>
      <c r="D1040" s="191" t="str">
        <f>IF(支部用データ貼り付けシート!B1029="","",支部用データ貼り付けシート!C1029)</f>
        <v/>
      </c>
      <c r="E1040" s="192" t="str">
        <f>IF(支部用データ貼り付けシート!B1029="","",支部用データ貼り付けシート!D1029)</f>
        <v/>
      </c>
      <c r="F1040" s="193" t="str">
        <f>IF(支部用データ貼り付けシート!B1029="","",IF(支部用データ貼り付けシート!M1029="","",支部用データ貼り付けシート!M1029))</f>
        <v/>
      </c>
      <c r="G1040" s="194" t="str">
        <f>IF(支部用データ貼り付けシート!B1029="","",IF(支部用データ貼り付けシート!N1029="","",支部用データ貼り付けシート!N1029))</f>
        <v/>
      </c>
      <c r="H1040" s="37" t="str">
        <f t="shared" si="200"/>
        <v/>
      </c>
      <c r="I1040" s="124" t="str">
        <f t="shared" si="201"/>
        <v/>
      </c>
      <c r="J1040" s="38" t="str">
        <f t="shared" si="202"/>
        <v/>
      </c>
      <c r="K1040" s="37" t="str">
        <f t="shared" si="203"/>
        <v/>
      </c>
      <c r="L1040" s="124" t="str">
        <f t="shared" si="204"/>
        <v/>
      </c>
      <c r="M1040" s="38" t="str">
        <f t="shared" si="205"/>
        <v/>
      </c>
      <c r="N1040" s="93" t="str">
        <f>IF(支部用データ貼り付けシート!B1029="","",支部用データ貼り付けシート!E1029)</f>
        <v/>
      </c>
      <c r="O1040" s="38" t="str">
        <f>IF(支部用データ貼り付けシート!B1029="","",支部用データ貼り付けシート!F1029)</f>
        <v/>
      </c>
      <c r="P1040" s="37" t="str">
        <f>IF(支部用データ貼り付けシート!B1029="","",支部用データ貼り付けシート!G1029)</f>
        <v/>
      </c>
      <c r="Q1040" s="38" t="str">
        <f>IF(支部用データ貼り付けシート!B1029="","",支部用データ貼り付けシート!H1029)</f>
        <v/>
      </c>
      <c r="R1040" s="37" t="str">
        <f>IF(支部用データ貼り付けシート!B1029="","",支部用データ貼り付けシート!I1029)</f>
        <v/>
      </c>
      <c r="S1040" s="38" t="str">
        <f>IF(支部用データ貼り付けシート!B1029="","",支部用データ貼り付けシート!J1029)</f>
        <v/>
      </c>
      <c r="T1040" s="23" t="str">
        <f t="shared" si="206"/>
        <v/>
      </c>
      <c r="U1040" s="24" t="str">
        <f t="shared" si="207"/>
        <v/>
      </c>
      <c r="W1040" t="str">
        <f t="shared" si="196"/>
        <v/>
      </c>
      <c r="X1040" t="str">
        <f t="shared" si="197"/>
        <v/>
      </c>
      <c r="Y1040" t="str">
        <f t="shared" si="198"/>
        <v/>
      </c>
      <c r="Z1040" t="str">
        <f t="shared" si="199"/>
        <v/>
      </c>
    </row>
    <row r="1041" spans="1:26">
      <c r="A1041" s="83">
        <v>1011</v>
      </c>
      <c r="B1041" s="189" t="str">
        <f>IF(支部用データ貼り付けシート!B1030="","",支部用データ貼り付けシート!A1030)</f>
        <v/>
      </c>
      <c r="C1041" s="190" t="str">
        <f>IF(支部用データ貼り付けシート!B1030="","",支部用データ貼り付けシート!B1030)</f>
        <v/>
      </c>
      <c r="D1041" s="191" t="str">
        <f>IF(支部用データ貼り付けシート!B1030="","",支部用データ貼り付けシート!C1030)</f>
        <v/>
      </c>
      <c r="E1041" s="192" t="str">
        <f>IF(支部用データ貼り付けシート!B1030="","",支部用データ貼り付けシート!D1030)</f>
        <v/>
      </c>
      <c r="F1041" s="193" t="str">
        <f>IF(支部用データ貼り付けシート!B1030="","",IF(支部用データ貼り付けシート!M1030="","",支部用データ貼り付けシート!M1030))</f>
        <v/>
      </c>
      <c r="G1041" s="194" t="str">
        <f>IF(支部用データ貼り付けシート!B1030="","",IF(支部用データ貼り付けシート!N1030="","",支部用データ貼り付けシート!N1030))</f>
        <v/>
      </c>
      <c r="H1041" s="37" t="str">
        <f t="shared" si="200"/>
        <v/>
      </c>
      <c r="I1041" s="124" t="str">
        <f t="shared" si="201"/>
        <v/>
      </c>
      <c r="J1041" s="38" t="str">
        <f t="shared" si="202"/>
        <v/>
      </c>
      <c r="K1041" s="37" t="str">
        <f t="shared" si="203"/>
        <v/>
      </c>
      <c r="L1041" s="124" t="str">
        <f t="shared" si="204"/>
        <v/>
      </c>
      <c r="M1041" s="38" t="str">
        <f t="shared" si="205"/>
        <v/>
      </c>
      <c r="N1041" s="93" t="str">
        <f>IF(支部用データ貼り付けシート!B1030="","",支部用データ貼り付けシート!E1030)</f>
        <v/>
      </c>
      <c r="O1041" s="38" t="str">
        <f>IF(支部用データ貼り付けシート!B1030="","",支部用データ貼り付けシート!F1030)</f>
        <v/>
      </c>
      <c r="P1041" s="37" t="str">
        <f>IF(支部用データ貼り付けシート!B1030="","",支部用データ貼り付けシート!G1030)</f>
        <v/>
      </c>
      <c r="Q1041" s="38" t="str">
        <f>IF(支部用データ貼り付けシート!B1030="","",支部用データ貼り付けシート!H1030)</f>
        <v/>
      </c>
      <c r="R1041" s="37" t="str">
        <f>IF(支部用データ貼り付けシート!B1030="","",支部用データ貼り付けシート!I1030)</f>
        <v/>
      </c>
      <c r="S1041" s="38" t="str">
        <f>IF(支部用データ貼り付けシート!B1030="","",支部用データ貼り付けシート!J1030)</f>
        <v/>
      </c>
      <c r="T1041" s="23" t="str">
        <f t="shared" si="206"/>
        <v/>
      </c>
      <c r="U1041" s="24" t="str">
        <f t="shared" si="207"/>
        <v/>
      </c>
      <c r="W1041" t="str">
        <f t="shared" si="196"/>
        <v/>
      </c>
      <c r="X1041" t="str">
        <f t="shared" si="197"/>
        <v/>
      </c>
      <c r="Y1041" t="str">
        <f t="shared" si="198"/>
        <v/>
      </c>
      <c r="Z1041" t="str">
        <f t="shared" si="199"/>
        <v/>
      </c>
    </row>
    <row r="1042" spans="1:26">
      <c r="A1042" s="84">
        <v>1012</v>
      </c>
      <c r="B1042" s="189" t="str">
        <f>IF(支部用データ貼り付けシート!B1031="","",支部用データ貼り付けシート!A1031)</f>
        <v/>
      </c>
      <c r="C1042" s="190" t="str">
        <f>IF(支部用データ貼り付けシート!B1031="","",支部用データ貼り付けシート!B1031)</f>
        <v/>
      </c>
      <c r="D1042" s="191" t="str">
        <f>IF(支部用データ貼り付けシート!B1031="","",支部用データ貼り付けシート!C1031)</f>
        <v/>
      </c>
      <c r="E1042" s="192" t="str">
        <f>IF(支部用データ貼り付けシート!B1031="","",支部用データ貼り付けシート!D1031)</f>
        <v/>
      </c>
      <c r="F1042" s="193" t="str">
        <f>IF(支部用データ貼り付けシート!B1031="","",IF(支部用データ貼り付けシート!M1031="","",支部用データ貼り付けシート!M1031))</f>
        <v/>
      </c>
      <c r="G1042" s="194" t="str">
        <f>IF(支部用データ貼り付けシート!B1031="","",IF(支部用データ貼り付けシート!N1031="","",支部用データ貼り付けシート!N1031))</f>
        <v/>
      </c>
      <c r="H1042" s="37" t="str">
        <f t="shared" si="200"/>
        <v/>
      </c>
      <c r="I1042" s="124" t="str">
        <f t="shared" si="201"/>
        <v/>
      </c>
      <c r="J1042" s="38" t="str">
        <f t="shared" si="202"/>
        <v/>
      </c>
      <c r="K1042" s="37" t="str">
        <f t="shared" si="203"/>
        <v/>
      </c>
      <c r="L1042" s="124" t="str">
        <f t="shared" si="204"/>
        <v/>
      </c>
      <c r="M1042" s="38" t="str">
        <f t="shared" si="205"/>
        <v/>
      </c>
      <c r="N1042" s="93" t="str">
        <f>IF(支部用データ貼り付けシート!B1031="","",支部用データ貼り付けシート!E1031)</f>
        <v/>
      </c>
      <c r="O1042" s="38" t="str">
        <f>IF(支部用データ貼り付けシート!B1031="","",支部用データ貼り付けシート!F1031)</f>
        <v/>
      </c>
      <c r="P1042" s="37" t="str">
        <f>IF(支部用データ貼り付けシート!B1031="","",支部用データ貼り付けシート!G1031)</f>
        <v/>
      </c>
      <c r="Q1042" s="38" t="str">
        <f>IF(支部用データ貼り付けシート!B1031="","",支部用データ貼り付けシート!H1031)</f>
        <v/>
      </c>
      <c r="R1042" s="37" t="str">
        <f>IF(支部用データ貼り付けシート!B1031="","",支部用データ貼り付けシート!I1031)</f>
        <v/>
      </c>
      <c r="S1042" s="38" t="str">
        <f>IF(支部用データ貼り付けシート!B1031="","",支部用データ貼り付けシート!J1031)</f>
        <v/>
      </c>
      <c r="T1042" s="23" t="str">
        <f t="shared" si="206"/>
        <v/>
      </c>
      <c r="U1042" s="24" t="str">
        <f t="shared" si="207"/>
        <v/>
      </c>
      <c r="W1042" t="str">
        <f t="shared" si="196"/>
        <v/>
      </c>
      <c r="X1042" t="str">
        <f t="shared" si="197"/>
        <v/>
      </c>
      <c r="Y1042" t="str">
        <f t="shared" si="198"/>
        <v/>
      </c>
      <c r="Z1042" t="str">
        <f t="shared" si="199"/>
        <v/>
      </c>
    </row>
    <row r="1043" spans="1:26">
      <c r="A1043" s="83">
        <v>1013</v>
      </c>
      <c r="B1043" s="189" t="str">
        <f>IF(支部用データ貼り付けシート!B1032="","",支部用データ貼り付けシート!A1032)</f>
        <v/>
      </c>
      <c r="C1043" s="190" t="str">
        <f>IF(支部用データ貼り付けシート!B1032="","",支部用データ貼り付けシート!B1032)</f>
        <v/>
      </c>
      <c r="D1043" s="191" t="str">
        <f>IF(支部用データ貼り付けシート!B1032="","",支部用データ貼り付けシート!C1032)</f>
        <v/>
      </c>
      <c r="E1043" s="192" t="str">
        <f>IF(支部用データ貼り付けシート!B1032="","",支部用データ貼り付けシート!D1032)</f>
        <v/>
      </c>
      <c r="F1043" s="193" t="str">
        <f>IF(支部用データ貼り付けシート!B1032="","",IF(支部用データ貼り付けシート!M1032="","",支部用データ貼り付けシート!M1032))</f>
        <v/>
      </c>
      <c r="G1043" s="194" t="str">
        <f>IF(支部用データ貼り付けシート!B1032="","",IF(支部用データ貼り付けシート!N1032="","",支部用データ貼り付けシート!N1032))</f>
        <v/>
      </c>
      <c r="H1043" s="37" t="str">
        <f t="shared" si="200"/>
        <v/>
      </c>
      <c r="I1043" s="124" t="str">
        <f t="shared" si="201"/>
        <v/>
      </c>
      <c r="J1043" s="38" t="str">
        <f t="shared" si="202"/>
        <v/>
      </c>
      <c r="K1043" s="37" t="str">
        <f t="shared" si="203"/>
        <v/>
      </c>
      <c r="L1043" s="124" t="str">
        <f t="shared" si="204"/>
        <v/>
      </c>
      <c r="M1043" s="38" t="str">
        <f t="shared" si="205"/>
        <v/>
      </c>
      <c r="N1043" s="93" t="str">
        <f>IF(支部用データ貼り付けシート!B1032="","",支部用データ貼り付けシート!E1032)</f>
        <v/>
      </c>
      <c r="O1043" s="38" t="str">
        <f>IF(支部用データ貼り付けシート!B1032="","",支部用データ貼り付けシート!F1032)</f>
        <v/>
      </c>
      <c r="P1043" s="37" t="str">
        <f>IF(支部用データ貼り付けシート!B1032="","",支部用データ貼り付けシート!G1032)</f>
        <v/>
      </c>
      <c r="Q1043" s="38" t="str">
        <f>IF(支部用データ貼り付けシート!B1032="","",支部用データ貼り付けシート!H1032)</f>
        <v/>
      </c>
      <c r="R1043" s="37" t="str">
        <f>IF(支部用データ貼り付けシート!B1032="","",支部用データ貼り付けシート!I1032)</f>
        <v/>
      </c>
      <c r="S1043" s="38" t="str">
        <f>IF(支部用データ貼り付けシート!B1032="","",支部用データ貼り付けシート!J1032)</f>
        <v/>
      </c>
      <c r="T1043" s="23" t="str">
        <f t="shared" si="206"/>
        <v/>
      </c>
      <c r="U1043" s="24" t="str">
        <f t="shared" si="207"/>
        <v/>
      </c>
      <c r="W1043" t="str">
        <f t="shared" si="196"/>
        <v/>
      </c>
      <c r="X1043" t="str">
        <f t="shared" si="197"/>
        <v/>
      </c>
      <c r="Y1043" t="str">
        <f t="shared" si="198"/>
        <v/>
      </c>
      <c r="Z1043" t="str">
        <f t="shared" si="199"/>
        <v/>
      </c>
    </row>
    <row r="1044" spans="1:26">
      <c r="A1044" s="84">
        <v>1014</v>
      </c>
      <c r="B1044" s="189" t="str">
        <f>IF(支部用データ貼り付けシート!B1033="","",支部用データ貼り付けシート!A1033)</f>
        <v/>
      </c>
      <c r="C1044" s="190" t="str">
        <f>IF(支部用データ貼り付けシート!B1033="","",支部用データ貼り付けシート!B1033)</f>
        <v/>
      </c>
      <c r="D1044" s="191" t="str">
        <f>IF(支部用データ貼り付けシート!B1033="","",支部用データ貼り付けシート!C1033)</f>
        <v/>
      </c>
      <c r="E1044" s="192" t="str">
        <f>IF(支部用データ貼り付けシート!B1033="","",支部用データ貼り付けシート!D1033)</f>
        <v/>
      </c>
      <c r="F1044" s="193" t="str">
        <f>IF(支部用データ貼り付けシート!B1033="","",IF(支部用データ貼り付けシート!M1033="","",支部用データ貼り付けシート!M1033))</f>
        <v/>
      </c>
      <c r="G1044" s="194" t="str">
        <f>IF(支部用データ貼り付けシート!B1033="","",IF(支部用データ貼り付けシート!N1033="","",支部用データ貼り付けシート!N1033))</f>
        <v/>
      </c>
      <c r="H1044" s="37" t="str">
        <f t="shared" si="200"/>
        <v/>
      </c>
      <c r="I1044" s="124" t="str">
        <f t="shared" si="201"/>
        <v/>
      </c>
      <c r="J1044" s="38" t="str">
        <f t="shared" si="202"/>
        <v/>
      </c>
      <c r="K1044" s="37" t="str">
        <f t="shared" si="203"/>
        <v/>
      </c>
      <c r="L1044" s="124" t="str">
        <f t="shared" si="204"/>
        <v/>
      </c>
      <c r="M1044" s="38" t="str">
        <f t="shared" si="205"/>
        <v/>
      </c>
      <c r="N1044" s="93" t="str">
        <f>IF(支部用データ貼り付けシート!B1033="","",支部用データ貼り付けシート!E1033)</f>
        <v/>
      </c>
      <c r="O1044" s="38" t="str">
        <f>IF(支部用データ貼り付けシート!B1033="","",支部用データ貼り付けシート!F1033)</f>
        <v/>
      </c>
      <c r="P1044" s="37" t="str">
        <f>IF(支部用データ貼り付けシート!B1033="","",支部用データ貼り付けシート!G1033)</f>
        <v/>
      </c>
      <c r="Q1044" s="38" t="str">
        <f>IF(支部用データ貼り付けシート!B1033="","",支部用データ貼り付けシート!H1033)</f>
        <v/>
      </c>
      <c r="R1044" s="37" t="str">
        <f>IF(支部用データ貼り付けシート!B1033="","",支部用データ貼り付けシート!I1033)</f>
        <v/>
      </c>
      <c r="S1044" s="38" t="str">
        <f>IF(支部用データ貼り付けシート!B1033="","",支部用データ貼り付けシート!J1033)</f>
        <v/>
      </c>
      <c r="T1044" s="23" t="str">
        <f t="shared" si="206"/>
        <v/>
      </c>
      <c r="U1044" s="24" t="str">
        <f t="shared" si="207"/>
        <v/>
      </c>
      <c r="W1044" t="str">
        <f t="shared" si="196"/>
        <v/>
      </c>
      <c r="X1044" t="str">
        <f t="shared" si="197"/>
        <v/>
      </c>
      <c r="Y1044" t="str">
        <f t="shared" si="198"/>
        <v/>
      </c>
      <c r="Z1044" t="str">
        <f t="shared" si="199"/>
        <v/>
      </c>
    </row>
    <row r="1045" spans="1:26">
      <c r="A1045" s="83">
        <v>1015</v>
      </c>
      <c r="B1045" s="189" t="str">
        <f>IF(支部用データ貼り付けシート!B1034="","",支部用データ貼り付けシート!A1034)</f>
        <v/>
      </c>
      <c r="C1045" s="190" t="str">
        <f>IF(支部用データ貼り付けシート!B1034="","",支部用データ貼り付けシート!B1034)</f>
        <v/>
      </c>
      <c r="D1045" s="191" t="str">
        <f>IF(支部用データ貼り付けシート!B1034="","",支部用データ貼り付けシート!C1034)</f>
        <v/>
      </c>
      <c r="E1045" s="192" t="str">
        <f>IF(支部用データ貼り付けシート!B1034="","",支部用データ貼り付けシート!D1034)</f>
        <v/>
      </c>
      <c r="F1045" s="193" t="str">
        <f>IF(支部用データ貼り付けシート!B1034="","",IF(支部用データ貼り付けシート!M1034="","",支部用データ貼り付けシート!M1034))</f>
        <v/>
      </c>
      <c r="G1045" s="194" t="str">
        <f>IF(支部用データ貼り付けシート!B1034="","",IF(支部用データ貼り付けシート!N1034="","",支部用データ貼り付けシート!N1034))</f>
        <v/>
      </c>
      <c r="H1045" s="37" t="str">
        <f t="shared" si="200"/>
        <v/>
      </c>
      <c r="I1045" s="124" t="str">
        <f t="shared" si="201"/>
        <v/>
      </c>
      <c r="J1045" s="38" t="str">
        <f t="shared" si="202"/>
        <v/>
      </c>
      <c r="K1045" s="37" t="str">
        <f t="shared" si="203"/>
        <v/>
      </c>
      <c r="L1045" s="124" t="str">
        <f t="shared" si="204"/>
        <v/>
      </c>
      <c r="M1045" s="38" t="str">
        <f t="shared" si="205"/>
        <v/>
      </c>
      <c r="N1045" s="93" t="str">
        <f>IF(支部用データ貼り付けシート!B1034="","",支部用データ貼り付けシート!E1034)</f>
        <v/>
      </c>
      <c r="O1045" s="38" t="str">
        <f>IF(支部用データ貼り付けシート!B1034="","",支部用データ貼り付けシート!F1034)</f>
        <v/>
      </c>
      <c r="P1045" s="37" t="str">
        <f>IF(支部用データ貼り付けシート!B1034="","",支部用データ貼り付けシート!G1034)</f>
        <v/>
      </c>
      <c r="Q1045" s="38" t="str">
        <f>IF(支部用データ貼り付けシート!B1034="","",支部用データ貼り付けシート!H1034)</f>
        <v/>
      </c>
      <c r="R1045" s="37" t="str">
        <f>IF(支部用データ貼り付けシート!B1034="","",支部用データ貼り付けシート!I1034)</f>
        <v/>
      </c>
      <c r="S1045" s="38" t="str">
        <f>IF(支部用データ貼り付けシート!B1034="","",支部用データ貼り付けシート!J1034)</f>
        <v/>
      </c>
      <c r="T1045" s="23" t="str">
        <f t="shared" si="206"/>
        <v/>
      </c>
      <c r="U1045" s="24" t="str">
        <f t="shared" si="207"/>
        <v/>
      </c>
      <c r="W1045" t="str">
        <f t="shared" si="196"/>
        <v/>
      </c>
      <c r="X1045" t="str">
        <f t="shared" si="197"/>
        <v/>
      </c>
      <c r="Y1045" t="str">
        <f t="shared" si="198"/>
        <v/>
      </c>
      <c r="Z1045" t="str">
        <f t="shared" si="199"/>
        <v/>
      </c>
    </row>
    <row r="1046" spans="1:26">
      <c r="A1046" s="84">
        <v>1016</v>
      </c>
      <c r="B1046" s="189" t="str">
        <f>IF(支部用データ貼り付けシート!B1035="","",支部用データ貼り付けシート!A1035)</f>
        <v/>
      </c>
      <c r="C1046" s="190" t="str">
        <f>IF(支部用データ貼り付けシート!B1035="","",支部用データ貼り付けシート!B1035)</f>
        <v/>
      </c>
      <c r="D1046" s="191" t="str">
        <f>IF(支部用データ貼り付けシート!B1035="","",支部用データ貼り付けシート!C1035)</f>
        <v/>
      </c>
      <c r="E1046" s="192" t="str">
        <f>IF(支部用データ貼り付けシート!B1035="","",支部用データ貼り付けシート!D1035)</f>
        <v/>
      </c>
      <c r="F1046" s="193" t="str">
        <f>IF(支部用データ貼り付けシート!B1035="","",IF(支部用データ貼り付けシート!M1035="","",支部用データ貼り付けシート!M1035))</f>
        <v/>
      </c>
      <c r="G1046" s="194" t="str">
        <f>IF(支部用データ貼り付けシート!B1035="","",IF(支部用データ貼り付けシート!N1035="","",支部用データ貼り付けシート!N1035))</f>
        <v/>
      </c>
      <c r="H1046" s="37" t="str">
        <f t="shared" si="200"/>
        <v/>
      </c>
      <c r="I1046" s="124" t="str">
        <f t="shared" si="201"/>
        <v/>
      </c>
      <c r="J1046" s="38" t="str">
        <f t="shared" si="202"/>
        <v/>
      </c>
      <c r="K1046" s="37" t="str">
        <f t="shared" si="203"/>
        <v/>
      </c>
      <c r="L1046" s="124" t="str">
        <f t="shared" si="204"/>
        <v/>
      </c>
      <c r="M1046" s="38" t="str">
        <f t="shared" si="205"/>
        <v/>
      </c>
      <c r="N1046" s="93" t="str">
        <f>IF(支部用データ貼り付けシート!B1035="","",支部用データ貼り付けシート!E1035)</f>
        <v/>
      </c>
      <c r="O1046" s="38" t="str">
        <f>IF(支部用データ貼り付けシート!B1035="","",支部用データ貼り付けシート!F1035)</f>
        <v/>
      </c>
      <c r="P1046" s="37" t="str">
        <f>IF(支部用データ貼り付けシート!B1035="","",支部用データ貼り付けシート!G1035)</f>
        <v/>
      </c>
      <c r="Q1046" s="38" t="str">
        <f>IF(支部用データ貼り付けシート!B1035="","",支部用データ貼り付けシート!H1035)</f>
        <v/>
      </c>
      <c r="R1046" s="37" t="str">
        <f>IF(支部用データ貼り付けシート!B1035="","",支部用データ貼り付けシート!I1035)</f>
        <v/>
      </c>
      <c r="S1046" s="38" t="str">
        <f>IF(支部用データ貼り付けシート!B1035="","",支部用データ貼り付けシート!J1035)</f>
        <v/>
      </c>
      <c r="T1046" s="23" t="str">
        <f t="shared" si="206"/>
        <v/>
      </c>
      <c r="U1046" s="24" t="str">
        <f t="shared" si="207"/>
        <v/>
      </c>
      <c r="W1046" t="str">
        <f t="shared" si="196"/>
        <v/>
      </c>
      <c r="X1046" t="str">
        <f t="shared" si="197"/>
        <v/>
      </c>
      <c r="Y1046" t="str">
        <f t="shared" si="198"/>
        <v/>
      </c>
      <c r="Z1046" t="str">
        <f t="shared" si="199"/>
        <v/>
      </c>
    </row>
    <row r="1047" spans="1:26">
      <c r="A1047" s="83">
        <v>1017</v>
      </c>
      <c r="B1047" s="189" t="str">
        <f>IF(支部用データ貼り付けシート!B1036="","",支部用データ貼り付けシート!A1036)</f>
        <v/>
      </c>
      <c r="C1047" s="190" t="str">
        <f>IF(支部用データ貼り付けシート!B1036="","",支部用データ貼り付けシート!B1036)</f>
        <v/>
      </c>
      <c r="D1047" s="191" t="str">
        <f>IF(支部用データ貼り付けシート!B1036="","",支部用データ貼り付けシート!C1036)</f>
        <v/>
      </c>
      <c r="E1047" s="192" t="str">
        <f>IF(支部用データ貼り付けシート!B1036="","",支部用データ貼り付けシート!D1036)</f>
        <v/>
      </c>
      <c r="F1047" s="193" t="str">
        <f>IF(支部用データ貼り付けシート!B1036="","",IF(支部用データ貼り付けシート!M1036="","",支部用データ貼り付けシート!M1036))</f>
        <v/>
      </c>
      <c r="G1047" s="194" t="str">
        <f>IF(支部用データ貼り付けシート!B1036="","",IF(支部用データ貼り付けシート!N1036="","",支部用データ貼り付けシート!N1036))</f>
        <v/>
      </c>
      <c r="H1047" s="37" t="str">
        <f t="shared" si="200"/>
        <v/>
      </c>
      <c r="I1047" s="124" t="str">
        <f t="shared" si="201"/>
        <v/>
      </c>
      <c r="J1047" s="38" t="str">
        <f t="shared" si="202"/>
        <v/>
      </c>
      <c r="K1047" s="37" t="str">
        <f t="shared" si="203"/>
        <v/>
      </c>
      <c r="L1047" s="124" t="str">
        <f t="shared" si="204"/>
        <v/>
      </c>
      <c r="M1047" s="38" t="str">
        <f t="shared" si="205"/>
        <v/>
      </c>
      <c r="N1047" s="93" t="str">
        <f>IF(支部用データ貼り付けシート!B1036="","",支部用データ貼り付けシート!E1036)</f>
        <v/>
      </c>
      <c r="O1047" s="38" t="str">
        <f>IF(支部用データ貼り付けシート!B1036="","",支部用データ貼り付けシート!F1036)</f>
        <v/>
      </c>
      <c r="P1047" s="37" t="str">
        <f>IF(支部用データ貼り付けシート!B1036="","",支部用データ貼り付けシート!G1036)</f>
        <v/>
      </c>
      <c r="Q1047" s="38" t="str">
        <f>IF(支部用データ貼り付けシート!B1036="","",支部用データ貼り付けシート!H1036)</f>
        <v/>
      </c>
      <c r="R1047" s="37" t="str">
        <f>IF(支部用データ貼り付けシート!B1036="","",支部用データ貼り付けシート!I1036)</f>
        <v/>
      </c>
      <c r="S1047" s="38" t="str">
        <f>IF(支部用データ貼り付けシート!B1036="","",支部用データ貼り付けシート!J1036)</f>
        <v/>
      </c>
      <c r="T1047" s="23" t="str">
        <f t="shared" si="206"/>
        <v/>
      </c>
      <c r="U1047" s="24" t="str">
        <f t="shared" si="207"/>
        <v/>
      </c>
      <c r="W1047" t="str">
        <f t="shared" si="196"/>
        <v/>
      </c>
      <c r="X1047" t="str">
        <f t="shared" si="197"/>
        <v/>
      </c>
      <c r="Y1047" t="str">
        <f t="shared" si="198"/>
        <v/>
      </c>
      <c r="Z1047" t="str">
        <f t="shared" si="199"/>
        <v/>
      </c>
    </row>
    <row r="1048" spans="1:26">
      <c r="A1048" s="84">
        <v>1018</v>
      </c>
      <c r="B1048" s="189" t="str">
        <f>IF(支部用データ貼り付けシート!B1037="","",支部用データ貼り付けシート!A1037)</f>
        <v/>
      </c>
      <c r="C1048" s="190" t="str">
        <f>IF(支部用データ貼り付けシート!B1037="","",支部用データ貼り付けシート!B1037)</f>
        <v/>
      </c>
      <c r="D1048" s="191" t="str">
        <f>IF(支部用データ貼り付けシート!B1037="","",支部用データ貼り付けシート!C1037)</f>
        <v/>
      </c>
      <c r="E1048" s="192" t="str">
        <f>IF(支部用データ貼り付けシート!B1037="","",支部用データ貼り付けシート!D1037)</f>
        <v/>
      </c>
      <c r="F1048" s="193" t="str">
        <f>IF(支部用データ貼り付けシート!B1037="","",IF(支部用データ貼り付けシート!M1037="","",支部用データ貼り付けシート!M1037))</f>
        <v/>
      </c>
      <c r="G1048" s="194" t="str">
        <f>IF(支部用データ貼り付けシート!B1037="","",IF(支部用データ貼り付けシート!N1037="","",支部用データ貼り付けシート!N1037))</f>
        <v/>
      </c>
      <c r="H1048" s="37" t="str">
        <f t="shared" si="200"/>
        <v/>
      </c>
      <c r="I1048" s="124" t="str">
        <f t="shared" si="201"/>
        <v/>
      </c>
      <c r="J1048" s="38" t="str">
        <f t="shared" si="202"/>
        <v/>
      </c>
      <c r="K1048" s="37" t="str">
        <f t="shared" si="203"/>
        <v/>
      </c>
      <c r="L1048" s="124" t="str">
        <f t="shared" si="204"/>
        <v/>
      </c>
      <c r="M1048" s="38" t="str">
        <f t="shared" si="205"/>
        <v/>
      </c>
      <c r="N1048" s="93" t="str">
        <f>IF(支部用データ貼り付けシート!B1037="","",支部用データ貼り付けシート!E1037)</f>
        <v/>
      </c>
      <c r="O1048" s="38" t="str">
        <f>IF(支部用データ貼り付けシート!B1037="","",支部用データ貼り付けシート!F1037)</f>
        <v/>
      </c>
      <c r="P1048" s="37" t="str">
        <f>IF(支部用データ貼り付けシート!B1037="","",支部用データ貼り付けシート!G1037)</f>
        <v/>
      </c>
      <c r="Q1048" s="38" t="str">
        <f>IF(支部用データ貼り付けシート!B1037="","",支部用データ貼り付けシート!H1037)</f>
        <v/>
      </c>
      <c r="R1048" s="37" t="str">
        <f>IF(支部用データ貼り付けシート!B1037="","",支部用データ貼り付けシート!I1037)</f>
        <v/>
      </c>
      <c r="S1048" s="38" t="str">
        <f>IF(支部用データ貼り付けシート!B1037="","",支部用データ貼り付けシート!J1037)</f>
        <v/>
      </c>
      <c r="T1048" s="23" t="str">
        <f t="shared" si="206"/>
        <v/>
      </c>
      <c r="U1048" s="24" t="str">
        <f t="shared" si="207"/>
        <v/>
      </c>
      <c r="W1048" t="str">
        <f t="shared" si="196"/>
        <v/>
      </c>
      <c r="X1048" t="str">
        <f t="shared" si="197"/>
        <v/>
      </c>
      <c r="Y1048" t="str">
        <f t="shared" si="198"/>
        <v/>
      </c>
      <c r="Z1048" t="str">
        <f t="shared" si="199"/>
        <v/>
      </c>
    </row>
    <row r="1049" spans="1:26">
      <c r="A1049" s="83">
        <v>1019</v>
      </c>
      <c r="B1049" s="189" t="str">
        <f>IF(支部用データ貼り付けシート!B1038="","",支部用データ貼り付けシート!A1038)</f>
        <v/>
      </c>
      <c r="C1049" s="190" t="str">
        <f>IF(支部用データ貼り付けシート!B1038="","",支部用データ貼り付けシート!B1038)</f>
        <v/>
      </c>
      <c r="D1049" s="191" t="str">
        <f>IF(支部用データ貼り付けシート!B1038="","",支部用データ貼り付けシート!C1038)</f>
        <v/>
      </c>
      <c r="E1049" s="192" t="str">
        <f>IF(支部用データ貼り付けシート!B1038="","",支部用データ貼り付けシート!D1038)</f>
        <v/>
      </c>
      <c r="F1049" s="193" t="str">
        <f>IF(支部用データ貼り付けシート!B1038="","",IF(支部用データ貼り付けシート!M1038="","",支部用データ貼り付けシート!M1038))</f>
        <v/>
      </c>
      <c r="G1049" s="194" t="str">
        <f>IF(支部用データ貼り付けシート!B1038="","",IF(支部用データ貼り付けシート!N1038="","",支部用データ貼り付けシート!N1038))</f>
        <v/>
      </c>
      <c r="H1049" s="37" t="str">
        <f t="shared" si="200"/>
        <v/>
      </c>
      <c r="I1049" s="124" t="str">
        <f t="shared" si="201"/>
        <v/>
      </c>
      <c r="J1049" s="38" t="str">
        <f t="shared" si="202"/>
        <v/>
      </c>
      <c r="K1049" s="37" t="str">
        <f t="shared" si="203"/>
        <v/>
      </c>
      <c r="L1049" s="124" t="str">
        <f t="shared" si="204"/>
        <v/>
      </c>
      <c r="M1049" s="38" t="str">
        <f t="shared" si="205"/>
        <v/>
      </c>
      <c r="N1049" s="93" t="str">
        <f>IF(支部用データ貼り付けシート!B1038="","",支部用データ貼り付けシート!E1038)</f>
        <v/>
      </c>
      <c r="O1049" s="38" t="str">
        <f>IF(支部用データ貼り付けシート!B1038="","",支部用データ貼り付けシート!F1038)</f>
        <v/>
      </c>
      <c r="P1049" s="37" t="str">
        <f>IF(支部用データ貼り付けシート!B1038="","",支部用データ貼り付けシート!G1038)</f>
        <v/>
      </c>
      <c r="Q1049" s="38" t="str">
        <f>IF(支部用データ貼り付けシート!B1038="","",支部用データ貼り付けシート!H1038)</f>
        <v/>
      </c>
      <c r="R1049" s="37" t="str">
        <f>IF(支部用データ貼り付けシート!B1038="","",支部用データ貼り付けシート!I1038)</f>
        <v/>
      </c>
      <c r="S1049" s="38" t="str">
        <f>IF(支部用データ貼り付けシート!B1038="","",支部用データ貼り付けシート!J1038)</f>
        <v/>
      </c>
      <c r="T1049" s="23" t="str">
        <f t="shared" si="206"/>
        <v/>
      </c>
      <c r="U1049" s="24" t="str">
        <f t="shared" si="207"/>
        <v/>
      </c>
      <c r="W1049" t="str">
        <f t="shared" si="196"/>
        <v/>
      </c>
      <c r="X1049" t="str">
        <f t="shared" si="197"/>
        <v/>
      </c>
      <c r="Y1049" t="str">
        <f t="shared" si="198"/>
        <v/>
      </c>
      <c r="Z1049" t="str">
        <f t="shared" si="199"/>
        <v/>
      </c>
    </row>
    <row r="1050" spans="1:26">
      <c r="A1050" s="84">
        <v>1020</v>
      </c>
      <c r="B1050" s="189" t="str">
        <f>IF(支部用データ貼り付けシート!B1039="","",支部用データ貼り付けシート!A1039)</f>
        <v/>
      </c>
      <c r="C1050" s="190" t="str">
        <f>IF(支部用データ貼り付けシート!B1039="","",支部用データ貼り付けシート!B1039)</f>
        <v/>
      </c>
      <c r="D1050" s="191" t="str">
        <f>IF(支部用データ貼り付けシート!B1039="","",支部用データ貼り付けシート!C1039)</f>
        <v/>
      </c>
      <c r="E1050" s="192" t="str">
        <f>IF(支部用データ貼り付けシート!B1039="","",支部用データ貼り付けシート!D1039)</f>
        <v/>
      </c>
      <c r="F1050" s="193" t="str">
        <f>IF(支部用データ貼り付けシート!B1039="","",IF(支部用データ貼り付けシート!M1039="","",支部用データ貼り付けシート!M1039))</f>
        <v/>
      </c>
      <c r="G1050" s="194" t="str">
        <f>IF(支部用データ貼り付けシート!B1039="","",IF(支部用データ貼り付けシート!N1039="","",支部用データ貼り付けシート!N1039))</f>
        <v/>
      </c>
      <c r="H1050" s="37" t="str">
        <f t="shared" si="200"/>
        <v/>
      </c>
      <c r="I1050" s="124" t="str">
        <f t="shared" si="201"/>
        <v/>
      </c>
      <c r="J1050" s="38" t="str">
        <f t="shared" si="202"/>
        <v/>
      </c>
      <c r="K1050" s="37" t="str">
        <f t="shared" si="203"/>
        <v/>
      </c>
      <c r="L1050" s="124" t="str">
        <f t="shared" si="204"/>
        <v/>
      </c>
      <c r="M1050" s="38" t="str">
        <f t="shared" si="205"/>
        <v/>
      </c>
      <c r="N1050" s="93" t="str">
        <f>IF(支部用データ貼り付けシート!B1039="","",支部用データ貼り付けシート!E1039)</f>
        <v/>
      </c>
      <c r="O1050" s="38" t="str">
        <f>IF(支部用データ貼り付けシート!B1039="","",支部用データ貼り付けシート!F1039)</f>
        <v/>
      </c>
      <c r="P1050" s="37" t="str">
        <f>IF(支部用データ貼り付けシート!B1039="","",支部用データ貼り付けシート!G1039)</f>
        <v/>
      </c>
      <c r="Q1050" s="38" t="str">
        <f>IF(支部用データ貼り付けシート!B1039="","",支部用データ貼り付けシート!H1039)</f>
        <v/>
      </c>
      <c r="R1050" s="37" t="str">
        <f>IF(支部用データ貼り付けシート!B1039="","",支部用データ貼り付けシート!I1039)</f>
        <v/>
      </c>
      <c r="S1050" s="38" t="str">
        <f>IF(支部用データ貼り付けシート!B1039="","",支部用データ貼り付けシート!J1039)</f>
        <v/>
      </c>
      <c r="T1050" s="23" t="str">
        <f t="shared" si="206"/>
        <v/>
      </c>
      <c r="U1050" s="24" t="str">
        <f t="shared" si="207"/>
        <v/>
      </c>
      <c r="W1050" t="str">
        <f t="shared" si="196"/>
        <v/>
      </c>
      <c r="X1050" t="str">
        <f t="shared" si="197"/>
        <v/>
      </c>
      <c r="Y1050" t="str">
        <f t="shared" si="198"/>
        <v/>
      </c>
      <c r="Z1050" t="str">
        <f t="shared" si="199"/>
        <v/>
      </c>
    </row>
    <row r="1051" spans="1:26">
      <c r="A1051" s="83">
        <v>1021</v>
      </c>
      <c r="B1051" s="189" t="str">
        <f>IF(支部用データ貼り付けシート!B1040="","",支部用データ貼り付けシート!A1040)</f>
        <v/>
      </c>
      <c r="C1051" s="190" t="str">
        <f>IF(支部用データ貼り付けシート!B1040="","",支部用データ貼り付けシート!B1040)</f>
        <v/>
      </c>
      <c r="D1051" s="191" t="str">
        <f>IF(支部用データ貼り付けシート!B1040="","",支部用データ貼り付けシート!C1040)</f>
        <v/>
      </c>
      <c r="E1051" s="192" t="str">
        <f>IF(支部用データ貼り付けシート!B1040="","",支部用データ貼り付けシート!D1040)</f>
        <v/>
      </c>
      <c r="F1051" s="193" t="str">
        <f>IF(支部用データ貼り付けシート!B1040="","",IF(支部用データ貼り付けシート!M1040="","",支部用データ貼り付けシート!M1040))</f>
        <v/>
      </c>
      <c r="G1051" s="194" t="str">
        <f>IF(支部用データ貼り付けシート!B1040="","",IF(支部用データ貼り付けシート!N1040="","",支部用データ貼り付けシート!N1040))</f>
        <v/>
      </c>
      <c r="H1051" s="37" t="str">
        <f t="shared" si="200"/>
        <v/>
      </c>
      <c r="I1051" s="124" t="str">
        <f t="shared" si="201"/>
        <v/>
      </c>
      <c r="J1051" s="38" t="str">
        <f t="shared" si="202"/>
        <v/>
      </c>
      <c r="K1051" s="37" t="str">
        <f t="shared" si="203"/>
        <v/>
      </c>
      <c r="L1051" s="124" t="str">
        <f t="shared" si="204"/>
        <v/>
      </c>
      <c r="M1051" s="38" t="str">
        <f t="shared" si="205"/>
        <v/>
      </c>
      <c r="N1051" s="93" t="str">
        <f>IF(支部用データ貼り付けシート!B1040="","",支部用データ貼り付けシート!E1040)</f>
        <v/>
      </c>
      <c r="O1051" s="38" t="str">
        <f>IF(支部用データ貼り付けシート!B1040="","",支部用データ貼り付けシート!F1040)</f>
        <v/>
      </c>
      <c r="P1051" s="37" t="str">
        <f>IF(支部用データ貼り付けシート!B1040="","",支部用データ貼り付けシート!G1040)</f>
        <v/>
      </c>
      <c r="Q1051" s="38" t="str">
        <f>IF(支部用データ貼り付けシート!B1040="","",支部用データ貼り付けシート!H1040)</f>
        <v/>
      </c>
      <c r="R1051" s="37" t="str">
        <f>IF(支部用データ貼り付けシート!B1040="","",支部用データ貼り付けシート!I1040)</f>
        <v/>
      </c>
      <c r="S1051" s="38" t="str">
        <f>IF(支部用データ貼り付けシート!B1040="","",支部用データ貼り付けシート!J1040)</f>
        <v/>
      </c>
      <c r="T1051" s="23" t="str">
        <f t="shared" si="206"/>
        <v/>
      </c>
      <c r="U1051" s="24" t="str">
        <f t="shared" si="207"/>
        <v/>
      </c>
      <c r="W1051" t="str">
        <f t="shared" si="196"/>
        <v/>
      </c>
      <c r="X1051" t="str">
        <f t="shared" si="197"/>
        <v/>
      </c>
      <c r="Y1051" t="str">
        <f t="shared" si="198"/>
        <v/>
      </c>
      <c r="Z1051" t="str">
        <f t="shared" si="199"/>
        <v/>
      </c>
    </row>
    <row r="1052" spans="1:26">
      <c r="A1052" s="84">
        <v>1022</v>
      </c>
      <c r="B1052" s="189" t="str">
        <f>IF(支部用データ貼り付けシート!B1041="","",支部用データ貼り付けシート!A1041)</f>
        <v/>
      </c>
      <c r="C1052" s="190" t="str">
        <f>IF(支部用データ貼り付けシート!B1041="","",支部用データ貼り付けシート!B1041)</f>
        <v/>
      </c>
      <c r="D1052" s="191" t="str">
        <f>IF(支部用データ貼り付けシート!B1041="","",支部用データ貼り付けシート!C1041)</f>
        <v/>
      </c>
      <c r="E1052" s="192" t="str">
        <f>IF(支部用データ貼り付けシート!B1041="","",支部用データ貼り付けシート!D1041)</f>
        <v/>
      </c>
      <c r="F1052" s="193" t="str">
        <f>IF(支部用データ貼り付けシート!B1041="","",IF(支部用データ貼り付けシート!M1041="","",支部用データ貼り付けシート!M1041))</f>
        <v/>
      </c>
      <c r="G1052" s="194" t="str">
        <f>IF(支部用データ貼り付けシート!B1041="","",IF(支部用データ貼り付けシート!N1041="","",支部用データ貼り付けシート!N1041))</f>
        <v/>
      </c>
      <c r="H1052" s="37" t="str">
        <f t="shared" si="200"/>
        <v/>
      </c>
      <c r="I1052" s="124" t="str">
        <f t="shared" si="201"/>
        <v/>
      </c>
      <c r="J1052" s="38" t="str">
        <f t="shared" si="202"/>
        <v/>
      </c>
      <c r="K1052" s="37" t="str">
        <f t="shared" si="203"/>
        <v/>
      </c>
      <c r="L1052" s="124" t="str">
        <f t="shared" si="204"/>
        <v/>
      </c>
      <c r="M1052" s="38" t="str">
        <f t="shared" si="205"/>
        <v/>
      </c>
      <c r="N1052" s="93" t="str">
        <f>IF(支部用データ貼り付けシート!B1041="","",支部用データ貼り付けシート!E1041)</f>
        <v/>
      </c>
      <c r="O1052" s="38" t="str">
        <f>IF(支部用データ貼り付けシート!B1041="","",支部用データ貼り付けシート!F1041)</f>
        <v/>
      </c>
      <c r="P1052" s="37" t="str">
        <f>IF(支部用データ貼り付けシート!B1041="","",支部用データ貼り付けシート!G1041)</f>
        <v/>
      </c>
      <c r="Q1052" s="38" t="str">
        <f>IF(支部用データ貼り付けシート!B1041="","",支部用データ貼り付けシート!H1041)</f>
        <v/>
      </c>
      <c r="R1052" s="37" t="str">
        <f>IF(支部用データ貼り付けシート!B1041="","",支部用データ貼り付けシート!I1041)</f>
        <v/>
      </c>
      <c r="S1052" s="38" t="str">
        <f>IF(支部用データ貼り付けシート!B1041="","",支部用データ貼り付けシート!J1041)</f>
        <v/>
      </c>
      <c r="T1052" s="23" t="str">
        <f t="shared" si="206"/>
        <v/>
      </c>
      <c r="U1052" s="24" t="str">
        <f t="shared" si="207"/>
        <v/>
      </c>
      <c r="W1052" t="str">
        <f t="shared" si="196"/>
        <v/>
      </c>
      <c r="X1052" t="str">
        <f t="shared" si="197"/>
        <v/>
      </c>
      <c r="Y1052" t="str">
        <f t="shared" si="198"/>
        <v/>
      </c>
      <c r="Z1052" t="str">
        <f t="shared" si="199"/>
        <v/>
      </c>
    </row>
    <row r="1053" spans="1:26">
      <c r="A1053" s="83">
        <v>1023</v>
      </c>
      <c r="B1053" s="189" t="str">
        <f>IF(支部用データ貼り付けシート!B1042="","",支部用データ貼り付けシート!A1042)</f>
        <v/>
      </c>
      <c r="C1053" s="190" t="str">
        <f>IF(支部用データ貼り付けシート!B1042="","",支部用データ貼り付けシート!B1042)</f>
        <v/>
      </c>
      <c r="D1053" s="191" t="str">
        <f>IF(支部用データ貼り付けシート!B1042="","",支部用データ貼り付けシート!C1042)</f>
        <v/>
      </c>
      <c r="E1053" s="192" t="str">
        <f>IF(支部用データ貼り付けシート!B1042="","",支部用データ貼り付けシート!D1042)</f>
        <v/>
      </c>
      <c r="F1053" s="193" t="str">
        <f>IF(支部用データ貼り付けシート!B1042="","",IF(支部用データ貼り付けシート!M1042="","",支部用データ貼り付けシート!M1042))</f>
        <v/>
      </c>
      <c r="G1053" s="194" t="str">
        <f>IF(支部用データ貼り付けシート!B1042="","",IF(支部用データ貼り付けシート!N1042="","",支部用データ貼り付けシート!N1042))</f>
        <v/>
      </c>
      <c r="H1053" s="37" t="str">
        <f t="shared" si="200"/>
        <v/>
      </c>
      <c r="I1053" s="124" t="str">
        <f t="shared" si="201"/>
        <v/>
      </c>
      <c r="J1053" s="38" t="str">
        <f t="shared" si="202"/>
        <v/>
      </c>
      <c r="K1053" s="37" t="str">
        <f t="shared" si="203"/>
        <v/>
      </c>
      <c r="L1053" s="124" t="str">
        <f t="shared" si="204"/>
        <v/>
      </c>
      <c r="M1053" s="38" t="str">
        <f t="shared" si="205"/>
        <v/>
      </c>
      <c r="N1053" s="93" t="str">
        <f>IF(支部用データ貼り付けシート!B1042="","",支部用データ貼り付けシート!E1042)</f>
        <v/>
      </c>
      <c r="O1053" s="38" t="str">
        <f>IF(支部用データ貼り付けシート!B1042="","",支部用データ貼り付けシート!F1042)</f>
        <v/>
      </c>
      <c r="P1053" s="37" t="str">
        <f>IF(支部用データ貼り付けシート!B1042="","",支部用データ貼り付けシート!G1042)</f>
        <v/>
      </c>
      <c r="Q1053" s="38" t="str">
        <f>IF(支部用データ貼り付けシート!B1042="","",支部用データ貼り付けシート!H1042)</f>
        <v/>
      </c>
      <c r="R1053" s="37" t="str">
        <f>IF(支部用データ貼り付けシート!B1042="","",支部用データ貼り付けシート!I1042)</f>
        <v/>
      </c>
      <c r="S1053" s="38" t="str">
        <f>IF(支部用データ貼り付けシート!B1042="","",支部用データ貼り付けシート!J1042)</f>
        <v/>
      </c>
      <c r="T1053" s="23" t="str">
        <f t="shared" si="206"/>
        <v/>
      </c>
      <c r="U1053" s="24" t="str">
        <f t="shared" si="207"/>
        <v/>
      </c>
      <c r="W1053" t="str">
        <f t="shared" si="196"/>
        <v/>
      </c>
      <c r="X1053" t="str">
        <f t="shared" si="197"/>
        <v/>
      </c>
      <c r="Y1053" t="str">
        <f t="shared" si="198"/>
        <v/>
      </c>
      <c r="Z1053" t="str">
        <f t="shared" si="199"/>
        <v/>
      </c>
    </row>
    <row r="1054" spans="1:26">
      <c r="A1054" s="84">
        <v>1024</v>
      </c>
      <c r="B1054" s="189" t="str">
        <f>IF(支部用データ貼り付けシート!B1043="","",支部用データ貼り付けシート!A1043)</f>
        <v/>
      </c>
      <c r="C1054" s="190" t="str">
        <f>IF(支部用データ貼り付けシート!B1043="","",支部用データ貼り付けシート!B1043)</f>
        <v/>
      </c>
      <c r="D1054" s="191" t="str">
        <f>IF(支部用データ貼り付けシート!B1043="","",支部用データ貼り付けシート!C1043)</f>
        <v/>
      </c>
      <c r="E1054" s="192" t="str">
        <f>IF(支部用データ貼り付けシート!B1043="","",支部用データ貼り付けシート!D1043)</f>
        <v/>
      </c>
      <c r="F1054" s="193" t="str">
        <f>IF(支部用データ貼り付けシート!B1043="","",IF(支部用データ貼り付けシート!M1043="","",支部用データ貼り付けシート!M1043))</f>
        <v/>
      </c>
      <c r="G1054" s="194" t="str">
        <f>IF(支部用データ貼り付けシート!B1043="","",IF(支部用データ貼り付けシート!N1043="","",支部用データ貼り付けシート!N1043))</f>
        <v/>
      </c>
      <c r="H1054" s="37" t="str">
        <f t="shared" si="200"/>
        <v/>
      </c>
      <c r="I1054" s="124" t="str">
        <f t="shared" si="201"/>
        <v/>
      </c>
      <c r="J1054" s="38" t="str">
        <f t="shared" si="202"/>
        <v/>
      </c>
      <c r="K1054" s="37" t="str">
        <f t="shared" si="203"/>
        <v/>
      </c>
      <c r="L1054" s="124" t="str">
        <f t="shared" si="204"/>
        <v/>
      </c>
      <c r="M1054" s="38" t="str">
        <f t="shared" si="205"/>
        <v/>
      </c>
      <c r="N1054" s="93" t="str">
        <f>IF(支部用データ貼り付けシート!B1043="","",支部用データ貼り付けシート!E1043)</f>
        <v/>
      </c>
      <c r="O1054" s="38" t="str">
        <f>IF(支部用データ貼り付けシート!B1043="","",支部用データ貼り付けシート!F1043)</f>
        <v/>
      </c>
      <c r="P1054" s="37" t="str">
        <f>IF(支部用データ貼り付けシート!B1043="","",支部用データ貼り付けシート!G1043)</f>
        <v/>
      </c>
      <c r="Q1054" s="38" t="str">
        <f>IF(支部用データ貼り付けシート!B1043="","",支部用データ貼り付けシート!H1043)</f>
        <v/>
      </c>
      <c r="R1054" s="37" t="str">
        <f>IF(支部用データ貼り付けシート!B1043="","",支部用データ貼り付けシート!I1043)</f>
        <v/>
      </c>
      <c r="S1054" s="38" t="str">
        <f>IF(支部用データ貼り付けシート!B1043="","",支部用データ貼り付けシート!J1043)</f>
        <v/>
      </c>
      <c r="T1054" s="23" t="str">
        <f t="shared" si="206"/>
        <v/>
      </c>
      <c r="U1054" s="24" t="str">
        <f t="shared" si="207"/>
        <v/>
      </c>
      <c r="W1054" t="str">
        <f t="shared" si="196"/>
        <v/>
      </c>
      <c r="X1054" t="str">
        <f t="shared" si="197"/>
        <v/>
      </c>
      <c r="Y1054" t="str">
        <f t="shared" si="198"/>
        <v/>
      </c>
      <c r="Z1054" t="str">
        <f t="shared" si="199"/>
        <v/>
      </c>
    </row>
    <row r="1055" spans="1:26">
      <c r="A1055" s="83">
        <v>1025</v>
      </c>
      <c r="B1055" s="189" t="str">
        <f>IF(支部用データ貼り付けシート!B1044="","",支部用データ貼り付けシート!A1044)</f>
        <v/>
      </c>
      <c r="C1055" s="190" t="str">
        <f>IF(支部用データ貼り付けシート!B1044="","",支部用データ貼り付けシート!B1044)</f>
        <v/>
      </c>
      <c r="D1055" s="191" t="str">
        <f>IF(支部用データ貼り付けシート!B1044="","",支部用データ貼り付けシート!C1044)</f>
        <v/>
      </c>
      <c r="E1055" s="192" t="str">
        <f>IF(支部用データ貼り付けシート!B1044="","",支部用データ貼り付けシート!D1044)</f>
        <v/>
      </c>
      <c r="F1055" s="193" t="str">
        <f>IF(支部用データ貼り付けシート!B1044="","",IF(支部用データ貼り付けシート!M1044="","",支部用データ貼り付けシート!M1044))</f>
        <v/>
      </c>
      <c r="G1055" s="194" t="str">
        <f>IF(支部用データ貼り付けシート!B1044="","",IF(支部用データ貼り付けシート!N1044="","",支部用データ貼り付けシート!N1044))</f>
        <v/>
      </c>
      <c r="H1055" s="37" t="str">
        <f t="shared" si="200"/>
        <v/>
      </c>
      <c r="I1055" s="124" t="str">
        <f t="shared" si="201"/>
        <v/>
      </c>
      <c r="J1055" s="38" t="str">
        <f t="shared" si="202"/>
        <v/>
      </c>
      <c r="K1055" s="37" t="str">
        <f t="shared" si="203"/>
        <v/>
      </c>
      <c r="L1055" s="124" t="str">
        <f t="shared" si="204"/>
        <v/>
      </c>
      <c r="M1055" s="38" t="str">
        <f t="shared" si="205"/>
        <v/>
      </c>
      <c r="N1055" s="93" t="str">
        <f>IF(支部用データ貼り付けシート!B1044="","",支部用データ貼り付けシート!E1044)</f>
        <v/>
      </c>
      <c r="O1055" s="38" t="str">
        <f>IF(支部用データ貼り付けシート!B1044="","",支部用データ貼り付けシート!F1044)</f>
        <v/>
      </c>
      <c r="P1055" s="37" t="str">
        <f>IF(支部用データ貼り付けシート!B1044="","",支部用データ貼り付けシート!G1044)</f>
        <v/>
      </c>
      <c r="Q1055" s="38" t="str">
        <f>IF(支部用データ貼り付けシート!B1044="","",支部用データ貼り付けシート!H1044)</f>
        <v/>
      </c>
      <c r="R1055" s="37" t="str">
        <f>IF(支部用データ貼り付けシート!B1044="","",支部用データ貼り付けシート!I1044)</f>
        <v/>
      </c>
      <c r="S1055" s="38" t="str">
        <f>IF(支部用データ貼り付けシート!B1044="","",支部用データ貼り付けシート!J1044)</f>
        <v/>
      </c>
      <c r="T1055" s="23" t="str">
        <f t="shared" si="206"/>
        <v/>
      </c>
      <c r="U1055" s="24" t="str">
        <f t="shared" si="207"/>
        <v/>
      </c>
      <c r="W1055" t="str">
        <f t="shared" si="196"/>
        <v/>
      </c>
      <c r="X1055" t="str">
        <f t="shared" si="197"/>
        <v/>
      </c>
      <c r="Y1055" t="str">
        <f t="shared" si="198"/>
        <v/>
      </c>
      <c r="Z1055" t="str">
        <f t="shared" si="199"/>
        <v/>
      </c>
    </row>
    <row r="1056" spans="1:26">
      <c r="A1056" s="84">
        <v>1026</v>
      </c>
      <c r="B1056" s="189" t="str">
        <f>IF(支部用データ貼り付けシート!B1045="","",支部用データ貼り付けシート!A1045)</f>
        <v/>
      </c>
      <c r="C1056" s="190" t="str">
        <f>IF(支部用データ貼り付けシート!B1045="","",支部用データ貼り付けシート!B1045)</f>
        <v/>
      </c>
      <c r="D1056" s="191" t="str">
        <f>IF(支部用データ貼り付けシート!B1045="","",支部用データ貼り付けシート!C1045)</f>
        <v/>
      </c>
      <c r="E1056" s="192" t="str">
        <f>IF(支部用データ貼り付けシート!B1045="","",支部用データ貼り付けシート!D1045)</f>
        <v/>
      </c>
      <c r="F1056" s="193" t="str">
        <f>IF(支部用データ貼り付けシート!B1045="","",IF(支部用データ貼り付けシート!M1045="","",支部用データ貼り付けシート!M1045))</f>
        <v/>
      </c>
      <c r="G1056" s="194" t="str">
        <f>IF(支部用データ貼り付けシート!B1045="","",IF(支部用データ貼り付けシート!N1045="","",支部用データ貼り付けシート!N1045))</f>
        <v/>
      </c>
      <c r="H1056" s="37" t="str">
        <f t="shared" si="200"/>
        <v/>
      </c>
      <c r="I1056" s="124" t="str">
        <f t="shared" si="201"/>
        <v/>
      </c>
      <c r="J1056" s="38" t="str">
        <f t="shared" si="202"/>
        <v/>
      </c>
      <c r="K1056" s="37" t="str">
        <f t="shared" si="203"/>
        <v/>
      </c>
      <c r="L1056" s="124" t="str">
        <f t="shared" si="204"/>
        <v/>
      </c>
      <c r="M1056" s="38" t="str">
        <f t="shared" si="205"/>
        <v/>
      </c>
      <c r="N1056" s="93" t="str">
        <f>IF(支部用データ貼り付けシート!B1045="","",支部用データ貼り付けシート!E1045)</f>
        <v/>
      </c>
      <c r="O1056" s="38" t="str">
        <f>IF(支部用データ貼り付けシート!B1045="","",支部用データ貼り付けシート!F1045)</f>
        <v/>
      </c>
      <c r="P1056" s="37" t="str">
        <f>IF(支部用データ貼り付けシート!B1045="","",支部用データ貼り付けシート!G1045)</f>
        <v/>
      </c>
      <c r="Q1056" s="38" t="str">
        <f>IF(支部用データ貼り付けシート!B1045="","",支部用データ貼り付けシート!H1045)</f>
        <v/>
      </c>
      <c r="R1056" s="37" t="str">
        <f>IF(支部用データ貼り付けシート!B1045="","",支部用データ貼り付けシート!I1045)</f>
        <v/>
      </c>
      <c r="S1056" s="38" t="str">
        <f>IF(支部用データ貼り付けシート!B1045="","",支部用データ貼り付けシート!J1045)</f>
        <v/>
      </c>
      <c r="T1056" s="23" t="str">
        <f t="shared" si="206"/>
        <v/>
      </c>
      <c r="U1056" s="24" t="str">
        <f t="shared" si="207"/>
        <v/>
      </c>
      <c r="W1056" t="str">
        <f t="shared" si="196"/>
        <v/>
      </c>
      <c r="X1056" t="str">
        <f t="shared" si="197"/>
        <v/>
      </c>
      <c r="Y1056" t="str">
        <f t="shared" si="198"/>
        <v/>
      </c>
      <c r="Z1056" t="str">
        <f t="shared" si="199"/>
        <v/>
      </c>
    </row>
    <row r="1057" spans="1:26">
      <c r="A1057" s="83">
        <v>1027</v>
      </c>
      <c r="B1057" s="189" t="str">
        <f>IF(支部用データ貼り付けシート!B1046="","",支部用データ貼り付けシート!A1046)</f>
        <v/>
      </c>
      <c r="C1057" s="190" t="str">
        <f>IF(支部用データ貼り付けシート!B1046="","",支部用データ貼り付けシート!B1046)</f>
        <v/>
      </c>
      <c r="D1057" s="191" t="str">
        <f>IF(支部用データ貼り付けシート!B1046="","",支部用データ貼り付けシート!C1046)</f>
        <v/>
      </c>
      <c r="E1057" s="192" t="str">
        <f>IF(支部用データ貼り付けシート!B1046="","",支部用データ貼り付けシート!D1046)</f>
        <v/>
      </c>
      <c r="F1057" s="193" t="str">
        <f>IF(支部用データ貼り付けシート!B1046="","",IF(支部用データ貼り付けシート!M1046="","",支部用データ貼り付けシート!M1046))</f>
        <v/>
      </c>
      <c r="G1057" s="194" t="str">
        <f>IF(支部用データ貼り付けシート!B1046="","",IF(支部用データ貼り付けシート!N1046="","",支部用データ貼り付けシート!N1046))</f>
        <v/>
      </c>
      <c r="H1057" s="37" t="str">
        <f t="shared" si="200"/>
        <v/>
      </c>
      <c r="I1057" s="124" t="str">
        <f t="shared" si="201"/>
        <v/>
      </c>
      <c r="J1057" s="38" t="str">
        <f t="shared" si="202"/>
        <v/>
      </c>
      <c r="K1057" s="37" t="str">
        <f t="shared" si="203"/>
        <v/>
      </c>
      <c r="L1057" s="124" t="str">
        <f t="shared" si="204"/>
        <v/>
      </c>
      <c r="M1057" s="38" t="str">
        <f t="shared" si="205"/>
        <v/>
      </c>
      <c r="N1057" s="93" t="str">
        <f>IF(支部用データ貼り付けシート!B1046="","",支部用データ貼り付けシート!E1046)</f>
        <v/>
      </c>
      <c r="O1057" s="38" t="str">
        <f>IF(支部用データ貼り付けシート!B1046="","",支部用データ貼り付けシート!F1046)</f>
        <v/>
      </c>
      <c r="P1057" s="37" t="str">
        <f>IF(支部用データ貼り付けシート!B1046="","",支部用データ貼り付けシート!G1046)</f>
        <v/>
      </c>
      <c r="Q1057" s="38" t="str">
        <f>IF(支部用データ貼り付けシート!B1046="","",支部用データ貼り付けシート!H1046)</f>
        <v/>
      </c>
      <c r="R1057" s="37" t="str">
        <f>IF(支部用データ貼り付けシート!B1046="","",支部用データ貼り付けシート!I1046)</f>
        <v/>
      </c>
      <c r="S1057" s="38" t="str">
        <f>IF(支部用データ貼り付けシート!B1046="","",支部用データ貼り付けシート!J1046)</f>
        <v/>
      </c>
      <c r="T1057" s="23" t="str">
        <f t="shared" si="206"/>
        <v/>
      </c>
      <c r="U1057" s="24" t="str">
        <f t="shared" si="207"/>
        <v/>
      </c>
      <c r="W1057" t="str">
        <f t="shared" si="196"/>
        <v/>
      </c>
      <c r="X1057" t="str">
        <f t="shared" si="197"/>
        <v/>
      </c>
      <c r="Y1057" t="str">
        <f t="shared" si="198"/>
        <v/>
      </c>
      <c r="Z1057" t="str">
        <f t="shared" si="199"/>
        <v/>
      </c>
    </row>
    <row r="1058" spans="1:26">
      <c r="A1058" s="84">
        <v>1028</v>
      </c>
      <c r="B1058" s="189" t="str">
        <f>IF(支部用データ貼り付けシート!B1047="","",支部用データ貼り付けシート!A1047)</f>
        <v/>
      </c>
      <c r="C1058" s="190" t="str">
        <f>IF(支部用データ貼り付けシート!B1047="","",支部用データ貼り付けシート!B1047)</f>
        <v/>
      </c>
      <c r="D1058" s="191" t="str">
        <f>IF(支部用データ貼り付けシート!B1047="","",支部用データ貼り付けシート!C1047)</f>
        <v/>
      </c>
      <c r="E1058" s="192" t="str">
        <f>IF(支部用データ貼り付けシート!B1047="","",支部用データ貼り付けシート!D1047)</f>
        <v/>
      </c>
      <c r="F1058" s="193" t="str">
        <f>IF(支部用データ貼り付けシート!B1047="","",IF(支部用データ貼り付けシート!M1047="","",支部用データ貼り付けシート!M1047))</f>
        <v/>
      </c>
      <c r="G1058" s="194" t="str">
        <f>IF(支部用データ貼り付けシート!B1047="","",IF(支部用データ貼り付けシート!N1047="","",支部用データ貼り付けシート!N1047))</f>
        <v/>
      </c>
      <c r="H1058" s="37" t="str">
        <f t="shared" si="200"/>
        <v/>
      </c>
      <c r="I1058" s="124" t="str">
        <f t="shared" si="201"/>
        <v/>
      </c>
      <c r="J1058" s="38" t="str">
        <f t="shared" si="202"/>
        <v/>
      </c>
      <c r="K1058" s="37" t="str">
        <f t="shared" si="203"/>
        <v/>
      </c>
      <c r="L1058" s="124" t="str">
        <f t="shared" si="204"/>
        <v/>
      </c>
      <c r="M1058" s="38" t="str">
        <f t="shared" si="205"/>
        <v/>
      </c>
      <c r="N1058" s="93" t="str">
        <f>IF(支部用データ貼り付けシート!B1047="","",支部用データ貼り付けシート!E1047)</f>
        <v/>
      </c>
      <c r="O1058" s="38" t="str">
        <f>IF(支部用データ貼り付けシート!B1047="","",支部用データ貼り付けシート!F1047)</f>
        <v/>
      </c>
      <c r="P1058" s="37" t="str">
        <f>IF(支部用データ貼り付けシート!B1047="","",支部用データ貼り付けシート!G1047)</f>
        <v/>
      </c>
      <c r="Q1058" s="38" t="str">
        <f>IF(支部用データ貼り付けシート!B1047="","",支部用データ貼り付けシート!H1047)</f>
        <v/>
      </c>
      <c r="R1058" s="37" t="str">
        <f>IF(支部用データ貼り付けシート!B1047="","",支部用データ貼り付けシート!I1047)</f>
        <v/>
      </c>
      <c r="S1058" s="38" t="str">
        <f>IF(支部用データ貼り付けシート!B1047="","",支部用データ貼り付けシート!J1047)</f>
        <v/>
      </c>
      <c r="T1058" s="23" t="str">
        <f t="shared" si="206"/>
        <v/>
      </c>
      <c r="U1058" s="24" t="str">
        <f t="shared" si="207"/>
        <v/>
      </c>
      <c r="W1058" t="str">
        <f t="shared" ref="W1058:W1121" si="208">IFERROR(IF(C1058="","",N1058*60+O1058),"")</f>
        <v/>
      </c>
      <c r="X1058" t="str">
        <f t="shared" ref="X1058:X1121" si="209">IFERROR(IF(C1058="","",P1058*60+Q1058),"")</f>
        <v/>
      </c>
      <c r="Y1058" t="str">
        <f t="shared" ref="Y1058:Y1121" si="210">IFERROR(IF(C1058="","",R1058*60+S1058),"")</f>
        <v/>
      </c>
      <c r="Z1058" t="str">
        <f t="shared" ref="Z1058:Z1121" si="211">IFERROR(IF(C1058="","",W1058+X1058+Y1058),"")</f>
        <v/>
      </c>
    </row>
    <row r="1059" spans="1:26">
      <c r="A1059" s="83">
        <v>1029</v>
      </c>
      <c r="B1059" s="189" t="str">
        <f>IF(支部用データ貼り付けシート!B1048="","",支部用データ貼り付けシート!A1048)</f>
        <v/>
      </c>
      <c r="C1059" s="190" t="str">
        <f>IF(支部用データ貼り付けシート!B1048="","",支部用データ貼り付けシート!B1048)</f>
        <v/>
      </c>
      <c r="D1059" s="191" t="str">
        <f>IF(支部用データ貼り付けシート!B1048="","",支部用データ貼り付けシート!C1048)</f>
        <v/>
      </c>
      <c r="E1059" s="192" t="str">
        <f>IF(支部用データ貼り付けシート!B1048="","",支部用データ貼り付けシート!D1048)</f>
        <v/>
      </c>
      <c r="F1059" s="193" t="str">
        <f>IF(支部用データ貼り付けシート!B1048="","",IF(支部用データ貼り付けシート!M1048="","",支部用データ貼り付けシート!M1048))</f>
        <v/>
      </c>
      <c r="G1059" s="194" t="str">
        <f>IF(支部用データ貼り付けシート!B1048="","",IF(支部用データ貼り付けシート!N1048="","",支部用データ貼り付けシート!N1048))</f>
        <v/>
      </c>
      <c r="H1059" s="37" t="str">
        <f t="shared" si="200"/>
        <v/>
      </c>
      <c r="I1059" s="124" t="str">
        <f t="shared" si="201"/>
        <v/>
      </c>
      <c r="J1059" s="38" t="str">
        <f t="shared" si="202"/>
        <v/>
      </c>
      <c r="K1059" s="37" t="str">
        <f t="shared" si="203"/>
        <v/>
      </c>
      <c r="L1059" s="124" t="str">
        <f t="shared" si="204"/>
        <v/>
      </c>
      <c r="M1059" s="38" t="str">
        <f t="shared" si="205"/>
        <v/>
      </c>
      <c r="N1059" s="93" t="str">
        <f>IF(支部用データ貼り付けシート!B1048="","",支部用データ貼り付けシート!E1048)</f>
        <v/>
      </c>
      <c r="O1059" s="38" t="str">
        <f>IF(支部用データ貼り付けシート!B1048="","",支部用データ貼り付けシート!F1048)</f>
        <v/>
      </c>
      <c r="P1059" s="37" t="str">
        <f>IF(支部用データ貼り付けシート!B1048="","",支部用データ貼り付けシート!G1048)</f>
        <v/>
      </c>
      <c r="Q1059" s="38" t="str">
        <f>IF(支部用データ貼り付けシート!B1048="","",支部用データ貼り付けシート!H1048)</f>
        <v/>
      </c>
      <c r="R1059" s="37" t="str">
        <f>IF(支部用データ貼り付けシート!B1048="","",支部用データ貼り付けシート!I1048)</f>
        <v/>
      </c>
      <c r="S1059" s="38" t="str">
        <f>IF(支部用データ貼り付けシート!B1048="","",支部用データ貼り付けシート!J1048)</f>
        <v/>
      </c>
      <c r="T1059" s="23" t="str">
        <f t="shared" si="206"/>
        <v/>
      </c>
      <c r="U1059" s="24" t="str">
        <f t="shared" si="207"/>
        <v/>
      </c>
      <c r="W1059" t="str">
        <f t="shared" si="208"/>
        <v/>
      </c>
      <c r="X1059" t="str">
        <f t="shared" si="209"/>
        <v/>
      </c>
      <c r="Y1059" t="str">
        <f t="shared" si="210"/>
        <v/>
      </c>
      <c r="Z1059" t="str">
        <f t="shared" si="211"/>
        <v/>
      </c>
    </row>
    <row r="1060" spans="1:26">
      <c r="A1060" s="84">
        <v>1030</v>
      </c>
      <c r="B1060" s="189" t="str">
        <f>IF(支部用データ貼り付けシート!B1049="","",支部用データ貼り付けシート!A1049)</f>
        <v/>
      </c>
      <c r="C1060" s="190" t="str">
        <f>IF(支部用データ貼り付けシート!B1049="","",支部用データ貼り付けシート!B1049)</f>
        <v/>
      </c>
      <c r="D1060" s="191" t="str">
        <f>IF(支部用データ貼り付けシート!B1049="","",支部用データ貼り付けシート!C1049)</f>
        <v/>
      </c>
      <c r="E1060" s="192" t="str">
        <f>IF(支部用データ貼り付けシート!B1049="","",支部用データ貼り付けシート!D1049)</f>
        <v/>
      </c>
      <c r="F1060" s="193" t="str">
        <f>IF(支部用データ貼り付けシート!B1049="","",IF(支部用データ貼り付けシート!M1049="","",支部用データ貼り付けシート!M1049))</f>
        <v/>
      </c>
      <c r="G1060" s="194" t="str">
        <f>IF(支部用データ貼り付けシート!B1049="","",IF(支部用データ貼り付けシート!N1049="","",支部用データ貼り付けシート!N1049))</f>
        <v/>
      </c>
      <c r="H1060" s="37" t="str">
        <f t="shared" si="200"/>
        <v/>
      </c>
      <c r="I1060" s="124" t="str">
        <f t="shared" si="201"/>
        <v/>
      </c>
      <c r="J1060" s="38" t="str">
        <f t="shared" si="202"/>
        <v/>
      </c>
      <c r="K1060" s="37" t="str">
        <f t="shared" si="203"/>
        <v/>
      </c>
      <c r="L1060" s="124" t="str">
        <f t="shared" si="204"/>
        <v/>
      </c>
      <c r="M1060" s="38" t="str">
        <f t="shared" si="205"/>
        <v/>
      </c>
      <c r="N1060" s="93" t="str">
        <f>IF(支部用データ貼り付けシート!B1049="","",支部用データ貼り付けシート!E1049)</f>
        <v/>
      </c>
      <c r="O1060" s="38" t="str">
        <f>IF(支部用データ貼り付けシート!B1049="","",支部用データ貼り付けシート!F1049)</f>
        <v/>
      </c>
      <c r="P1060" s="37" t="str">
        <f>IF(支部用データ貼り付けシート!B1049="","",支部用データ貼り付けシート!G1049)</f>
        <v/>
      </c>
      <c r="Q1060" s="38" t="str">
        <f>IF(支部用データ貼り付けシート!B1049="","",支部用データ貼り付けシート!H1049)</f>
        <v/>
      </c>
      <c r="R1060" s="37" t="str">
        <f>IF(支部用データ貼り付けシート!B1049="","",支部用データ貼り付けシート!I1049)</f>
        <v/>
      </c>
      <c r="S1060" s="38" t="str">
        <f>IF(支部用データ貼り付けシート!B1049="","",支部用データ貼り付けシート!J1049)</f>
        <v/>
      </c>
      <c r="T1060" s="23" t="str">
        <f t="shared" si="206"/>
        <v/>
      </c>
      <c r="U1060" s="24" t="str">
        <f t="shared" si="207"/>
        <v/>
      </c>
      <c r="W1060" t="str">
        <f t="shared" si="208"/>
        <v/>
      </c>
      <c r="X1060" t="str">
        <f t="shared" si="209"/>
        <v/>
      </c>
      <c r="Y1060" t="str">
        <f t="shared" si="210"/>
        <v/>
      </c>
      <c r="Z1060" t="str">
        <f t="shared" si="211"/>
        <v/>
      </c>
    </row>
    <row r="1061" spans="1:26">
      <c r="A1061" s="83">
        <v>1031</v>
      </c>
      <c r="B1061" s="189" t="str">
        <f>IF(支部用データ貼り付けシート!B1050="","",支部用データ貼り付けシート!A1050)</f>
        <v/>
      </c>
      <c r="C1061" s="190" t="str">
        <f>IF(支部用データ貼り付けシート!B1050="","",支部用データ貼り付けシート!B1050)</f>
        <v/>
      </c>
      <c r="D1061" s="191" t="str">
        <f>IF(支部用データ貼り付けシート!B1050="","",支部用データ貼り付けシート!C1050)</f>
        <v/>
      </c>
      <c r="E1061" s="192" t="str">
        <f>IF(支部用データ貼り付けシート!B1050="","",支部用データ貼り付けシート!D1050)</f>
        <v/>
      </c>
      <c r="F1061" s="193" t="str">
        <f>IF(支部用データ貼り付けシート!B1050="","",IF(支部用データ貼り付けシート!M1050="","",支部用データ貼り付けシート!M1050))</f>
        <v/>
      </c>
      <c r="G1061" s="194" t="str">
        <f>IF(支部用データ貼り付けシート!B1050="","",IF(支部用データ貼り付けシート!N1050="","",支部用データ貼り付けシート!N1050))</f>
        <v/>
      </c>
      <c r="H1061" s="37" t="str">
        <f t="shared" si="200"/>
        <v/>
      </c>
      <c r="I1061" s="124" t="str">
        <f t="shared" si="201"/>
        <v/>
      </c>
      <c r="J1061" s="38" t="str">
        <f t="shared" si="202"/>
        <v/>
      </c>
      <c r="K1061" s="37" t="str">
        <f t="shared" si="203"/>
        <v/>
      </c>
      <c r="L1061" s="124" t="str">
        <f t="shared" si="204"/>
        <v/>
      </c>
      <c r="M1061" s="38" t="str">
        <f t="shared" si="205"/>
        <v/>
      </c>
      <c r="N1061" s="93" t="str">
        <f>IF(支部用データ貼り付けシート!B1050="","",支部用データ貼り付けシート!E1050)</f>
        <v/>
      </c>
      <c r="O1061" s="38" t="str">
        <f>IF(支部用データ貼り付けシート!B1050="","",支部用データ貼り付けシート!F1050)</f>
        <v/>
      </c>
      <c r="P1061" s="37" t="str">
        <f>IF(支部用データ貼り付けシート!B1050="","",支部用データ貼り付けシート!G1050)</f>
        <v/>
      </c>
      <c r="Q1061" s="38" t="str">
        <f>IF(支部用データ貼り付けシート!B1050="","",支部用データ貼り付けシート!H1050)</f>
        <v/>
      </c>
      <c r="R1061" s="37" t="str">
        <f>IF(支部用データ貼り付けシート!B1050="","",支部用データ貼り付けシート!I1050)</f>
        <v/>
      </c>
      <c r="S1061" s="38" t="str">
        <f>IF(支部用データ貼り付けシート!B1050="","",支部用データ貼り付けシート!J1050)</f>
        <v/>
      </c>
      <c r="T1061" s="23" t="str">
        <f t="shared" si="206"/>
        <v/>
      </c>
      <c r="U1061" s="24" t="str">
        <f t="shared" si="207"/>
        <v/>
      </c>
      <c r="W1061" t="str">
        <f t="shared" si="208"/>
        <v/>
      </c>
      <c r="X1061" t="str">
        <f t="shared" si="209"/>
        <v/>
      </c>
      <c r="Y1061" t="str">
        <f t="shared" si="210"/>
        <v/>
      </c>
      <c r="Z1061" t="str">
        <f t="shared" si="211"/>
        <v/>
      </c>
    </row>
    <row r="1062" spans="1:26">
      <c r="A1062" s="84">
        <v>1032</v>
      </c>
      <c r="B1062" s="189" t="str">
        <f>IF(支部用データ貼り付けシート!B1051="","",支部用データ貼り付けシート!A1051)</f>
        <v/>
      </c>
      <c r="C1062" s="190" t="str">
        <f>IF(支部用データ貼り付けシート!B1051="","",支部用データ貼り付けシート!B1051)</f>
        <v/>
      </c>
      <c r="D1062" s="191" t="str">
        <f>IF(支部用データ貼り付けシート!B1051="","",支部用データ貼り付けシート!C1051)</f>
        <v/>
      </c>
      <c r="E1062" s="192" t="str">
        <f>IF(支部用データ貼り付けシート!B1051="","",支部用データ貼り付けシート!D1051)</f>
        <v/>
      </c>
      <c r="F1062" s="193" t="str">
        <f>IF(支部用データ貼り付けシート!B1051="","",IF(支部用データ貼り付けシート!M1051="","",支部用データ貼り付けシート!M1051))</f>
        <v/>
      </c>
      <c r="G1062" s="194" t="str">
        <f>IF(支部用データ貼り付けシート!B1051="","",IF(支部用データ貼り付けシート!N1051="","",支部用データ貼り付けシート!N1051))</f>
        <v/>
      </c>
      <c r="H1062" s="37" t="str">
        <f t="shared" si="200"/>
        <v/>
      </c>
      <c r="I1062" s="124" t="str">
        <f t="shared" si="201"/>
        <v/>
      </c>
      <c r="J1062" s="38" t="str">
        <f t="shared" si="202"/>
        <v/>
      </c>
      <c r="K1062" s="37" t="str">
        <f t="shared" si="203"/>
        <v/>
      </c>
      <c r="L1062" s="124" t="str">
        <f t="shared" si="204"/>
        <v/>
      </c>
      <c r="M1062" s="38" t="str">
        <f t="shared" si="205"/>
        <v/>
      </c>
      <c r="N1062" s="93" t="str">
        <f>IF(支部用データ貼り付けシート!B1051="","",支部用データ貼り付けシート!E1051)</f>
        <v/>
      </c>
      <c r="O1062" s="38" t="str">
        <f>IF(支部用データ貼り付けシート!B1051="","",支部用データ貼り付けシート!F1051)</f>
        <v/>
      </c>
      <c r="P1062" s="37" t="str">
        <f>IF(支部用データ貼り付けシート!B1051="","",支部用データ貼り付けシート!G1051)</f>
        <v/>
      </c>
      <c r="Q1062" s="38" t="str">
        <f>IF(支部用データ貼り付けシート!B1051="","",支部用データ貼り付けシート!H1051)</f>
        <v/>
      </c>
      <c r="R1062" s="37" t="str">
        <f>IF(支部用データ貼り付けシート!B1051="","",支部用データ貼り付けシート!I1051)</f>
        <v/>
      </c>
      <c r="S1062" s="38" t="str">
        <f>IF(支部用データ貼り付けシート!B1051="","",支部用データ貼り付けシート!J1051)</f>
        <v/>
      </c>
      <c r="T1062" s="23" t="str">
        <f t="shared" si="206"/>
        <v/>
      </c>
      <c r="U1062" s="24" t="str">
        <f t="shared" si="207"/>
        <v/>
      </c>
      <c r="W1062" t="str">
        <f t="shared" si="208"/>
        <v/>
      </c>
      <c r="X1062" t="str">
        <f t="shared" si="209"/>
        <v/>
      </c>
      <c r="Y1062" t="str">
        <f t="shared" si="210"/>
        <v/>
      </c>
      <c r="Z1062" t="str">
        <f t="shared" si="211"/>
        <v/>
      </c>
    </row>
    <row r="1063" spans="1:26">
      <c r="A1063" s="83">
        <v>1033</v>
      </c>
      <c r="B1063" s="189" t="str">
        <f>IF(支部用データ貼り付けシート!B1052="","",支部用データ貼り付けシート!A1052)</f>
        <v/>
      </c>
      <c r="C1063" s="190" t="str">
        <f>IF(支部用データ貼り付けシート!B1052="","",支部用データ貼り付けシート!B1052)</f>
        <v/>
      </c>
      <c r="D1063" s="191" t="str">
        <f>IF(支部用データ貼り付けシート!B1052="","",支部用データ貼り付けシート!C1052)</f>
        <v/>
      </c>
      <c r="E1063" s="192" t="str">
        <f>IF(支部用データ貼り付けシート!B1052="","",支部用データ貼り付けシート!D1052)</f>
        <v/>
      </c>
      <c r="F1063" s="193" t="str">
        <f>IF(支部用データ貼り付けシート!B1052="","",IF(支部用データ貼り付けシート!M1052="","",支部用データ貼り付けシート!M1052))</f>
        <v/>
      </c>
      <c r="G1063" s="194" t="str">
        <f>IF(支部用データ貼り付けシート!B1052="","",IF(支部用データ貼り付けシート!N1052="","",支部用データ貼り付けシート!N1052))</f>
        <v/>
      </c>
      <c r="H1063" s="37" t="str">
        <f t="shared" si="200"/>
        <v/>
      </c>
      <c r="I1063" s="124" t="str">
        <f t="shared" si="201"/>
        <v/>
      </c>
      <c r="J1063" s="38" t="str">
        <f t="shared" si="202"/>
        <v/>
      </c>
      <c r="K1063" s="37" t="str">
        <f t="shared" si="203"/>
        <v/>
      </c>
      <c r="L1063" s="124" t="str">
        <f t="shared" si="204"/>
        <v/>
      </c>
      <c r="M1063" s="38" t="str">
        <f t="shared" si="205"/>
        <v/>
      </c>
      <c r="N1063" s="93" t="str">
        <f>IF(支部用データ貼り付けシート!B1052="","",支部用データ貼り付けシート!E1052)</f>
        <v/>
      </c>
      <c r="O1063" s="38" t="str">
        <f>IF(支部用データ貼り付けシート!B1052="","",支部用データ貼り付けシート!F1052)</f>
        <v/>
      </c>
      <c r="P1063" s="37" t="str">
        <f>IF(支部用データ貼り付けシート!B1052="","",支部用データ貼り付けシート!G1052)</f>
        <v/>
      </c>
      <c r="Q1063" s="38" t="str">
        <f>IF(支部用データ貼り付けシート!B1052="","",支部用データ貼り付けシート!H1052)</f>
        <v/>
      </c>
      <c r="R1063" s="37" t="str">
        <f>IF(支部用データ貼り付けシート!B1052="","",支部用データ貼り付けシート!I1052)</f>
        <v/>
      </c>
      <c r="S1063" s="38" t="str">
        <f>IF(支部用データ貼り付けシート!B1052="","",支部用データ貼り付けシート!J1052)</f>
        <v/>
      </c>
      <c r="T1063" s="23" t="str">
        <f t="shared" si="206"/>
        <v/>
      </c>
      <c r="U1063" s="24" t="str">
        <f t="shared" si="207"/>
        <v/>
      </c>
      <c r="W1063" t="str">
        <f t="shared" si="208"/>
        <v/>
      </c>
      <c r="X1063" t="str">
        <f t="shared" si="209"/>
        <v/>
      </c>
      <c r="Y1063" t="str">
        <f t="shared" si="210"/>
        <v/>
      </c>
      <c r="Z1063" t="str">
        <f t="shared" si="211"/>
        <v/>
      </c>
    </row>
    <row r="1064" spans="1:26">
      <c r="A1064" s="84">
        <v>1034</v>
      </c>
      <c r="B1064" s="189" t="str">
        <f>IF(支部用データ貼り付けシート!B1053="","",支部用データ貼り付けシート!A1053)</f>
        <v/>
      </c>
      <c r="C1064" s="190" t="str">
        <f>IF(支部用データ貼り付けシート!B1053="","",支部用データ貼り付けシート!B1053)</f>
        <v/>
      </c>
      <c r="D1064" s="191" t="str">
        <f>IF(支部用データ貼り付けシート!B1053="","",支部用データ貼り付けシート!C1053)</f>
        <v/>
      </c>
      <c r="E1064" s="192" t="str">
        <f>IF(支部用データ貼り付けシート!B1053="","",支部用データ貼り付けシート!D1053)</f>
        <v/>
      </c>
      <c r="F1064" s="193" t="str">
        <f>IF(支部用データ貼り付けシート!B1053="","",IF(支部用データ貼り付けシート!M1053="","",支部用データ貼り付けシート!M1053))</f>
        <v/>
      </c>
      <c r="G1064" s="194" t="str">
        <f>IF(支部用データ貼り付けシート!B1053="","",IF(支部用データ貼り付けシート!N1053="","",支部用データ貼り付けシート!N1053))</f>
        <v/>
      </c>
      <c r="H1064" s="37" t="str">
        <f t="shared" si="200"/>
        <v/>
      </c>
      <c r="I1064" s="124" t="str">
        <f t="shared" si="201"/>
        <v/>
      </c>
      <c r="J1064" s="38" t="str">
        <f t="shared" si="202"/>
        <v/>
      </c>
      <c r="K1064" s="37" t="str">
        <f t="shared" si="203"/>
        <v/>
      </c>
      <c r="L1064" s="124" t="str">
        <f t="shared" si="204"/>
        <v/>
      </c>
      <c r="M1064" s="38" t="str">
        <f t="shared" si="205"/>
        <v/>
      </c>
      <c r="N1064" s="93" t="str">
        <f>IF(支部用データ貼り付けシート!B1053="","",支部用データ貼り付けシート!E1053)</f>
        <v/>
      </c>
      <c r="O1064" s="38" t="str">
        <f>IF(支部用データ貼り付けシート!B1053="","",支部用データ貼り付けシート!F1053)</f>
        <v/>
      </c>
      <c r="P1064" s="37" t="str">
        <f>IF(支部用データ貼り付けシート!B1053="","",支部用データ貼り付けシート!G1053)</f>
        <v/>
      </c>
      <c r="Q1064" s="38" t="str">
        <f>IF(支部用データ貼り付けシート!B1053="","",支部用データ貼り付けシート!H1053)</f>
        <v/>
      </c>
      <c r="R1064" s="37" t="str">
        <f>IF(支部用データ貼り付けシート!B1053="","",支部用データ貼り付けシート!I1053)</f>
        <v/>
      </c>
      <c r="S1064" s="38" t="str">
        <f>IF(支部用データ貼り付けシート!B1053="","",支部用データ貼り付けシート!J1053)</f>
        <v/>
      </c>
      <c r="T1064" s="23" t="str">
        <f t="shared" si="206"/>
        <v/>
      </c>
      <c r="U1064" s="24" t="str">
        <f t="shared" si="207"/>
        <v/>
      </c>
      <c r="W1064" t="str">
        <f t="shared" si="208"/>
        <v/>
      </c>
      <c r="X1064" t="str">
        <f t="shared" si="209"/>
        <v/>
      </c>
      <c r="Y1064" t="str">
        <f t="shared" si="210"/>
        <v/>
      </c>
      <c r="Z1064" t="str">
        <f t="shared" si="211"/>
        <v/>
      </c>
    </row>
    <row r="1065" spans="1:26">
      <c r="A1065" s="83">
        <v>1035</v>
      </c>
      <c r="B1065" s="189" t="str">
        <f>IF(支部用データ貼り付けシート!B1054="","",支部用データ貼り付けシート!A1054)</f>
        <v/>
      </c>
      <c r="C1065" s="190" t="str">
        <f>IF(支部用データ貼り付けシート!B1054="","",支部用データ貼り付けシート!B1054)</f>
        <v/>
      </c>
      <c r="D1065" s="191" t="str">
        <f>IF(支部用データ貼り付けシート!B1054="","",支部用データ貼り付けシート!C1054)</f>
        <v/>
      </c>
      <c r="E1065" s="192" t="str">
        <f>IF(支部用データ貼り付けシート!B1054="","",支部用データ貼り付けシート!D1054)</f>
        <v/>
      </c>
      <c r="F1065" s="193" t="str">
        <f>IF(支部用データ貼り付けシート!B1054="","",IF(支部用データ貼り付けシート!M1054="","",支部用データ貼り付けシート!M1054))</f>
        <v/>
      </c>
      <c r="G1065" s="194" t="str">
        <f>IF(支部用データ貼り付けシート!B1054="","",IF(支部用データ貼り付けシート!N1054="","",支部用データ貼り付けシート!N1054))</f>
        <v/>
      </c>
      <c r="H1065" s="37" t="str">
        <f t="shared" si="200"/>
        <v/>
      </c>
      <c r="I1065" s="124" t="str">
        <f t="shared" si="201"/>
        <v/>
      </c>
      <c r="J1065" s="38" t="str">
        <f t="shared" si="202"/>
        <v/>
      </c>
      <c r="K1065" s="37" t="str">
        <f t="shared" si="203"/>
        <v/>
      </c>
      <c r="L1065" s="124" t="str">
        <f t="shared" si="204"/>
        <v/>
      </c>
      <c r="M1065" s="38" t="str">
        <f t="shared" si="205"/>
        <v/>
      </c>
      <c r="N1065" s="93" t="str">
        <f>IF(支部用データ貼り付けシート!B1054="","",支部用データ貼り付けシート!E1054)</f>
        <v/>
      </c>
      <c r="O1065" s="38" t="str">
        <f>IF(支部用データ貼り付けシート!B1054="","",支部用データ貼り付けシート!F1054)</f>
        <v/>
      </c>
      <c r="P1065" s="37" t="str">
        <f>IF(支部用データ貼り付けシート!B1054="","",支部用データ貼り付けシート!G1054)</f>
        <v/>
      </c>
      <c r="Q1065" s="38" t="str">
        <f>IF(支部用データ貼り付けシート!B1054="","",支部用データ貼り付けシート!H1054)</f>
        <v/>
      </c>
      <c r="R1065" s="37" t="str">
        <f>IF(支部用データ貼り付けシート!B1054="","",支部用データ貼り付けシート!I1054)</f>
        <v/>
      </c>
      <c r="S1065" s="38" t="str">
        <f>IF(支部用データ貼り付けシート!B1054="","",支部用データ貼り付けシート!J1054)</f>
        <v/>
      </c>
      <c r="T1065" s="23" t="str">
        <f t="shared" si="206"/>
        <v/>
      </c>
      <c r="U1065" s="24" t="str">
        <f t="shared" si="207"/>
        <v/>
      </c>
      <c r="W1065" t="str">
        <f t="shared" si="208"/>
        <v/>
      </c>
      <c r="X1065" t="str">
        <f t="shared" si="209"/>
        <v/>
      </c>
      <c r="Y1065" t="str">
        <f t="shared" si="210"/>
        <v/>
      </c>
      <c r="Z1065" t="str">
        <f t="shared" si="211"/>
        <v/>
      </c>
    </row>
    <row r="1066" spans="1:26">
      <c r="A1066" s="84">
        <v>1036</v>
      </c>
      <c r="B1066" s="189" t="str">
        <f>IF(支部用データ貼り付けシート!B1055="","",支部用データ貼り付けシート!A1055)</f>
        <v/>
      </c>
      <c r="C1066" s="190" t="str">
        <f>IF(支部用データ貼り付けシート!B1055="","",支部用データ貼り付けシート!B1055)</f>
        <v/>
      </c>
      <c r="D1066" s="191" t="str">
        <f>IF(支部用データ貼り付けシート!B1055="","",支部用データ貼り付けシート!C1055)</f>
        <v/>
      </c>
      <c r="E1066" s="192" t="str">
        <f>IF(支部用データ貼り付けシート!B1055="","",支部用データ貼り付けシート!D1055)</f>
        <v/>
      </c>
      <c r="F1066" s="193" t="str">
        <f>IF(支部用データ貼り付けシート!B1055="","",IF(支部用データ貼り付けシート!M1055="","",支部用データ貼り付けシート!M1055))</f>
        <v/>
      </c>
      <c r="G1066" s="194" t="str">
        <f>IF(支部用データ貼り付けシート!B1055="","",IF(支部用データ貼り付けシート!N1055="","",支部用データ貼り付けシート!N1055))</f>
        <v/>
      </c>
      <c r="H1066" s="37" t="str">
        <f t="shared" si="200"/>
        <v/>
      </c>
      <c r="I1066" s="124" t="str">
        <f t="shared" si="201"/>
        <v/>
      </c>
      <c r="J1066" s="38" t="str">
        <f t="shared" si="202"/>
        <v/>
      </c>
      <c r="K1066" s="37" t="str">
        <f t="shared" si="203"/>
        <v/>
      </c>
      <c r="L1066" s="124" t="str">
        <f t="shared" si="204"/>
        <v/>
      </c>
      <c r="M1066" s="38" t="str">
        <f t="shared" si="205"/>
        <v/>
      </c>
      <c r="N1066" s="93" t="str">
        <f>IF(支部用データ貼り付けシート!B1055="","",支部用データ貼り付けシート!E1055)</f>
        <v/>
      </c>
      <c r="O1066" s="38" t="str">
        <f>IF(支部用データ貼り付けシート!B1055="","",支部用データ貼り付けシート!F1055)</f>
        <v/>
      </c>
      <c r="P1066" s="37" t="str">
        <f>IF(支部用データ貼り付けシート!B1055="","",支部用データ貼り付けシート!G1055)</f>
        <v/>
      </c>
      <c r="Q1066" s="38" t="str">
        <f>IF(支部用データ貼り付けシート!B1055="","",支部用データ貼り付けシート!H1055)</f>
        <v/>
      </c>
      <c r="R1066" s="37" t="str">
        <f>IF(支部用データ貼り付けシート!B1055="","",支部用データ貼り付けシート!I1055)</f>
        <v/>
      </c>
      <c r="S1066" s="38" t="str">
        <f>IF(支部用データ貼り付けシート!B1055="","",支部用データ貼り付けシート!J1055)</f>
        <v/>
      </c>
      <c r="T1066" s="23" t="str">
        <f t="shared" si="206"/>
        <v/>
      </c>
      <c r="U1066" s="24" t="str">
        <f t="shared" si="207"/>
        <v/>
      </c>
      <c r="W1066" t="str">
        <f t="shared" si="208"/>
        <v/>
      </c>
      <c r="X1066" t="str">
        <f t="shared" si="209"/>
        <v/>
      </c>
      <c r="Y1066" t="str">
        <f t="shared" si="210"/>
        <v/>
      </c>
      <c r="Z1066" t="str">
        <f t="shared" si="211"/>
        <v/>
      </c>
    </row>
    <row r="1067" spans="1:26">
      <c r="A1067" s="83">
        <v>1037</v>
      </c>
      <c r="B1067" s="189" t="str">
        <f>IF(支部用データ貼り付けシート!B1056="","",支部用データ貼り付けシート!A1056)</f>
        <v/>
      </c>
      <c r="C1067" s="190" t="str">
        <f>IF(支部用データ貼り付けシート!B1056="","",支部用データ貼り付けシート!B1056)</f>
        <v/>
      </c>
      <c r="D1067" s="191" t="str">
        <f>IF(支部用データ貼り付けシート!B1056="","",支部用データ貼り付けシート!C1056)</f>
        <v/>
      </c>
      <c r="E1067" s="192" t="str">
        <f>IF(支部用データ貼り付けシート!B1056="","",支部用データ貼り付けシート!D1056)</f>
        <v/>
      </c>
      <c r="F1067" s="193" t="str">
        <f>IF(支部用データ貼り付けシート!B1056="","",IF(支部用データ貼り付けシート!M1056="","",支部用データ貼り付けシート!M1056))</f>
        <v/>
      </c>
      <c r="G1067" s="194" t="str">
        <f>IF(支部用データ貼り付けシート!B1056="","",IF(支部用データ貼り付けシート!N1056="","",支部用データ貼り付けシート!N1056))</f>
        <v/>
      </c>
      <c r="H1067" s="37" t="str">
        <f t="shared" si="200"/>
        <v/>
      </c>
      <c r="I1067" s="124" t="str">
        <f t="shared" si="201"/>
        <v/>
      </c>
      <c r="J1067" s="38" t="str">
        <f t="shared" si="202"/>
        <v/>
      </c>
      <c r="K1067" s="37" t="str">
        <f t="shared" si="203"/>
        <v/>
      </c>
      <c r="L1067" s="124" t="str">
        <f t="shared" si="204"/>
        <v/>
      </c>
      <c r="M1067" s="38" t="str">
        <f t="shared" si="205"/>
        <v/>
      </c>
      <c r="N1067" s="93" t="str">
        <f>IF(支部用データ貼り付けシート!B1056="","",支部用データ貼り付けシート!E1056)</f>
        <v/>
      </c>
      <c r="O1067" s="38" t="str">
        <f>IF(支部用データ貼り付けシート!B1056="","",支部用データ貼り付けシート!F1056)</f>
        <v/>
      </c>
      <c r="P1067" s="37" t="str">
        <f>IF(支部用データ貼り付けシート!B1056="","",支部用データ貼り付けシート!G1056)</f>
        <v/>
      </c>
      <c r="Q1067" s="38" t="str">
        <f>IF(支部用データ貼り付けシート!B1056="","",支部用データ貼り付けシート!H1056)</f>
        <v/>
      </c>
      <c r="R1067" s="37" t="str">
        <f>IF(支部用データ貼り付けシート!B1056="","",支部用データ貼り付けシート!I1056)</f>
        <v/>
      </c>
      <c r="S1067" s="38" t="str">
        <f>IF(支部用データ貼り付けシート!B1056="","",支部用データ貼り付けシート!J1056)</f>
        <v/>
      </c>
      <c r="T1067" s="23" t="str">
        <f t="shared" si="206"/>
        <v/>
      </c>
      <c r="U1067" s="24" t="str">
        <f t="shared" si="207"/>
        <v/>
      </c>
      <c r="W1067" t="str">
        <f t="shared" si="208"/>
        <v/>
      </c>
      <c r="X1067" t="str">
        <f t="shared" si="209"/>
        <v/>
      </c>
      <c r="Y1067" t="str">
        <f t="shared" si="210"/>
        <v/>
      </c>
      <c r="Z1067" t="str">
        <f t="shared" si="211"/>
        <v/>
      </c>
    </row>
    <row r="1068" spans="1:26">
      <c r="A1068" s="84">
        <v>1038</v>
      </c>
      <c r="B1068" s="189" t="str">
        <f>IF(支部用データ貼り付けシート!B1057="","",支部用データ貼り付けシート!A1057)</f>
        <v/>
      </c>
      <c r="C1068" s="190" t="str">
        <f>IF(支部用データ貼り付けシート!B1057="","",支部用データ貼り付けシート!B1057)</f>
        <v/>
      </c>
      <c r="D1068" s="191" t="str">
        <f>IF(支部用データ貼り付けシート!B1057="","",支部用データ貼り付けシート!C1057)</f>
        <v/>
      </c>
      <c r="E1068" s="192" t="str">
        <f>IF(支部用データ貼り付けシート!B1057="","",支部用データ貼り付けシート!D1057)</f>
        <v/>
      </c>
      <c r="F1068" s="193" t="str">
        <f>IF(支部用データ貼り付けシート!B1057="","",IF(支部用データ貼り付けシート!M1057="","",支部用データ貼り付けシート!M1057))</f>
        <v/>
      </c>
      <c r="G1068" s="194" t="str">
        <f>IF(支部用データ貼り付けシート!B1057="","",IF(支部用データ貼り付けシート!N1057="","",支部用データ貼り付けシート!N1057))</f>
        <v/>
      </c>
      <c r="H1068" s="37" t="str">
        <f t="shared" si="200"/>
        <v/>
      </c>
      <c r="I1068" s="124" t="str">
        <f t="shared" si="201"/>
        <v/>
      </c>
      <c r="J1068" s="38" t="str">
        <f t="shared" si="202"/>
        <v/>
      </c>
      <c r="K1068" s="37" t="str">
        <f t="shared" si="203"/>
        <v/>
      </c>
      <c r="L1068" s="124" t="str">
        <f t="shared" si="204"/>
        <v/>
      </c>
      <c r="M1068" s="38" t="str">
        <f t="shared" si="205"/>
        <v/>
      </c>
      <c r="N1068" s="93" t="str">
        <f>IF(支部用データ貼り付けシート!B1057="","",支部用データ貼り付けシート!E1057)</f>
        <v/>
      </c>
      <c r="O1068" s="38" t="str">
        <f>IF(支部用データ貼り付けシート!B1057="","",支部用データ貼り付けシート!F1057)</f>
        <v/>
      </c>
      <c r="P1068" s="37" t="str">
        <f>IF(支部用データ貼り付けシート!B1057="","",支部用データ貼り付けシート!G1057)</f>
        <v/>
      </c>
      <c r="Q1068" s="38" t="str">
        <f>IF(支部用データ貼り付けシート!B1057="","",支部用データ貼り付けシート!H1057)</f>
        <v/>
      </c>
      <c r="R1068" s="37" t="str">
        <f>IF(支部用データ貼り付けシート!B1057="","",支部用データ貼り付けシート!I1057)</f>
        <v/>
      </c>
      <c r="S1068" s="38" t="str">
        <f>IF(支部用データ貼り付けシート!B1057="","",支部用データ貼り付けシート!J1057)</f>
        <v/>
      </c>
      <c r="T1068" s="23" t="str">
        <f t="shared" si="206"/>
        <v/>
      </c>
      <c r="U1068" s="24" t="str">
        <f t="shared" si="207"/>
        <v/>
      </c>
      <c r="W1068" t="str">
        <f t="shared" si="208"/>
        <v/>
      </c>
      <c r="X1068" t="str">
        <f t="shared" si="209"/>
        <v/>
      </c>
      <c r="Y1068" t="str">
        <f t="shared" si="210"/>
        <v/>
      </c>
      <c r="Z1068" t="str">
        <f t="shared" si="211"/>
        <v/>
      </c>
    </row>
    <row r="1069" spans="1:26">
      <c r="A1069" s="83">
        <v>1039</v>
      </c>
      <c r="B1069" s="189" t="str">
        <f>IF(支部用データ貼り付けシート!B1058="","",支部用データ貼り付けシート!A1058)</f>
        <v/>
      </c>
      <c r="C1069" s="190" t="str">
        <f>IF(支部用データ貼り付けシート!B1058="","",支部用データ貼り付けシート!B1058)</f>
        <v/>
      </c>
      <c r="D1069" s="191" t="str">
        <f>IF(支部用データ貼り付けシート!B1058="","",支部用データ貼り付けシート!C1058)</f>
        <v/>
      </c>
      <c r="E1069" s="192" t="str">
        <f>IF(支部用データ貼り付けシート!B1058="","",支部用データ貼り付けシート!D1058)</f>
        <v/>
      </c>
      <c r="F1069" s="193" t="str">
        <f>IF(支部用データ貼り付けシート!B1058="","",IF(支部用データ貼り付けシート!M1058="","",支部用データ貼り付けシート!M1058))</f>
        <v/>
      </c>
      <c r="G1069" s="194" t="str">
        <f>IF(支部用データ貼り付けシート!B1058="","",IF(支部用データ貼り付けシート!N1058="","",支部用データ貼り付けシート!N1058))</f>
        <v/>
      </c>
      <c r="H1069" s="37" t="str">
        <f t="shared" si="200"/>
        <v/>
      </c>
      <c r="I1069" s="124" t="str">
        <f t="shared" si="201"/>
        <v/>
      </c>
      <c r="J1069" s="38" t="str">
        <f t="shared" si="202"/>
        <v/>
      </c>
      <c r="K1069" s="37" t="str">
        <f t="shared" si="203"/>
        <v/>
      </c>
      <c r="L1069" s="124" t="str">
        <f t="shared" si="204"/>
        <v/>
      </c>
      <c r="M1069" s="38" t="str">
        <f t="shared" si="205"/>
        <v/>
      </c>
      <c r="N1069" s="93" t="str">
        <f>IF(支部用データ貼り付けシート!B1058="","",支部用データ貼り付けシート!E1058)</f>
        <v/>
      </c>
      <c r="O1069" s="38" t="str">
        <f>IF(支部用データ貼り付けシート!B1058="","",支部用データ貼り付けシート!F1058)</f>
        <v/>
      </c>
      <c r="P1069" s="37" t="str">
        <f>IF(支部用データ貼り付けシート!B1058="","",支部用データ貼り付けシート!G1058)</f>
        <v/>
      </c>
      <c r="Q1069" s="38" t="str">
        <f>IF(支部用データ貼り付けシート!B1058="","",支部用データ貼り付けシート!H1058)</f>
        <v/>
      </c>
      <c r="R1069" s="37" t="str">
        <f>IF(支部用データ貼り付けシート!B1058="","",支部用データ貼り付けシート!I1058)</f>
        <v/>
      </c>
      <c r="S1069" s="38" t="str">
        <f>IF(支部用データ貼り付けシート!B1058="","",支部用データ貼り付けシート!J1058)</f>
        <v/>
      </c>
      <c r="T1069" s="23" t="str">
        <f t="shared" si="206"/>
        <v/>
      </c>
      <c r="U1069" s="24" t="str">
        <f t="shared" si="207"/>
        <v/>
      </c>
      <c r="W1069" t="str">
        <f t="shared" si="208"/>
        <v/>
      </c>
      <c r="X1069" t="str">
        <f t="shared" si="209"/>
        <v/>
      </c>
      <c r="Y1069" t="str">
        <f t="shared" si="210"/>
        <v/>
      </c>
      <c r="Z1069" t="str">
        <f t="shared" si="211"/>
        <v/>
      </c>
    </row>
    <row r="1070" spans="1:26">
      <c r="A1070" s="84">
        <v>1040</v>
      </c>
      <c r="B1070" s="189" t="str">
        <f>IF(支部用データ貼り付けシート!B1059="","",支部用データ貼り付けシート!A1059)</f>
        <v/>
      </c>
      <c r="C1070" s="190" t="str">
        <f>IF(支部用データ貼り付けシート!B1059="","",支部用データ貼り付けシート!B1059)</f>
        <v/>
      </c>
      <c r="D1070" s="191" t="str">
        <f>IF(支部用データ貼り付けシート!B1059="","",支部用データ貼り付けシート!C1059)</f>
        <v/>
      </c>
      <c r="E1070" s="192" t="str">
        <f>IF(支部用データ貼り付けシート!B1059="","",支部用データ貼り付けシート!D1059)</f>
        <v/>
      </c>
      <c r="F1070" s="193" t="str">
        <f>IF(支部用データ貼り付けシート!B1059="","",IF(支部用データ貼り付けシート!M1059="","",支部用データ貼り付けシート!M1059))</f>
        <v/>
      </c>
      <c r="G1070" s="194" t="str">
        <f>IF(支部用データ貼り付けシート!B1059="","",IF(支部用データ貼り付けシート!N1059="","",支部用データ貼り付けシート!N1059))</f>
        <v/>
      </c>
      <c r="H1070" s="37" t="str">
        <f t="shared" si="200"/>
        <v/>
      </c>
      <c r="I1070" s="124" t="str">
        <f t="shared" si="201"/>
        <v/>
      </c>
      <c r="J1070" s="38" t="str">
        <f t="shared" si="202"/>
        <v/>
      </c>
      <c r="K1070" s="37" t="str">
        <f t="shared" si="203"/>
        <v/>
      </c>
      <c r="L1070" s="124" t="str">
        <f t="shared" si="204"/>
        <v/>
      </c>
      <c r="M1070" s="38" t="str">
        <f t="shared" si="205"/>
        <v/>
      </c>
      <c r="N1070" s="93" t="str">
        <f>IF(支部用データ貼り付けシート!B1059="","",支部用データ貼り付けシート!E1059)</f>
        <v/>
      </c>
      <c r="O1070" s="38" t="str">
        <f>IF(支部用データ貼り付けシート!B1059="","",支部用データ貼り付けシート!F1059)</f>
        <v/>
      </c>
      <c r="P1070" s="37" t="str">
        <f>IF(支部用データ貼り付けシート!B1059="","",支部用データ貼り付けシート!G1059)</f>
        <v/>
      </c>
      <c r="Q1070" s="38" t="str">
        <f>IF(支部用データ貼り付けシート!B1059="","",支部用データ貼り付けシート!H1059)</f>
        <v/>
      </c>
      <c r="R1070" s="37" t="str">
        <f>IF(支部用データ貼り付けシート!B1059="","",支部用データ貼り付けシート!I1059)</f>
        <v/>
      </c>
      <c r="S1070" s="38" t="str">
        <f>IF(支部用データ貼り付けシート!B1059="","",支部用データ貼り付けシート!J1059)</f>
        <v/>
      </c>
      <c r="T1070" s="23" t="str">
        <f t="shared" si="206"/>
        <v/>
      </c>
      <c r="U1070" s="24" t="str">
        <f t="shared" si="207"/>
        <v/>
      </c>
      <c r="W1070" t="str">
        <f t="shared" si="208"/>
        <v/>
      </c>
      <c r="X1070" t="str">
        <f t="shared" si="209"/>
        <v/>
      </c>
      <c r="Y1070" t="str">
        <f t="shared" si="210"/>
        <v/>
      </c>
      <c r="Z1070" t="str">
        <f t="shared" si="211"/>
        <v/>
      </c>
    </row>
    <row r="1071" spans="1:26">
      <c r="A1071" s="83">
        <v>1041</v>
      </c>
      <c r="B1071" s="189" t="str">
        <f>IF(支部用データ貼り付けシート!B1060="","",支部用データ貼り付けシート!A1060)</f>
        <v/>
      </c>
      <c r="C1071" s="190" t="str">
        <f>IF(支部用データ貼り付けシート!B1060="","",支部用データ貼り付けシート!B1060)</f>
        <v/>
      </c>
      <c r="D1071" s="191" t="str">
        <f>IF(支部用データ貼り付けシート!B1060="","",支部用データ貼り付けシート!C1060)</f>
        <v/>
      </c>
      <c r="E1071" s="192" t="str">
        <f>IF(支部用データ貼り付けシート!B1060="","",支部用データ貼り付けシート!D1060)</f>
        <v/>
      </c>
      <c r="F1071" s="193" t="str">
        <f>IF(支部用データ貼り付けシート!B1060="","",IF(支部用データ貼り付けシート!M1060="","",支部用データ貼り付けシート!M1060))</f>
        <v/>
      </c>
      <c r="G1071" s="194" t="str">
        <f>IF(支部用データ貼り付けシート!B1060="","",IF(支部用データ貼り付けシート!N1060="","",支部用データ貼り付けシート!N1060))</f>
        <v/>
      </c>
      <c r="H1071" s="37" t="str">
        <f t="shared" si="200"/>
        <v/>
      </c>
      <c r="I1071" s="124" t="str">
        <f t="shared" si="201"/>
        <v/>
      </c>
      <c r="J1071" s="38" t="str">
        <f t="shared" si="202"/>
        <v/>
      </c>
      <c r="K1071" s="37" t="str">
        <f t="shared" si="203"/>
        <v/>
      </c>
      <c r="L1071" s="124" t="str">
        <f t="shared" si="204"/>
        <v/>
      </c>
      <c r="M1071" s="38" t="str">
        <f t="shared" si="205"/>
        <v/>
      </c>
      <c r="N1071" s="93" t="str">
        <f>IF(支部用データ貼り付けシート!B1060="","",支部用データ貼り付けシート!E1060)</f>
        <v/>
      </c>
      <c r="O1071" s="38" t="str">
        <f>IF(支部用データ貼り付けシート!B1060="","",支部用データ貼り付けシート!F1060)</f>
        <v/>
      </c>
      <c r="P1071" s="37" t="str">
        <f>IF(支部用データ貼り付けシート!B1060="","",支部用データ貼り付けシート!G1060)</f>
        <v/>
      </c>
      <c r="Q1071" s="38" t="str">
        <f>IF(支部用データ貼り付けシート!B1060="","",支部用データ貼り付けシート!H1060)</f>
        <v/>
      </c>
      <c r="R1071" s="37" t="str">
        <f>IF(支部用データ貼り付けシート!B1060="","",支部用データ貼り付けシート!I1060)</f>
        <v/>
      </c>
      <c r="S1071" s="38" t="str">
        <f>IF(支部用データ貼り付けシート!B1060="","",支部用データ貼り付けシート!J1060)</f>
        <v/>
      </c>
      <c r="T1071" s="23" t="str">
        <f t="shared" si="206"/>
        <v/>
      </c>
      <c r="U1071" s="24" t="str">
        <f t="shared" si="207"/>
        <v/>
      </c>
      <c r="W1071" t="str">
        <f t="shared" si="208"/>
        <v/>
      </c>
      <c r="X1071" t="str">
        <f t="shared" si="209"/>
        <v/>
      </c>
      <c r="Y1071" t="str">
        <f t="shared" si="210"/>
        <v/>
      </c>
      <c r="Z1071" t="str">
        <f t="shared" si="211"/>
        <v/>
      </c>
    </row>
    <row r="1072" spans="1:26">
      <c r="A1072" s="84">
        <v>1042</v>
      </c>
      <c r="B1072" s="189" t="str">
        <f>IF(支部用データ貼り付けシート!B1061="","",支部用データ貼り付けシート!A1061)</f>
        <v/>
      </c>
      <c r="C1072" s="190" t="str">
        <f>IF(支部用データ貼り付けシート!B1061="","",支部用データ貼り付けシート!B1061)</f>
        <v/>
      </c>
      <c r="D1072" s="191" t="str">
        <f>IF(支部用データ貼り付けシート!B1061="","",支部用データ貼り付けシート!C1061)</f>
        <v/>
      </c>
      <c r="E1072" s="192" t="str">
        <f>IF(支部用データ貼り付けシート!B1061="","",支部用データ貼り付けシート!D1061)</f>
        <v/>
      </c>
      <c r="F1072" s="193" t="str">
        <f>IF(支部用データ貼り付けシート!B1061="","",IF(支部用データ貼り付けシート!M1061="","",支部用データ貼り付けシート!M1061))</f>
        <v/>
      </c>
      <c r="G1072" s="194" t="str">
        <f>IF(支部用データ貼り付けシート!B1061="","",IF(支部用データ貼り付けシート!N1061="","",支部用データ貼り付けシート!N1061))</f>
        <v/>
      </c>
      <c r="H1072" s="37" t="str">
        <f t="shared" si="200"/>
        <v/>
      </c>
      <c r="I1072" s="124" t="str">
        <f t="shared" si="201"/>
        <v/>
      </c>
      <c r="J1072" s="38" t="str">
        <f t="shared" si="202"/>
        <v/>
      </c>
      <c r="K1072" s="37" t="str">
        <f t="shared" si="203"/>
        <v/>
      </c>
      <c r="L1072" s="124" t="str">
        <f t="shared" si="204"/>
        <v/>
      </c>
      <c r="M1072" s="38" t="str">
        <f t="shared" si="205"/>
        <v/>
      </c>
      <c r="N1072" s="93" t="str">
        <f>IF(支部用データ貼り付けシート!B1061="","",支部用データ貼り付けシート!E1061)</f>
        <v/>
      </c>
      <c r="O1072" s="38" t="str">
        <f>IF(支部用データ貼り付けシート!B1061="","",支部用データ貼り付けシート!F1061)</f>
        <v/>
      </c>
      <c r="P1072" s="37" t="str">
        <f>IF(支部用データ貼り付けシート!B1061="","",支部用データ貼り付けシート!G1061)</f>
        <v/>
      </c>
      <c r="Q1072" s="38" t="str">
        <f>IF(支部用データ貼り付けシート!B1061="","",支部用データ貼り付けシート!H1061)</f>
        <v/>
      </c>
      <c r="R1072" s="37" t="str">
        <f>IF(支部用データ貼り付けシート!B1061="","",支部用データ貼り付けシート!I1061)</f>
        <v/>
      </c>
      <c r="S1072" s="38" t="str">
        <f>IF(支部用データ貼り付けシート!B1061="","",支部用データ貼り付けシート!J1061)</f>
        <v/>
      </c>
      <c r="T1072" s="23" t="str">
        <f t="shared" si="206"/>
        <v/>
      </c>
      <c r="U1072" s="24" t="str">
        <f t="shared" si="207"/>
        <v/>
      </c>
      <c r="W1072" t="str">
        <f t="shared" si="208"/>
        <v/>
      </c>
      <c r="X1072" t="str">
        <f t="shared" si="209"/>
        <v/>
      </c>
      <c r="Y1072" t="str">
        <f t="shared" si="210"/>
        <v/>
      </c>
      <c r="Z1072" t="str">
        <f t="shared" si="211"/>
        <v/>
      </c>
    </row>
    <row r="1073" spans="1:26">
      <c r="A1073" s="83">
        <v>1043</v>
      </c>
      <c r="B1073" s="189" t="str">
        <f>IF(支部用データ貼り付けシート!B1062="","",支部用データ貼り付けシート!A1062)</f>
        <v/>
      </c>
      <c r="C1073" s="190" t="str">
        <f>IF(支部用データ貼り付けシート!B1062="","",支部用データ貼り付けシート!B1062)</f>
        <v/>
      </c>
      <c r="D1073" s="191" t="str">
        <f>IF(支部用データ貼り付けシート!B1062="","",支部用データ貼り付けシート!C1062)</f>
        <v/>
      </c>
      <c r="E1073" s="192" t="str">
        <f>IF(支部用データ貼り付けシート!B1062="","",支部用データ貼り付けシート!D1062)</f>
        <v/>
      </c>
      <c r="F1073" s="193" t="str">
        <f>IF(支部用データ貼り付けシート!B1062="","",IF(支部用データ貼り付けシート!M1062="","",支部用データ貼り付けシート!M1062))</f>
        <v/>
      </c>
      <c r="G1073" s="194" t="str">
        <f>IF(支部用データ貼り付けシート!B1062="","",IF(支部用データ貼り付けシート!N1062="","",支部用データ貼り付けシート!N1062))</f>
        <v/>
      </c>
      <c r="H1073" s="37" t="str">
        <f t="shared" si="200"/>
        <v/>
      </c>
      <c r="I1073" s="124" t="str">
        <f t="shared" si="201"/>
        <v/>
      </c>
      <c r="J1073" s="38" t="str">
        <f t="shared" si="202"/>
        <v/>
      </c>
      <c r="K1073" s="37" t="str">
        <f t="shared" si="203"/>
        <v/>
      </c>
      <c r="L1073" s="124" t="str">
        <f t="shared" si="204"/>
        <v/>
      </c>
      <c r="M1073" s="38" t="str">
        <f t="shared" si="205"/>
        <v/>
      </c>
      <c r="N1073" s="93" t="str">
        <f>IF(支部用データ貼り付けシート!B1062="","",支部用データ貼り付けシート!E1062)</f>
        <v/>
      </c>
      <c r="O1073" s="38" t="str">
        <f>IF(支部用データ貼り付けシート!B1062="","",支部用データ貼り付けシート!F1062)</f>
        <v/>
      </c>
      <c r="P1073" s="37" t="str">
        <f>IF(支部用データ貼り付けシート!B1062="","",支部用データ貼り付けシート!G1062)</f>
        <v/>
      </c>
      <c r="Q1073" s="38" t="str">
        <f>IF(支部用データ貼り付けシート!B1062="","",支部用データ貼り付けシート!H1062)</f>
        <v/>
      </c>
      <c r="R1073" s="37" t="str">
        <f>IF(支部用データ貼り付けシート!B1062="","",支部用データ貼り付けシート!I1062)</f>
        <v/>
      </c>
      <c r="S1073" s="38" t="str">
        <f>IF(支部用データ貼り付けシート!B1062="","",支部用データ貼り付けシート!J1062)</f>
        <v/>
      </c>
      <c r="T1073" s="23" t="str">
        <f t="shared" si="206"/>
        <v/>
      </c>
      <c r="U1073" s="24" t="str">
        <f t="shared" si="207"/>
        <v/>
      </c>
      <c r="W1073" t="str">
        <f t="shared" si="208"/>
        <v/>
      </c>
      <c r="X1073" t="str">
        <f t="shared" si="209"/>
        <v/>
      </c>
      <c r="Y1073" t="str">
        <f t="shared" si="210"/>
        <v/>
      </c>
      <c r="Z1073" t="str">
        <f t="shared" si="211"/>
        <v/>
      </c>
    </row>
    <row r="1074" spans="1:26">
      <c r="A1074" s="84">
        <v>1044</v>
      </c>
      <c r="B1074" s="189" t="str">
        <f>IF(支部用データ貼り付けシート!B1063="","",支部用データ貼り付けシート!A1063)</f>
        <v/>
      </c>
      <c r="C1074" s="190" t="str">
        <f>IF(支部用データ貼り付けシート!B1063="","",支部用データ貼り付けシート!B1063)</f>
        <v/>
      </c>
      <c r="D1074" s="191" t="str">
        <f>IF(支部用データ貼り付けシート!B1063="","",支部用データ貼り付けシート!C1063)</f>
        <v/>
      </c>
      <c r="E1074" s="192" t="str">
        <f>IF(支部用データ貼り付けシート!B1063="","",支部用データ貼り付けシート!D1063)</f>
        <v/>
      </c>
      <c r="F1074" s="193" t="str">
        <f>IF(支部用データ貼り付けシート!B1063="","",IF(支部用データ貼り付けシート!M1063="","",支部用データ貼り付けシート!M1063))</f>
        <v/>
      </c>
      <c r="G1074" s="194" t="str">
        <f>IF(支部用データ貼り付けシート!B1063="","",IF(支部用データ貼り付けシート!N1063="","",支部用データ貼り付けシート!N1063))</f>
        <v/>
      </c>
      <c r="H1074" s="37" t="str">
        <f t="shared" si="200"/>
        <v/>
      </c>
      <c r="I1074" s="124" t="str">
        <f t="shared" si="201"/>
        <v/>
      </c>
      <c r="J1074" s="38" t="str">
        <f t="shared" si="202"/>
        <v/>
      </c>
      <c r="K1074" s="37" t="str">
        <f t="shared" si="203"/>
        <v/>
      </c>
      <c r="L1074" s="124" t="str">
        <f t="shared" si="204"/>
        <v/>
      </c>
      <c r="M1074" s="38" t="str">
        <f t="shared" si="205"/>
        <v/>
      </c>
      <c r="N1074" s="93" t="str">
        <f>IF(支部用データ貼り付けシート!B1063="","",支部用データ貼り付けシート!E1063)</f>
        <v/>
      </c>
      <c r="O1074" s="38" t="str">
        <f>IF(支部用データ貼り付けシート!B1063="","",支部用データ貼り付けシート!F1063)</f>
        <v/>
      </c>
      <c r="P1074" s="37" t="str">
        <f>IF(支部用データ貼り付けシート!B1063="","",支部用データ貼り付けシート!G1063)</f>
        <v/>
      </c>
      <c r="Q1074" s="38" t="str">
        <f>IF(支部用データ貼り付けシート!B1063="","",支部用データ貼り付けシート!H1063)</f>
        <v/>
      </c>
      <c r="R1074" s="37" t="str">
        <f>IF(支部用データ貼り付けシート!B1063="","",支部用データ貼り付けシート!I1063)</f>
        <v/>
      </c>
      <c r="S1074" s="38" t="str">
        <f>IF(支部用データ貼り付けシート!B1063="","",支部用データ貼り付けシート!J1063)</f>
        <v/>
      </c>
      <c r="T1074" s="23" t="str">
        <f t="shared" si="206"/>
        <v/>
      </c>
      <c r="U1074" s="24" t="str">
        <f t="shared" si="207"/>
        <v/>
      </c>
      <c r="W1074" t="str">
        <f t="shared" si="208"/>
        <v/>
      </c>
      <c r="X1074" t="str">
        <f t="shared" si="209"/>
        <v/>
      </c>
      <c r="Y1074" t="str">
        <f t="shared" si="210"/>
        <v/>
      </c>
      <c r="Z1074" t="str">
        <f t="shared" si="211"/>
        <v/>
      </c>
    </row>
    <row r="1075" spans="1:26">
      <c r="A1075" s="83">
        <v>1045</v>
      </c>
      <c r="B1075" s="189" t="str">
        <f>IF(支部用データ貼り付けシート!B1064="","",支部用データ貼り付けシート!A1064)</f>
        <v/>
      </c>
      <c r="C1075" s="190" t="str">
        <f>IF(支部用データ貼り付けシート!B1064="","",支部用データ貼り付けシート!B1064)</f>
        <v/>
      </c>
      <c r="D1075" s="191" t="str">
        <f>IF(支部用データ貼り付けシート!B1064="","",支部用データ貼り付けシート!C1064)</f>
        <v/>
      </c>
      <c r="E1075" s="192" t="str">
        <f>IF(支部用データ貼り付けシート!B1064="","",支部用データ貼り付けシート!D1064)</f>
        <v/>
      </c>
      <c r="F1075" s="193" t="str">
        <f>IF(支部用データ貼り付けシート!B1064="","",IF(支部用データ貼り付けシート!M1064="","",支部用データ貼り付けシート!M1064))</f>
        <v/>
      </c>
      <c r="G1075" s="194" t="str">
        <f>IF(支部用データ貼り付けシート!B1064="","",IF(支部用データ貼り付けシート!N1064="","",支部用データ貼り付けシート!N1064))</f>
        <v/>
      </c>
      <c r="H1075" s="37" t="str">
        <f t="shared" si="200"/>
        <v/>
      </c>
      <c r="I1075" s="124" t="str">
        <f t="shared" si="201"/>
        <v/>
      </c>
      <c r="J1075" s="38" t="str">
        <f t="shared" si="202"/>
        <v/>
      </c>
      <c r="K1075" s="37" t="str">
        <f t="shared" si="203"/>
        <v/>
      </c>
      <c r="L1075" s="124" t="str">
        <f t="shared" si="204"/>
        <v/>
      </c>
      <c r="M1075" s="38" t="str">
        <f t="shared" si="205"/>
        <v/>
      </c>
      <c r="N1075" s="93" t="str">
        <f>IF(支部用データ貼り付けシート!B1064="","",支部用データ貼り付けシート!E1064)</f>
        <v/>
      </c>
      <c r="O1075" s="38" t="str">
        <f>IF(支部用データ貼り付けシート!B1064="","",支部用データ貼り付けシート!F1064)</f>
        <v/>
      </c>
      <c r="P1075" s="37" t="str">
        <f>IF(支部用データ貼り付けシート!B1064="","",支部用データ貼り付けシート!G1064)</f>
        <v/>
      </c>
      <c r="Q1075" s="38" t="str">
        <f>IF(支部用データ貼り付けシート!B1064="","",支部用データ貼り付けシート!H1064)</f>
        <v/>
      </c>
      <c r="R1075" s="37" t="str">
        <f>IF(支部用データ貼り付けシート!B1064="","",支部用データ貼り付けシート!I1064)</f>
        <v/>
      </c>
      <c r="S1075" s="38" t="str">
        <f>IF(支部用データ貼り付けシート!B1064="","",支部用データ貼り付けシート!J1064)</f>
        <v/>
      </c>
      <c r="T1075" s="23" t="str">
        <f t="shared" si="206"/>
        <v/>
      </c>
      <c r="U1075" s="24" t="str">
        <f t="shared" si="207"/>
        <v/>
      </c>
      <c r="W1075" t="str">
        <f t="shared" si="208"/>
        <v/>
      </c>
      <c r="X1075" t="str">
        <f t="shared" si="209"/>
        <v/>
      </c>
      <c r="Y1075" t="str">
        <f t="shared" si="210"/>
        <v/>
      </c>
      <c r="Z1075" t="str">
        <f t="shared" si="211"/>
        <v/>
      </c>
    </row>
    <row r="1076" spans="1:26">
      <c r="A1076" s="84">
        <v>1046</v>
      </c>
      <c r="B1076" s="189" t="str">
        <f>IF(支部用データ貼り付けシート!B1065="","",支部用データ貼り付けシート!A1065)</f>
        <v/>
      </c>
      <c r="C1076" s="190" t="str">
        <f>IF(支部用データ貼り付けシート!B1065="","",支部用データ貼り付けシート!B1065)</f>
        <v/>
      </c>
      <c r="D1076" s="191" t="str">
        <f>IF(支部用データ貼り付けシート!B1065="","",支部用データ貼り付けシート!C1065)</f>
        <v/>
      </c>
      <c r="E1076" s="192" t="str">
        <f>IF(支部用データ貼り付けシート!B1065="","",支部用データ貼り付けシート!D1065)</f>
        <v/>
      </c>
      <c r="F1076" s="193" t="str">
        <f>IF(支部用データ貼り付けシート!B1065="","",IF(支部用データ貼り付けシート!M1065="","",支部用データ貼り付けシート!M1065))</f>
        <v/>
      </c>
      <c r="G1076" s="194" t="str">
        <f>IF(支部用データ貼り付けシート!B1065="","",IF(支部用データ貼り付けシート!N1065="","",支部用データ貼り付けシート!N1065))</f>
        <v/>
      </c>
      <c r="H1076" s="37" t="str">
        <f t="shared" si="200"/>
        <v/>
      </c>
      <c r="I1076" s="124" t="str">
        <f t="shared" si="201"/>
        <v/>
      </c>
      <c r="J1076" s="38" t="str">
        <f t="shared" si="202"/>
        <v/>
      </c>
      <c r="K1076" s="37" t="str">
        <f t="shared" si="203"/>
        <v/>
      </c>
      <c r="L1076" s="124" t="str">
        <f t="shared" si="204"/>
        <v/>
      </c>
      <c r="M1076" s="38" t="str">
        <f t="shared" si="205"/>
        <v/>
      </c>
      <c r="N1076" s="93" t="str">
        <f>IF(支部用データ貼り付けシート!B1065="","",支部用データ貼り付けシート!E1065)</f>
        <v/>
      </c>
      <c r="O1076" s="38" t="str">
        <f>IF(支部用データ貼り付けシート!B1065="","",支部用データ貼り付けシート!F1065)</f>
        <v/>
      </c>
      <c r="P1076" s="37" t="str">
        <f>IF(支部用データ貼り付けシート!B1065="","",支部用データ貼り付けシート!G1065)</f>
        <v/>
      </c>
      <c r="Q1076" s="38" t="str">
        <f>IF(支部用データ貼り付けシート!B1065="","",支部用データ貼り付けシート!H1065)</f>
        <v/>
      </c>
      <c r="R1076" s="37" t="str">
        <f>IF(支部用データ貼り付けシート!B1065="","",支部用データ貼り付けシート!I1065)</f>
        <v/>
      </c>
      <c r="S1076" s="38" t="str">
        <f>IF(支部用データ貼り付けシート!B1065="","",支部用データ貼り付けシート!J1065)</f>
        <v/>
      </c>
      <c r="T1076" s="23" t="str">
        <f t="shared" si="206"/>
        <v/>
      </c>
      <c r="U1076" s="24" t="str">
        <f t="shared" si="207"/>
        <v/>
      </c>
      <c r="W1076" t="str">
        <f t="shared" si="208"/>
        <v/>
      </c>
      <c r="X1076" t="str">
        <f t="shared" si="209"/>
        <v/>
      </c>
      <c r="Y1076" t="str">
        <f t="shared" si="210"/>
        <v/>
      </c>
      <c r="Z1076" t="str">
        <f t="shared" si="211"/>
        <v/>
      </c>
    </row>
    <row r="1077" spans="1:26">
      <c r="A1077" s="83">
        <v>1047</v>
      </c>
      <c r="B1077" s="189" t="str">
        <f>IF(支部用データ貼り付けシート!B1066="","",支部用データ貼り付けシート!A1066)</f>
        <v/>
      </c>
      <c r="C1077" s="190" t="str">
        <f>IF(支部用データ貼り付けシート!B1066="","",支部用データ貼り付けシート!B1066)</f>
        <v/>
      </c>
      <c r="D1077" s="191" t="str">
        <f>IF(支部用データ貼り付けシート!B1066="","",支部用データ貼り付けシート!C1066)</f>
        <v/>
      </c>
      <c r="E1077" s="192" t="str">
        <f>IF(支部用データ貼り付けシート!B1066="","",支部用データ貼り付けシート!D1066)</f>
        <v/>
      </c>
      <c r="F1077" s="193" t="str">
        <f>IF(支部用データ貼り付けシート!B1066="","",IF(支部用データ貼り付けシート!M1066="","",支部用データ貼り付けシート!M1066))</f>
        <v/>
      </c>
      <c r="G1077" s="194" t="str">
        <f>IF(支部用データ貼り付けシート!B1066="","",IF(支部用データ貼り付けシート!N1066="","",支部用データ貼り付けシート!N1066))</f>
        <v/>
      </c>
      <c r="H1077" s="37" t="str">
        <f t="shared" si="200"/>
        <v/>
      </c>
      <c r="I1077" s="124" t="str">
        <f t="shared" si="201"/>
        <v/>
      </c>
      <c r="J1077" s="38" t="str">
        <f t="shared" si="202"/>
        <v/>
      </c>
      <c r="K1077" s="37" t="str">
        <f t="shared" si="203"/>
        <v/>
      </c>
      <c r="L1077" s="124" t="str">
        <f t="shared" si="204"/>
        <v/>
      </c>
      <c r="M1077" s="38" t="str">
        <f t="shared" si="205"/>
        <v/>
      </c>
      <c r="N1077" s="93" t="str">
        <f>IF(支部用データ貼り付けシート!B1066="","",支部用データ貼り付けシート!E1066)</f>
        <v/>
      </c>
      <c r="O1077" s="38" t="str">
        <f>IF(支部用データ貼り付けシート!B1066="","",支部用データ貼り付けシート!F1066)</f>
        <v/>
      </c>
      <c r="P1077" s="37" t="str">
        <f>IF(支部用データ貼り付けシート!B1066="","",支部用データ貼り付けシート!G1066)</f>
        <v/>
      </c>
      <c r="Q1077" s="38" t="str">
        <f>IF(支部用データ貼り付けシート!B1066="","",支部用データ貼り付けシート!H1066)</f>
        <v/>
      </c>
      <c r="R1077" s="37" t="str">
        <f>IF(支部用データ貼り付けシート!B1066="","",支部用データ貼り付けシート!I1066)</f>
        <v/>
      </c>
      <c r="S1077" s="38" t="str">
        <f>IF(支部用データ貼り付けシート!B1066="","",支部用データ貼り付けシート!J1066)</f>
        <v/>
      </c>
      <c r="T1077" s="23" t="str">
        <f t="shared" si="206"/>
        <v/>
      </c>
      <c r="U1077" s="24" t="str">
        <f t="shared" si="207"/>
        <v/>
      </c>
      <c r="W1077" t="str">
        <f t="shared" si="208"/>
        <v/>
      </c>
      <c r="X1077" t="str">
        <f t="shared" si="209"/>
        <v/>
      </c>
      <c r="Y1077" t="str">
        <f t="shared" si="210"/>
        <v/>
      </c>
      <c r="Z1077" t="str">
        <f t="shared" si="211"/>
        <v/>
      </c>
    </row>
    <row r="1078" spans="1:26">
      <c r="A1078" s="84">
        <v>1048</v>
      </c>
      <c r="B1078" s="189" t="str">
        <f>IF(支部用データ貼り付けシート!B1067="","",支部用データ貼り付けシート!A1067)</f>
        <v/>
      </c>
      <c r="C1078" s="190" t="str">
        <f>IF(支部用データ貼り付けシート!B1067="","",支部用データ貼り付けシート!B1067)</f>
        <v/>
      </c>
      <c r="D1078" s="191" t="str">
        <f>IF(支部用データ貼り付けシート!B1067="","",支部用データ貼り付けシート!C1067)</f>
        <v/>
      </c>
      <c r="E1078" s="192" t="str">
        <f>IF(支部用データ貼り付けシート!B1067="","",支部用データ貼り付けシート!D1067)</f>
        <v/>
      </c>
      <c r="F1078" s="193" t="str">
        <f>IF(支部用データ貼り付けシート!B1067="","",IF(支部用データ貼り付けシート!M1067="","",支部用データ貼り付けシート!M1067))</f>
        <v/>
      </c>
      <c r="G1078" s="194" t="str">
        <f>IF(支部用データ貼り付けシート!B1067="","",IF(支部用データ貼り付けシート!N1067="","",支部用データ貼り付けシート!N1067))</f>
        <v/>
      </c>
      <c r="H1078" s="37" t="str">
        <f t="shared" si="200"/>
        <v/>
      </c>
      <c r="I1078" s="124" t="str">
        <f t="shared" si="201"/>
        <v/>
      </c>
      <c r="J1078" s="38" t="str">
        <f t="shared" si="202"/>
        <v/>
      </c>
      <c r="K1078" s="37" t="str">
        <f t="shared" si="203"/>
        <v/>
      </c>
      <c r="L1078" s="124" t="str">
        <f t="shared" si="204"/>
        <v/>
      </c>
      <c r="M1078" s="38" t="str">
        <f t="shared" si="205"/>
        <v/>
      </c>
      <c r="N1078" s="93" t="str">
        <f>IF(支部用データ貼り付けシート!B1067="","",支部用データ貼り付けシート!E1067)</f>
        <v/>
      </c>
      <c r="O1078" s="38" t="str">
        <f>IF(支部用データ貼り付けシート!B1067="","",支部用データ貼り付けシート!F1067)</f>
        <v/>
      </c>
      <c r="P1078" s="37" t="str">
        <f>IF(支部用データ貼り付けシート!B1067="","",支部用データ貼り付けシート!G1067)</f>
        <v/>
      </c>
      <c r="Q1078" s="38" t="str">
        <f>IF(支部用データ貼り付けシート!B1067="","",支部用データ貼り付けシート!H1067)</f>
        <v/>
      </c>
      <c r="R1078" s="37" t="str">
        <f>IF(支部用データ貼り付けシート!B1067="","",支部用データ貼り付けシート!I1067)</f>
        <v/>
      </c>
      <c r="S1078" s="38" t="str">
        <f>IF(支部用データ貼り付けシート!B1067="","",支部用データ貼り付けシート!J1067)</f>
        <v/>
      </c>
      <c r="T1078" s="23" t="str">
        <f t="shared" si="206"/>
        <v/>
      </c>
      <c r="U1078" s="24" t="str">
        <f t="shared" si="207"/>
        <v/>
      </c>
      <c r="W1078" t="str">
        <f t="shared" si="208"/>
        <v/>
      </c>
      <c r="X1078" t="str">
        <f t="shared" si="209"/>
        <v/>
      </c>
      <c r="Y1078" t="str">
        <f t="shared" si="210"/>
        <v/>
      </c>
      <c r="Z1078" t="str">
        <f t="shared" si="211"/>
        <v/>
      </c>
    </row>
    <row r="1079" spans="1:26">
      <c r="A1079" s="83">
        <v>1049</v>
      </c>
      <c r="B1079" s="189" t="str">
        <f>IF(支部用データ貼り付けシート!B1068="","",支部用データ貼り付けシート!A1068)</f>
        <v/>
      </c>
      <c r="C1079" s="190" t="str">
        <f>IF(支部用データ貼り付けシート!B1068="","",支部用データ貼り付けシート!B1068)</f>
        <v/>
      </c>
      <c r="D1079" s="191" t="str">
        <f>IF(支部用データ貼り付けシート!B1068="","",支部用データ貼り付けシート!C1068)</f>
        <v/>
      </c>
      <c r="E1079" s="192" t="str">
        <f>IF(支部用データ貼り付けシート!B1068="","",支部用データ貼り付けシート!D1068)</f>
        <v/>
      </c>
      <c r="F1079" s="193" t="str">
        <f>IF(支部用データ貼り付けシート!B1068="","",IF(支部用データ貼り付けシート!M1068="","",支部用データ貼り付けシート!M1068))</f>
        <v/>
      </c>
      <c r="G1079" s="194" t="str">
        <f>IF(支部用データ貼り付けシート!B1068="","",IF(支部用データ貼り付けシート!N1068="","",支部用データ貼り付けシート!N1068))</f>
        <v/>
      </c>
      <c r="H1079" s="37" t="str">
        <f t="shared" ref="H1079:H1142" si="212">IF(C1079="","",IF(Z1079&gt;2700,1,0))</f>
        <v/>
      </c>
      <c r="I1079" s="124" t="str">
        <f t="shared" ref="I1079:I1142" si="213">IF(C1079="","",IF(Z1079&gt;4800,1,0))</f>
        <v/>
      </c>
      <c r="J1079" s="38" t="str">
        <f t="shared" ref="J1079:J1142" si="214">IF(C1079="","",IF(Z1079&gt;6000,1,0))</f>
        <v/>
      </c>
      <c r="K1079" s="37" t="str">
        <f t="shared" ref="K1079:K1142" si="215">IF(C1079="","",IF((W1079+X1079)&gt;2700,1,0))</f>
        <v/>
      </c>
      <c r="L1079" s="124" t="str">
        <f t="shared" ref="L1079:L1142" si="216">IF(C1079="","",IF((W1079+X1079)&gt;4800,1,0))</f>
        <v/>
      </c>
      <c r="M1079" s="38" t="str">
        <f t="shared" ref="M1079:M1142" si="217">IF(C1079="","",IF((W1079+X1079)&gt;6000,1,0))</f>
        <v/>
      </c>
      <c r="N1079" s="93" t="str">
        <f>IF(支部用データ貼り付けシート!B1068="","",支部用データ貼り付けシート!E1068)</f>
        <v/>
      </c>
      <c r="O1079" s="38" t="str">
        <f>IF(支部用データ貼り付けシート!B1068="","",支部用データ貼り付けシート!F1068)</f>
        <v/>
      </c>
      <c r="P1079" s="37" t="str">
        <f>IF(支部用データ貼り付けシート!B1068="","",支部用データ貼り付けシート!G1068)</f>
        <v/>
      </c>
      <c r="Q1079" s="38" t="str">
        <f>IF(支部用データ貼り付けシート!B1068="","",支部用データ貼り付けシート!H1068)</f>
        <v/>
      </c>
      <c r="R1079" s="37" t="str">
        <f>IF(支部用データ貼り付けシート!B1068="","",支部用データ貼り付けシート!I1068)</f>
        <v/>
      </c>
      <c r="S1079" s="38" t="str">
        <f>IF(支部用データ貼り付けシート!B1068="","",支部用データ貼り付けシート!J1068)</f>
        <v/>
      </c>
      <c r="T1079" s="23" t="str">
        <f t="shared" ref="T1079:T1142" si="218">IFERROR(IF(C1079="","",INT(Z1079/60)),"")</f>
        <v/>
      </c>
      <c r="U1079" s="24" t="str">
        <f t="shared" ref="U1079:U1142" si="219">IFERROR(IF(C1079="","",MOD(Z1079,60)),"")</f>
        <v/>
      </c>
      <c r="W1079" t="str">
        <f t="shared" si="208"/>
        <v/>
      </c>
      <c r="X1079" t="str">
        <f t="shared" si="209"/>
        <v/>
      </c>
      <c r="Y1079" t="str">
        <f t="shared" si="210"/>
        <v/>
      </c>
      <c r="Z1079" t="str">
        <f t="shared" si="211"/>
        <v/>
      </c>
    </row>
    <row r="1080" spans="1:26">
      <c r="A1080" s="84">
        <v>1050</v>
      </c>
      <c r="B1080" s="189" t="str">
        <f>IF(支部用データ貼り付けシート!B1069="","",支部用データ貼り付けシート!A1069)</f>
        <v/>
      </c>
      <c r="C1080" s="190" t="str">
        <f>IF(支部用データ貼り付けシート!B1069="","",支部用データ貼り付けシート!B1069)</f>
        <v/>
      </c>
      <c r="D1080" s="191" t="str">
        <f>IF(支部用データ貼り付けシート!B1069="","",支部用データ貼り付けシート!C1069)</f>
        <v/>
      </c>
      <c r="E1080" s="192" t="str">
        <f>IF(支部用データ貼り付けシート!B1069="","",支部用データ貼り付けシート!D1069)</f>
        <v/>
      </c>
      <c r="F1080" s="193" t="str">
        <f>IF(支部用データ貼り付けシート!B1069="","",IF(支部用データ貼り付けシート!M1069="","",支部用データ貼り付けシート!M1069))</f>
        <v/>
      </c>
      <c r="G1080" s="194" t="str">
        <f>IF(支部用データ貼り付けシート!B1069="","",IF(支部用データ貼り付けシート!N1069="","",支部用データ貼り付けシート!N1069))</f>
        <v/>
      </c>
      <c r="H1080" s="37" t="str">
        <f t="shared" si="212"/>
        <v/>
      </c>
      <c r="I1080" s="124" t="str">
        <f t="shared" si="213"/>
        <v/>
      </c>
      <c r="J1080" s="38" t="str">
        <f t="shared" si="214"/>
        <v/>
      </c>
      <c r="K1080" s="37" t="str">
        <f t="shared" si="215"/>
        <v/>
      </c>
      <c r="L1080" s="124" t="str">
        <f t="shared" si="216"/>
        <v/>
      </c>
      <c r="M1080" s="38" t="str">
        <f t="shared" si="217"/>
        <v/>
      </c>
      <c r="N1080" s="93" t="str">
        <f>IF(支部用データ貼り付けシート!B1069="","",支部用データ貼り付けシート!E1069)</f>
        <v/>
      </c>
      <c r="O1080" s="38" t="str">
        <f>IF(支部用データ貼り付けシート!B1069="","",支部用データ貼り付けシート!F1069)</f>
        <v/>
      </c>
      <c r="P1080" s="37" t="str">
        <f>IF(支部用データ貼り付けシート!B1069="","",支部用データ貼り付けシート!G1069)</f>
        <v/>
      </c>
      <c r="Q1080" s="38" t="str">
        <f>IF(支部用データ貼り付けシート!B1069="","",支部用データ貼り付けシート!H1069)</f>
        <v/>
      </c>
      <c r="R1080" s="37" t="str">
        <f>IF(支部用データ貼り付けシート!B1069="","",支部用データ貼り付けシート!I1069)</f>
        <v/>
      </c>
      <c r="S1080" s="38" t="str">
        <f>IF(支部用データ貼り付けシート!B1069="","",支部用データ貼り付けシート!J1069)</f>
        <v/>
      </c>
      <c r="T1080" s="23" t="str">
        <f t="shared" si="218"/>
        <v/>
      </c>
      <c r="U1080" s="24" t="str">
        <f t="shared" si="219"/>
        <v/>
      </c>
      <c r="W1080" t="str">
        <f t="shared" si="208"/>
        <v/>
      </c>
      <c r="X1080" t="str">
        <f t="shared" si="209"/>
        <v/>
      </c>
      <c r="Y1080" t="str">
        <f t="shared" si="210"/>
        <v/>
      </c>
      <c r="Z1080" t="str">
        <f t="shared" si="211"/>
        <v/>
      </c>
    </row>
    <row r="1081" spans="1:26">
      <c r="A1081" s="83">
        <v>1051</v>
      </c>
      <c r="B1081" s="189" t="str">
        <f>IF(支部用データ貼り付けシート!B1070="","",支部用データ貼り付けシート!A1070)</f>
        <v/>
      </c>
      <c r="C1081" s="190" t="str">
        <f>IF(支部用データ貼り付けシート!B1070="","",支部用データ貼り付けシート!B1070)</f>
        <v/>
      </c>
      <c r="D1081" s="191" t="str">
        <f>IF(支部用データ貼り付けシート!B1070="","",支部用データ貼り付けシート!C1070)</f>
        <v/>
      </c>
      <c r="E1081" s="192" t="str">
        <f>IF(支部用データ貼り付けシート!B1070="","",支部用データ貼り付けシート!D1070)</f>
        <v/>
      </c>
      <c r="F1081" s="193" t="str">
        <f>IF(支部用データ貼り付けシート!B1070="","",IF(支部用データ貼り付けシート!M1070="","",支部用データ貼り付けシート!M1070))</f>
        <v/>
      </c>
      <c r="G1081" s="194" t="str">
        <f>IF(支部用データ貼り付けシート!B1070="","",IF(支部用データ貼り付けシート!N1070="","",支部用データ貼り付けシート!N1070))</f>
        <v/>
      </c>
      <c r="H1081" s="37" t="str">
        <f t="shared" si="212"/>
        <v/>
      </c>
      <c r="I1081" s="124" t="str">
        <f t="shared" si="213"/>
        <v/>
      </c>
      <c r="J1081" s="38" t="str">
        <f t="shared" si="214"/>
        <v/>
      </c>
      <c r="K1081" s="37" t="str">
        <f t="shared" si="215"/>
        <v/>
      </c>
      <c r="L1081" s="124" t="str">
        <f t="shared" si="216"/>
        <v/>
      </c>
      <c r="M1081" s="38" t="str">
        <f t="shared" si="217"/>
        <v/>
      </c>
      <c r="N1081" s="93" t="str">
        <f>IF(支部用データ貼り付けシート!B1070="","",支部用データ貼り付けシート!E1070)</f>
        <v/>
      </c>
      <c r="O1081" s="38" t="str">
        <f>IF(支部用データ貼り付けシート!B1070="","",支部用データ貼り付けシート!F1070)</f>
        <v/>
      </c>
      <c r="P1081" s="37" t="str">
        <f>IF(支部用データ貼り付けシート!B1070="","",支部用データ貼り付けシート!G1070)</f>
        <v/>
      </c>
      <c r="Q1081" s="38" t="str">
        <f>IF(支部用データ貼り付けシート!B1070="","",支部用データ貼り付けシート!H1070)</f>
        <v/>
      </c>
      <c r="R1081" s="37" t="str">
        <f>IF(支部用データ貼り付けシート!B1070="","",支部用データ貼り付けシート!I1070)</f>
        <v/>
      </c>
      <c r="S1081" s="38" t="str">
        <f>IF(支部用データ貼り付けシート!B1070="","",支部用データ貼り付けシート!J1070)</f>
        <v/>
      </c>
      <c r="T1081" s="23" t="str">
        <f t="shared" si="218"/>
        <v/>
      </c>
      <c r="U1081" s="24" t="str">
        <f t="shared" si="219"/>
        <v/>
      </c>
      <c r="W1081" t="str">
        <f t="shared" si="208"/>
        <v/>
      </c>
      <c r="X1081" t="str">
        <f t="shared" si="209"/>
        <v/>
      </c>
      <c r="Y1081" t="str">
        <f t="shared" si="210"/>
        <v/>
      </c>
      <c r="Z1081" t="str">
        <f t="shared" si="211"/>
        <v/>
      </c>
    </row>
    <row r="1082" spans="1:26">
      <c r="A1082" s="84">
        <v>1052</v>
      </c>
      <c r="B1082" s="189" t="str">
        <f>IF(支部用データ貼り付けシート!B1071="","",支部用データ貼り付けシート!A1071)</f>
        <v/>
      </c>
      <c r="C1082" s="190" t="str">
        <f>IF(支部用データ貼り付けシート!B1071="","",支部用データ貼り付けシート!B1071)</f>
        <v/>
      </c>
      <c r="D1082" s="191" t="str">
        <f>IF(支部用データ貼り付けシート!B1071="","",支部用データ貼り付けシート!C1071)</f>
        <v/>
      </c>
      <c r="E1082" s="192" t="str">
        <f>IF(支部用データ貼り付けシート!B1071="","",支部用データ貼り付けシート!D1071)</f>
        <v/>
      </c>
      <c r="F1082" s="193" t="str">
        <f>IF(支部用データ貼り付けシート!B1071="","",IF(支部用データ貼り付けシート!M1071="","",支部用データ貼り付けシート!M1071))</f>
        <v/>
      </c>
      <c r="G1082" s="194" t="str">
        <f>IF(支部用データ貼り付けシート!B1071="","",IF(支部用データ貼り付けシート!N1071="","",支部用データ貼り付けシート!N1071))</f>
        <v/>
      </c>
      <c r="H1082" s="37" t="str">
        <f t="shared" si="212"/>
        <v/>
      </c>
      <c r="I1082" s="124" t="str">
        <f t="shared" si="213"/>
        <v/>
      </c>
      <c r="J1082" s="38" t="str">
        <f t="shared" si="214"/>
        <v/>
      </c>
      <c r="K1082" s="37" t="str">
        <f t="shared" si="215"/>
        <v/>
      </c>
      <c r="L1082" s="124" t="str">
        <f t="shared" si="216"/>
        <v/>
      </c>
      <c r="M1082" s="38" t="str">
        <f t="shared" si="217"/>
        <v/>
      </c>
      <c r="N1082" s="93" t="str">
        <f>IF(支部用データ貼り付けシート!B1071="","",支部用データ貼り付けシート!E1071)</f>
        <v/>
      </c>
      <c r="O1082" s="38" t="str">
        <f>IF(支部用データ貼り付けシート!B1071="","",支部用データ貼り付けシート!F1071)</f>
        <v/>
      </c>
      <c r="P1082" s="37" t="str">
        <f>IF(支部用データ貼り付けシート!B1071="","",支部用データ貼り付けシート!G1071)</f>
        <v/>
      </c>
      <c r="Q1082" s="38" t="str">
        <f>IF(支部用データ貼り付けシート!B1071="","",支部用データ貼り付けシート!H1071)</f>
        <v/>
      </c>
      <c r="R1082" s="37" t="str">
        <f>IF(支部用データ貼り付けシート!B1071="","",支部用データ貼り付けシート!I1071)</f>
        <v/>
      </c>
      <c r="S1082" s="38" t="str">
        <f>IF(支部用データ貼り付けシート!B1071="","",支部用データ貼り付けシート!J1071)</f>
        <v/>
      </c>
      <c r="T1082" s="23" t="str">
        <f t="shared" si="218"/>
        <v/>
      </c>
      <c r="U1082" s="24" t="str">
        <f t="shared" si="219"/>
        <v/>
      </c>
      <c r="W1082" t="str">
        <f t="shared" si="208"/>
        <v/>
      </c>
      <c r="X1082" t="str">
        <f t="shared" si="209"/>
        <v/>
      </c>
      <c r="Y1082" t="str">
        <f t="shared" si="210"/>
        <v/>
      </c>
      <c r="Z1082" t="str">
        <f t="shared" si="211"/>
        <v/>
      </c>
    </row>
    <row r="1083" spans="1:26">
      <c r="A1083" s="83">
        <v>1053</v>
      </c>
      <c r="B1083" s="189" t="str">
        <f>IF(支部用データ貼り付けシート!B1072="","",支部用データ貼り付けシート!A1072)</f>
        <v/>
      </c>
      <c r="C1083" s="190" t="str">
        <f>IF(支部用データ貼り付けシート!B1072="","",支部用データ貼り付けシート!B1072)</f>
        <v/>
      </c>
      <c r="D1083" s="191" t="str">
        <f>IF(支部用データ貼り付けシート!B1072="","",支部用データ貼り付けシート!C1072)</f>
        <v/>
      </c>
      <c r="E1083" s="192" t="str">
        <f>IF(支部用データ貼り付けシート!B1072="","",支部用データ貼り付けシート!D1072)</f>
        <v/>
      </c>
      <c r="F1083" s="193" t="str">
        <f>IF(支部用データ貼り付けシート!B1072="","",IF(支部用データ貼り付けシート!M1072="","",支部用データ貼り付けシート!M1072))</f>
        <v/>
      </c>
      <c r="G1083" s="194" t="str">
        <f>IF(支部用データ貼り付けシート!B1072="","",IF(支部用データ貼り付けシート!N1072="","",支部用データ貼り付けシート!N1072))</f>
        <v/>
      </c>
      <c r="H1083" s="37" t="str">
        <f t="shared" si="212"/>
        <v/>
      </c>
      <c r="I1083" s="124" t="str">
        <f t="shared" si="213"/>
        <v/>
      </c>
      <c r="J1083" s="38" t="str">
        <f t="shared" si="214"/>
        <v/>
      </c>
      <c r="K1083" s="37" t="str">
        <f t="shared" si="215"/>
        <v/>
      </c>
      <c r="L1083" s="124" t="str">
        <f t="shared" si="216"/>
        <v/>
      </c>
      <c r="M1083" s="38" t="str">
        <f t="shared" si="217"/>
        <v/>
      </c>
      <c r="N1083" s="93" t="str">
        <f>IF(支部用データ貼り付けシート!B1072="","",支部用データ貼り付けシート!E1072)</f>
        <v/>
      </c>
      <c r="O1083" s="38" t="str">
        <f>IF(支部用データ貼り付けシート!B1072="","",支部用データ貼り付けシート!F1072)</f>
        <v/>
      </c>
      <c r="P1083" s="37" t="str">
        <f>IF(支部用データ貼り付けシート!B1072="","",支部用データ貼り付けシート!G1072)</f>
        <v/>
      </c>
      <c r="Q1083" s="38" t="str">
        <f>IF(支部用データ貼り付けシート!B1072="","",支部用データ貼り付けシート!H1072)</f>
        <v/>
      </c>
      <c r="R1083" s="37" t="str">
        <f>IF(支部用データ貼り付けシート!B1072="","",支部用データ貼り付けシート!I1072)</f>
        <v/>
      </c>
      <c r="S1083" s="38" t="str">
        <f>IF(支部用データ貼り付けシート!B1072="","",支部用データ貼り付けシート!J1072)</f>
        <v/>
      </c>
      <c r="T1083" s="23" t="str">
        <f t="shared" si="218"/>
        <v/>
      </c>
      <c r="U1083" s="24" t="str">
        <f t="shared" si="219"/>
        <v/>
      </c>
      <c r="W1083" t="str">
        <f t="shared" si="208"/>
        <v/>
      </c>
      <c r="X1083" t="str">
        <f t="shared" si="209"/>
        <v/>
      </c>
      <c r="Y1083" t="str">
        <f t="shared" si="210"/>
        <v/>
      </c>
      <c r="Z1083" t="str">
        <f t="shared" si="211"/>
        <v/>
      </c>
    </row>
    <row r="1084" spans="1:26">
      <c r="A1084" s="84">
        <v>1054</v>
      </c>
      <c r="B1084" s="189" t="str">
        <f>IF(支部用データ貼り付けシート!B1073="","",支部用データ貼り付けシート!A1073)</f>
        <v/>
      </c>
      <c r="C1084" s="190" t="str">
        <f>IF(支部用データ貼り付けシート!B1073="","",支部用データ貼り付けシート!B1073)</f>
        <v/>
      </c>
      <c r="D1084" s="191" t="str">
        <f>IF(支部用データ貼り付けシート!B1073="","",支部用データ貼り付けシート!C1073)</f>
        <v/>
      </c>
      <c r="E1084" s="192" t="str">
        <f>IF(支部用データ貼り付けシート!B1073="","",支部用データ貼り付けシート!D1073)</f>
        <v/>
      </c>
      <c r="F1084" s="193" t="str">
        <f>IF(支部用データ貼り付けシート!B1073="","",IF(支部用データ貼り付けシート!M1073="","",支部用データ貼り付けシート!M1073))</f>
        <v/>
      </c>
      <c r="G1084" s="194" t="str">
        <f>IF(支部用データ貼り付けシート!B1073="","",IF(支部用データ貼り付けシート!N1073="","",支部用データ貼り付けシート!N1073))</f>
        <v/>
      </c>
      <c r="H1084" s="37" t="str">
        <f t="shared" si="212"/>
        <v/>
      </c>
      <c r="I1084" s="124" t="str">
        <f t="shared" si="213"/>
        <v/>
      </c>
      <c r="J1084" s="38" t="str">
        <f t="shared" si="214"/>
        <v/>
      </c>
      <c r="K1084" s="37" t="str">
        <f t="shared" si="215"/>
        <v/>
      </c>
      <c r="L1084" s="124" t="str">
        <f t="shared" si="216"/>
        <v/>
      </c>
      <c r="M1084" s="38" t="str">
        <f t="shared" si="217"/>
        <v/>
      </c>
      <c r="N1084" s="93" t="str">
        <f>IF(支部用データ貼り付けシート!B1073="","",支部用データ貼り付けシート!E1073)</f>
        <v/>
      </c>
      <c r="O1084" s="38" t="str">
        <f>IF(支部用データ貼り付けシート!B1073="","",支部用データ貼り付けシート!F1073)</f>
        <v/>
      </c>
      <c r="P1084" s="37" t="str">
        <f>IF(支部用データ貼り付けシート!B1073="","",支部用データ貼り付けシート!G1073)</f>
        <v/>
      </c>
      <c r="Q1084" s="38" t="str">
        <f>IF(支部用データ貼り付けシート!B1073="","",支部用データ貼り付けシート!H1073)</f>
        <v/>
      </c>
      <c r="R1084" s="37" t="str">
        <f>IF(支部用データ貼り付けシート!B1073="","",支部用データ貼り付けシート!I1073)</f>
        <v/>
      </c>
      <c r="S1084" s="38" t="str">
        <f>IF(支部用データ貼り付けシート!B1073="","",支部用データ貼り付けシート!J1073)</f>
        <v/>
      </c>
      <c r="T1084" s="23" t="str">
        <f t="shared" si="218"/>
        <v/>
      </c>
      <c r="U1084" s="24" t="str">
        <f t="shared" si="219"/>
        <v/>
      </c>
      <c r="W1084" t="str">
        <f t="shared" si="208"/>
        <v/>
      </c>
      <c r="X1084" t="str">
        <f t="shared" si="209"/>
        <v/>
      </c>
      <c r="Y1084" t="str">
        <f t="shared" si="210"/>
        <v/>
      </c>
      <c r="Z1084" t="str">
        <f t="shared" si="211"/>
        <v/>
      </c>
    </row>
    <row r="1085" spans="1:26">
      <c r="A1085" s="83">
        <v>1055</v>
      </c>
      <c r="B1085" s="189" t="str">
        <f>IF(支部用データ貼り付けシート!B1074="","",支部用データ貼り付けシート!A1074)</f>
        <v/>
      </c>
      <c r="C1085" s="190" t="str">
        <f>IF(支部用データ貼り付けシート!B1074="","",支部用データ貼り付けシート!B1074)</f>
        <v/>
      </c>
      <c r="D1085" s="191" t="str">
        <f>IF(支部用データ貼り付けシート!B1074="","",支部用データ貼り付けシート!C1074)</f>
        <v/>
      </c>
      <c r="E1085" s="192" t="str">
        <f>IF(支部用データ貼り付けシート!B1074="","",支部用データ貼り付けシート!D1074)</f>
        <v/>
      </c>
      <c r="F1085" s="193" t="str">
        <f>IF(支部用データ貼り付けシート!B1074="","",IF(支部用データ貼り付けシート!M1074="","",支部用データ貼り付けシート!M1074))</f>
        <v/>
      </c>
      <c r="G1085" s="194" t="str">
        <f>IF(支部用データ貼り付けシート!B1074="","",IF(支部用データ貼り付けシート!N1074="","",支部用データ貼り付けシート!N1074))</f>
        <v/>
      </c>
      <c r="H1085" s="37" t="str">
        <f t="shared" si="212"/>
        <v/>
      </c>
      <c r="I1085" s="124" t="str">
        <f t="shared" si="213"/>
        <v/>
      </c>
      <c r="J1085" s="38" t="str">
        <f t="shared" si="214"/>
        <v/>
      </c>
      <c r="K1085" s="37" t="str">
        <f t="shared" si="215"/>
        <v/>
      </c>
      <c r="L1085" s="124" t="str">
        <f t="shared" si="216"/>
        <v/>
      </c>
      <c r="M1085" s="38" t="str">
        <f t="shared" si="217"/>
        <v/>
      </c>
      <c r="N1085" s="93" t="str">
        <f>IF(支部用データ貼り付けシート!B1074="","",支部用データ貼り付けシート!E1074)</f>
        <v/>
      </c>
      <c r="O1085" s="38" t="str">
        <f>IF(支部用データ貼り付けシート!B1074="","",支部用データ貼り付けシート!F1074)</f>
        <v/>
      </c>
      <c r="P1085" s="37" t="str">
        <f>IF(支部用データ貼り付けシート!B1074="","",支部用データ貼り付けシート!G1074)</f>
        <v/>
      </c>
      <c r="Q1085" s="38" t="str">
        <f>IF(支部用データ貼り付けシート!B1074="","",支部用データ貼り付けシート!H1074)</f>
        <v/>
      </c>
      <c r="R1085" s="37" t="str">
        <f>IF(支部用データ貼り付けシート!B1074="","",支部用データ貼り付けシート!I1074)</f>
        <v/>
      </c>
      <c r="S1085" s="38" t="str">
        <f>IF(支部用データ貼り付けシート!B1074="","",支部用データ貼り付けシート!J1074)</f>
        <v/>
      </c>
      <c r="T1085" s="23" t="str">
        <f t="shared" si="218"/>
        <v/>
      </c>
      <c r="U1085" s="24" t="str">
        <f t="shared" si="219"/>
        <v/>
      </c>
      <c r="W1085" t="str">
        <f t="shared" si="208"/>
        <v/>
      </c>
      <c r="X1085" t="str">
        <f t="shared" si="209"/>
        <v/>
      </c>
      <c r="Y1085" t="str">
        <f t="shared" si="210"/>
        <v/>
      </c>
      <c r="Z1085" t="str">
        <f t="shared" si="211"/>
        <v/>
      </c>
    </row>
    <row r="1086" spans="1:26">
      <c r="A1086" s="84">
        <v>1056</v>
      </c>
      <c r="B1086" s="189" t="str">
        <f>IF(支部用データ貼り付けシート!B1075="","",支部用データ貼り付けシート!A1075)</f>
        <v/>
      </c>
      <c r="C1086" s="190" t="str">
        <f>IF(支部用データ貼り付けシート!B1075="","",支部用データ貼り付けシート!B1075)</f>
        <v/>
      </c>
      <c r="D1086" s="191" t="str">
        <f>IF(支部用データ貼り付けシート!B1075="","",支部用データ貼り付けシート!C1075)</f>
        <v/>
      </c>
      <c r="E1086" s="192" t="str">
        <f>IF(支部用データ貼り付けシート!B1075="","",支部用データ貼り付けシート!D1075)</f>
        <v/>
      </c>
      <c r="F1086" s="193" t="str">
        <f>IF(支部用データ貼り付けシート!B1075="","",IF(支部用データ貼り付けシート!M1075="","",支部用データ貼り付けシート!M1075))</f>
        <v/>
      </c>
      <c r="G1086" s="194" t="str">
        <f>IF(支部用データ貼り付けシート!B1075="","",IF(支部用データ貼り付けシート!N1075="","",支部用データ貼り付けシート!N1075))</f>
        <v/>
      </c>
      <c r="H1086" s="37" t="str">
        <f t="shared" si="212"/>
        <v/>
      </c>
      <c r="I1086" s="124" t="str">
        <f t="shared" si="213"/>
        <v/>
      </c>
      <c r="J1086" s="38" t="str">
        <f t="shared" si="214"/>
        <v/>
      </c>
      <c r="K1086" s="37" t="str">
        <f t="shared" si="215"/>
        <v/>
      </c>
      <c r="L1086" s="124" t="str">
        <f t="shared" si="216"/>
        <v/>
      </c>
      <c r="M1086" s="38" t="str">
        <f t="shared" si="217"/>
        <v/>
      </c>
      <c r="N1086" s="93" t="str">
        <f>IF(支部用データ貼り付けシート!B1075="","",支部用データ貼り付けシート!E1075)</f>
        <v/>
      </c>
      <c r="O1086" s="38" t="str">
        <f>IF(支部用データ貼り付けシート!B1075="","",支部用データ貼り付けシート!F1075)</f>
        <v/>
      </c>
      <c r="P1086" s="37" t="str">
        <f>IF(支部用データ貼り付けシート!B1075="","",支部用データ貼り付けシート!G1075)</f>
        <v/>
      </c>
      <c r="Q1086" s="38" t="str">
        <f>IF(支部用データ貼り付けシート!B1075="","",支部用データ貼り付けシート!H1075)</f>
        <v/>
      </c>
      <c r="R1086" s="37" t="str">
        <f>IF(支部用データ貼り付けシート!B1075="","",支部用データ貼り付けシート!I1075)</f>
        <v/>
      </c>
      <c r="S1086" s="38" t="str">
        <f>IF(支部用データ貼り付けシート!B1075="","",支部用データ貼り付けシート!J1075)</f>
        <v/>
      </c>
      <c r="T1086" s="23" t="str">
        <f t="shared" si="218"/>
        <v/>
      </c>
      <c r="U1086" s="24" t="str">
        <f t="shared" si="219"/>
        <v/>
      </c>
      <c r="W1086" t="str">
        <f t="shared" si="208"/>
        <v/>
      </c>
      <c r="X1086" t="str">
        <f t="shared" si="209"/>
        <v/>
      </c>
      <c r="Y1086" t="str">
        <f t="shared" si="210"/>
        <v/>
      </c>
      <c r="Z1086" t="str">
        <f t="shared" si="211"/>
        <v/>
      </c>
    </row>
    <row r="1087" spans="1:26">
      <c r="A1087" s="83">
        <v>1057</v>
      </c>
      <c r="B1087" s="189" t="str">
        <f>IF(支部用データ貼り付けシート!B1076="","",支部用データ貼り付けシート!A1076)</f>
        <v/>
      </c>
      <c r="C1087" s="190" t="str">
        <f>IF(支部用データ貼り付けシート!B1076="","",支部用データ貼り付けシート!B1076)</f>
        <v/>
      </c>
      <c r="D1087" s="191" t="str">
        <f>IF(支部用データ貼り付けシート!B1076="","",支部用データ貼り付けシート!C1076)</f>
        <v/>
      </c>
      <c r="E1087" s="192" t="str">
        <f>IF(支部用データ貼り付けシート!B1076="","",支部用データ貼り付けシート!D1076)</f>
        <v/>
      </c>
      <c r="F1087" s="193" t="str">
        <f>IF(支部用データ貼り付けシート!B1076="","",IF(支部用データ貼り付けシート!M1076="","",支部用データ貼り付けシート!M1076))</f>
        <v/>
      </c>
      <c r="G1087" s="194" t="str">
        <f>IF(支部用データ貼り付けシート!B1076="","",IF(支部用データ貼り付けシート!N1076="","",支部用データ貼り付けシート!N1076))</f>
        <v/>
      </c>
      <c r="H1087" s="37" t="str">
        <f t="shared" si="212"/>
        <v/>
      </c>
      <c r="I1087" s="124" t="str">
        <f t="shared" si="213"/>
        <v/>
      </c>
      <c r="J1087" s="38" t="str">
        <f t="shared" si="214"/>
        <v/>
      </c>
      <c r="K1087" s="37" t="str">
        <f t="shared" si="215"/>
        <v/>
      </c>
      <c r="L1087" s="124" t="str">
        <f t="shared" si="216"/>
        <v/>
      </c>
      <c r="M1087" s="38" t="str">
        <f t="shared" si="217"/>
        <v/>
      </c>
      <c r="N1087" s="93" t="str">
        <f>IF(支部用データ貼り付けシート!B1076="","",支部用データ貼り付けシート!E1076)</f>
        <v/>
      </c>
      <c r="O1087" s="38" t="str">
        <f>IF(支部用データ貼り付けシート!B1076="","",支部用データ貼り付けシート!F1076)</f>
        <v/>
      </c>
      <c r="P1087" s="37" t="str">
        <f>IF(支部用データ貼り付けシート!B1076="","",支部用データ貼り付けシート!G1076)</f>
        <v/>
      </c>
      <c r="Q1087" s="38" t="str">
        <f>IF(支部用データ貼り付けシート!B1076="","",支部用データ貼り付けシート!H1076)</f>
        <v/>
      </c>
      <c r="R1087" s="37" t="str">
        <f>IF(支部用データ貼り付けシート!B1076="","",支部用データ貼り付けシート!I1076)</f>
        <v/>
      </c>
      <c r="S1087" s="38" t="str">
        <f>IF(支部用データ貼り付けシート!B1076="","",支部用データ貼り付けシート!J1076)</f>
        <v/>
      </c>
      <c r="T1087" s="23" t="str">
        <f t="shared" si="218"/>
        <v/>
      </c>
      <c r="U1087" s="24" t="str">
        <f t="shared" si="219"/>
        <v/>
      </c>
      <c r="W1087" t="str">
        <f t="shared" si="208"/>
        <v/>
      </c>
      <c r="X1087" t="str">
        <f t="shared" si="209"/>
        <v/>
      </c>
      <c r="Y1087" t="str">
        <f t="shared" si="210"/>
        <v/>
      </c>
      <c r="Z1087" t="str">
        <f t="shared" si="211"/>
        <v/>
      </c>
    </row>
    <row r="1088" spans="1:26">
      <c r="A1088" s="84">
        <v>1058</v>
      </c>
      <c r="B1088" s="189" t="str">
        <f>IF(支部用データ貼り付けシート!B1077="","",支部用データ貼り付けシート!A1077)</f>
        <v/>
      </c>
      <c r="C1088" s="190" t="str">
        <f>IF(支部用データ貼り付けシート!B1077="","",支部用データ貼り付けシート!B1077)</f>
        <v/>
      </c>
      <c r="D1088" s="191" t="str">
        <f>IF(支部用データ貼り付けシート!B1077="","",支部用データ貼り付けシート!C1077)</f>
        <v/>
      </c>
      <c r="E1088" s="192" t="str">
        <f>IF(支部用データ貼り付けシート!B1077="","",支部用データ貼り付けシート!D1077)</f>
        <v/>
      </c>
      <c r="F1088" s="193" t="str">
        <f>IF(支部用データ貼り付けシート!B1077="","",IF(支部用データ貼り付けシート!M1077="","",支部用データ貼り付けシート!M1077))</f>
        <v/>
      </c>
      <c r="G1088" s="194" t="str">
        <f>IF(支部用データ貼り付けシート!B1077="","",IF(支部用データ貼り付けシート!N1077="","",支部用データ貼り付けシート!N1077))</f>
        <v/>
      </c>
      <c r="H1088" s="37" t="str">
        <f t="shared" si="212"/>
        <v/>
      </c>
      <c r="I1088" s="124" t="str">
        <f t="shared" si="213"/>
        <v/>
      </c>
      <c r="J1088" s="38" t="str">
        <f t="shared" si="214"/>
        <v/>
      </c>
      <c r="K1088" s="37" t="str">
        <f t="shared" si="215"/>
        <v/>
      </c>
      <c r="L1088" s="124" t="str">
        <f t="shared" si="216"/>
        <v/>
      </c>
      <c r="M1088" s="38" t="str">
        <f t="shared" si="217"/>
        <v/>
      </c>
      <c r="N1088" s="93" t="str">
        <f>IF(支部用データ貼り付けシート!B1077="","",支部用データ貼り付けシート!E1077)</f>
        <v/>
      </c>
      <c r="O1088" s="38" t="str">
        <f>IF(支部用データ貼り付けシート!B1077="","",支部用データ貼り付けシート!F1077)</f>
        <v/>
      </c>
      <c r="P1088" s="37" t="str">
        <f>IF(支部用データ貼り付けシート!B1077="","",支部用データ貼り付けシート!G1077)</f>
        <v/>
      </c>
      <c r="Q1088" s="38" t="str">
        <f>IF(支部用データ貼り付けシート!B1077="","",支部用データ貼り付けシート!H1077)</f>
        <v/>
      </c>
      <c r="R1088" s="37" t="str">
        <f>IF(支部用データ貼り付けシート!B1077="","",支部用データ貼り付けシート!I1077)</f>
        <v/>
      </c>
      <c r="S1088" s="38" t="str">
        <f>IF(支部用データ貼り付けシート!B1077="","",支部用データ貼り付けシート!J1077)</f>
        <v/>
      </c>
      <c r="T1088" s="23" t="str">
        <f t="shared" si="218"/>
        <v/>
      </c>
      <c r="U1088" s="24" t="str">
        <f t="shared" si="219"/>
        <v/>
      </c>
      <c r="W1088" t="str">
        <f t="shared" si="208"/>
        <v/>
      </c>
      <c r="X1088" t="str">
        <f t="shared" si="209"/>
        <v/>
      </c>
      <c r="Y1088" t="str">
        <f t="shared" si="210"/>
        <v/>
      </c>
      <c r="Z1088" t="str">
        <f t="shared" si="211"/>
        <v/>
      </c>
    </row>
    <row r="1089" spans="1:26">
      <c r="A1089" s="83">
        <v>1059</v>
      </c>
      <c r="B1089" s="189" t="str">
        <f>IF(支部用データ貼り付けシート!B1078="","",支部用データ貼り付けシート!A1078)</f>
        <v/>
      </c>
      <c r="C1089" s="190" t="str">
        <f>IF(支部用データ貼り付けシート!B1078="","",支部用データ貼り付けシート!B1078)</f>
        <v/>
      </c>
      <c r="D1089" s="191" t="str">
        <f>IF(支部用データ貼り付けシート!B1078="","",支部用データ貼り付けシート!C1078)</f>
        <v/>
      </c>
      <c r="E1089" s="192" t="str">
        <f>IF(支部用データ貼り付けシート!B1078="","",支部用データ貼り付けシート!D1078)</f>
        <v/>
      </c>
      <c r="F1089" s="193" t="str">
        <f>IF(支部用データ貼り付けシート!B1078="","",IF(支部用データ貼り付けシート!M1078="","",支部用データ貼り付けシート!M1078))</f>
        <v/>
      </c>
      <c r="G1089" s="194" t="str">
        <f>IF(支部用データ貼り付けシート!B1078="","",IF(支部用データ貼り付けシート!N1078="","",支部用データ貼り付けシート!N1078))</f>
        <v/>
      </c>
      <c r="H1089" s="37" t="str">
        <f t="shared" si="212"/>
        <v/>
      </c>
      <c r="I1089" s="124" t="str">
        <f t="shared" si="213"/>
        <v/>
      </c>
      <c r="J1089" s="38" t="str">
        <f t="shared" si="214"/>
        <v/>
      </c>
      <c r="K1089" s="37" t="str">
        <f t="shared" si="215"/>
        <v/>
      </c>
      <c r="L1089" s="124" t="str">
        <f t="shared" si="216"/>
        <v/>
      </c>
      <c r="M1089" s="38" t="str">
        <f t="shared" si="217"/>
        <v/>
      </c>
      <c r="N1089" s="93" t="str">
        <f>IF(支部用データ貼り付けシート!B1078="","",支部用データ貼り付けシート!E1078)</f>
        <v/>
      </c>
      <c r="O1089" s="38" t="str">
        <f>IF(支部用データ貼り付けシート!B1078="","",支部用データ貼り付けシート!F1078)</f>
        <v/>
      </c>
      <c r="P1089" s="37" t="str">
        <f>IF(支部用データ貼り付けシート!B1078="","",支部用データ貼り付けシート!G1078)</f>
        <v/>
      </c>
      <c r="Q1089" s="38" t="str">
        <f>IF(支部用データ貼り付けシート!B1078="","",支部用データ貼り付けシート!H1078)</f>
        <v/>
      </c>
      <c r="R1089" s="37" t="str">
        <f>IF(支部用データ貼り付けシート!B1078="","",支部用データ貼り付けシート!I1078)</f>
        <v/>
      </c>
      <c r="S1089" s="38" t="str">
        <f>IF(支部用データ貼り付けシート!B1078="","",支部用データ貼り付けシート!J1078)</f>
        <v/>
      </c>
      <c r="T1089" s="23" t="str">
        <f t="shared" si="218"/>
        <v/>
      </c>
      <c r="U1089" s="24" t="str">
        <f t="shared" si="219"/>
        <v/>
      </c>
      <c r="W1089" t="str">
        <f t="shared" si="208"/>
        <v/>
      </c>
      <c r="X1089" t="str">
        <f t="shared" si="209"/>
        <v/>
      </c>
      <c r="Y1089" t="str">
        <f t="shared" si="210"/>
        <v/>
      </c>
      <c r="Z1089" t="str">
        <f t="shared" si="211"/>
        <v/>
      </c>
    </row>
    <row r="1090" spans="1:26">
      <c r="A1090" s="84">
        <v>1060</v>
      </c>
      <c r="B1090" s="189" t="str">
        <f>IF(支部用データ貼り付けシート!B1079="","",支部用データ貼り付けシート!A1079)</f>
        <v/>
      </c>
      <c r="C1090" s="190" t="str">
        <f>IF(支部用データ貼り付けシート!B1079="","",支部用データ貼り付けシート!B1079)</f>
        <v/>
      </c>
      <c r="D1090" s="191" t="str">
        <f>IF(支部用データ貼り付けシート!B1079="","",支部用データ貼り付けシート!C1079)</f>
        <v/>
      </c>
      <c r="E1090" s="192" t="str">
        <f>IF(支部用データ貼り付けシート!B1079="","",支部用データ貼り付けシート!D1079)</f>
        <v/>
      </c>
      <c r="F1090" s="193" t="str">
        <f>IF(支部用データ貼り付けシート!B1079="","",IF(支部用データ貼り付けシート!M1079="","",支部用データ貼り付けシート!M1079))</f>
        <v/>
      </c>
      <c r="G1090" s="194" t="str">
        <f>IF(支部用データ貼り付けシート!B1079="","",IF(支部用データ貼り付けシート!N1079="","",支部用データ貼り付けシート!N1079))</f>
        <v/>
      </c>
      <c r="H1090" s="37" t="str">
        <f t="shared" si="212"/>
        <v/>
      </c>
      <c r="I1090" s="124" t="str">
        <f t="shared" si="213"/>
        <v/>
      </c>
      <c r="J1090" s="38" t="str">
        <f t="shared" si="214"/>
        <v/>
      </c>
      <c r="K1090" s="37" t="str">
        <f t="shared" si="215"/>
        <v/>
      </c>
      <c r="L1090" s="124" t="str">
        <f t="shared" si="216"/>
        <v/>
      </c>
      <c r="M1090" s="38" t="str">
        <f t="shared" si="217"/>
        <v/>
      </c>
      <c r="N1090" s="93" t="str">
        <f>IF(支部用データ貼り付けシート!B1079="","",支部用データ貼り付けシート!E1079)</f>
        <v/>
      </c>
      <c r="O1090" s="38" t="str">
        <f>IF(支部用データ貼り付けシート!B1079="","",支部用データ貼り付けシート!F1079)</f>
        <v/>
      </c>
      <c r="P1090" s="37" t="str">
        <f>IF(支部用データ貼り付けシート!B1079="","",支部用データ貼り付けシート!G1079)</f>
        <v/>
      </c>
      <c r="Q1090" s="38" t="str">
        <f>IF(支部用データ貼り付けシート!B1079="","",支部用データ貼り付けシート!H1079)</f>
        <v/>
      </c>
      <c r="R1090" s="37" t="str">
        <f>IF(支部用データ貼り付けシート!B1079="","",支部用データ貼り付けシート!I1079)</f>
        <v/>
      </c>
      <c r="S1090" s="38" t="str">
        <f>IF(支部用データ貼り付けシート!B1079="","",支部用データ貼り付けシート!J1079)</f>
        <v/>
      </c>
      <c r="T1090" s="23" t="str">
        <f t="shared" si="218"/>
        <v/>
      </c>
      <c r="U1090" s="24" t="str">
        <f t="shared" si="219"/>
        <v/>
      </c>
      <c r="W1090" t="str">
        <f t="shared" si="208"/>
        <v/>
      </c>
      <c r="X1090" t="str">
        <f t="shared" si="209"/>
        <v/>
      </c>
      <c r="Y1090" t="str">
        <f t="shared" si="210"/>
        <v/>
      </c>
      <c r="Z1090" t="str">
        <f t="shared" si="211"/>
        <v/>
      </c>
    </row>
    <row r="1091" spans="1:26">
      <c r="A1091" s="83">
        <v>1061</v>
      </c>
      <c r="B1091" s="189" t="str">
        <f>IF(支部用データ貼り付けシート!B1080="","",支部用データ貼り付けシート!A1080)</f>
        <v/>
      </c>
      <c r="C1091" s="190" t="str">
        <f>IF(支部用データ貼り付けシート!B1080="","",支部用データ貼り付けシート!B1080)</f>
        <v/>
      </c>
      <c r="D1091" s="191" t="str">
        <f>IF(支部用データ貼り付けシート!B1080="","",支部用データ貼り付けシート!C1080)</f>
        <v/>
      </c>
      <c r="E1091" s="192" t="str">
        <f>IF(支部用データ貼り付けシート!B1080="","",支部用データ貼り付けシート!D1080)</f>
        <v/>
      </c>
      <c r="F1091" s="193" t="str">
        <f>IF(支部用データ貼り付けシート!B1080="","",IF(支部用データ貼り付けシート!M1080="","",支部用データ貼り付けシート!M1080))</f>
        <v/>
      </c>
      <c r="G1091" s="194" t="str">
        <f>IF(支部用データ貼り付けシート!B1080="","",IF(支部用データ貼り付けシート!N1080="","",支部用データ貼り付けシート!N1080))</f>
        <v/>
      </c>
      <c r="H1091" s="37" t="str">
        <f t="shared" si="212"/>
        <v/>
      </c>
      <c r="I1091" s="124" t="str">
        <f t="shared" si="213"/>
        <v/>
      </c>
      <c r="J1091" s="38" t="str">
        <f t="shared" si="214"/>
        <v/>
      </c>
      <c r="K1091" s="37" t="str">
        <f t="shared" si="215"/>
        <v/>
      </c>
      <c r="L1091" s="124" t="str">
        <f t="shared" si="216"/>
        <v/>
      </c>
      <c r="M1091" s="38" t="str">
        <f t="shared" si="217"/>
        <v/>
      </c>
      <c r="N1091" s="93" t="str">
        <f>IF(支部用データ貼り付けシート!B1080="","",支部用データ貼り付けシート!E1080)</f>
        <v/>
      </c>
      <c r="O1091" s="38" t="str">
        <f>IF(支部用データ貼り付けシート!B1080="","",支部用データ貼り付けシート!F1080)</f>
        <v/>
      </c>
      <c r="P1091" s="37" t="str">
        <f>IF(支部用データ貼り付けシート!B1080="","",支部用データ貼り付けシート!G1080)</f>
        <v/>
      </c>
      <c r="Q1091" s="38" t="str">
        <f>IF(支部用データ貼り付けシート!B1080="","",支部用データ貼り付けシート!H1080)</f>
        <v/>
      </c>
      <c r="R1091" s="37" t="str">
        <f>IF(支部用データ貼り付けシート!B1080="","",支部用データ貼り付けシート!I1080)</f>
        <v/>
      </c>
      <c r="S1091" s="38" t="str">
        <f>IF(支部用データ貼り付けシート!B1080="","",支部用データ貼り付けシート!J1080)</f>
        <v/>
      </c>
      <c r="T1091" s="23" t="str">
        <f t="shared" si="218"/>
        <v/>
      </c>
      <c r="U1091" s="24" t="str">
        <f t="shared" si="219"/>
        <v/>
      </c>
      <c r="W1091" t="str">
        <f t="shared" si="208"/>
        <v/>
      </c>
      <c r="X1091" t="str">
        <f t="shared" si="209"/>
        <v/>
      </c>
      <c r="Y1091" t="str">
        <f t="shared" si="210"/>
        <v/>
      </c>
      <c r="Z1091" t="str">
        <f t="shared" si="211"/>
        <v/>
      </c>
    </row>
    <row r="1092" spans="1:26">
      <c r="A1092" s="84">
        <v>1062</v>
      </c>
      <c r="B1092" s="189" t="str">
        <f>IF(支部用データ貼り付けシート!B1081="","",支部用データ貼り付けシート!A1081)</f>
        <v/>
      </c>
      <c r="C1092" s="190" t="str">
        <f>IF(支部用データ貼り付けシート!B1081="","",支部用データ貼り付けシート!B1081)</f>
        <v/>
      </c>
      <c r="D1092" s="191" t="str">
        <f>IF(支部用データ貼り付けシート!B1081="","",支部用データ貼り付けシート!C1081)</f>
        <v/>
      </c>
      <c r="E1092" s="192" t="str">
        <f>IF(支部用データ貼り付けシート!B1081="","",支部用データ貼り付けシート!D1081)</f>
        <v/>
      </c>
      <c r="F1092" s="193" t="str">
        <f>IF(支部用データ貼り付けシート!B1081="","",IF(支部用データ貼り付けシート!M1081="","",支部用データ貼り付けシート!M1081))</f>
        <v/>
      </c>
      <c r="G1092" s="194" t="str">
        <f>IF(支部用データ貼り付けシート!B1081="","",IF(支部用データ貼り付けシート!N1081="","",支部用データ貼り付けシート!N1081))</f>
        <v/>
      </c>
      <c r="H1092" s="37" t="str">
        <f t="shared" si="212"/>
        <v/>
      </c>
      <c r="I1092" s="124" t="str">
        <f t="shared" si="213"/>
        <v/>
      </c>
      <c r="J1092" s="38" t="str">
        <f t="shared" si="214"/>
        <v/>
      </c>
      <c r="K1092" s="37" t="str">
        <f t="shared" si="215"/>
        <v/>
      </c>
      <c r="L1092" s="124" t="str">
        <f t="shared" si="216"/>
        <v/>
      </c>
      <c r="M1092" s="38" t="str">
        <f t="shared" si="217"/>
        <v/>
      </c>
      <c r="N1092" s="93" t="str">
        <f>IF(支部用データ貼り付けシート!B1081="","",支部用データ貼り付けシート!E1081)</f>
        <v/>
      </c>
      <c r="O1092" s="38" t="str">
        <f>IF(支部用データ貼り付けシート!B1081="","",支部用データ貼り付けシート!F1081)</f>
        <v/>
      </c>
      <c r="P1092" s="37" t="str">
        <f>IF(支部用データ貼り付けシート!B1081="","",支部用データ貼り付けシート!G1081)</f>
        <v/>
      </c>
      <c r="Q1092" s="38" t="str">
        <f>IF(支部用データ貼り付けシート!B1081="","",支部用データ貼り付けシート!H1081)</f>
        <v/>
      </c>
      <c r="R1092" s="37" t="str">
        <f>IF(支部用データ貼り付けシート!B1081="","",支部用データ貼り付けシート!I1081)</f>
        <v/>
      </c>
      <c r="S1092" s="38" t="str">
        <f>IF(支部用データ貼り付けシート!B1081="","",支部用データ貼り付けシート!J1081)</f>
        <v/>
      </c>
      <c r="T1092" s="23" t="str">
        <f t="shared" si="218"/>
        <v/>
      </c>
      <c r="U1092" s="24" t="str">
        <f t="shared" si="219"/>
        <v/>
      </c>
      <c r="W1092" t="str">
        <f t="shared" si="208"/>
        <v/>
      </c>
      <c r="X1092" t="str">
        <f t="shared" si="209"/>
        <v/>
      </c>
      <c r="Y1092" t="str">
        <f t="shared" si="210"/>
        <v/>
      </c>
      <c r="Z1092" t="str">
        <f t="shared" si="211"/>
        <v/>
      </c>
    </row>
    <row r="1093" spans="1:26">
      <c r="A1093" s="83">
        <v>1063</v>
      </c>
      <c r="B1093" s="189" t="str">
        <f>IF(支部用データ貼り付けシート!B1082="","",支部用データ貼り付けシート!A1082)</f>
        <v/>
      </c>
      <c r="C1093" s="190" t="str">
        <f>IF(支部用データ貼り付けシート!B1082="","",支部用データ貼り付けシート!B1082)</f>
        <v/>
      </c>
      <c r="D1093" s="191" t="str">
        <f>IF(支部用データ貼り付けシート!B1082="","",支部用データ貼り付けシート!C1082)</f>
        <v/>
      </c>
      <c r="E1093" s="192" t="str">
        <f>IF(支部用データ貼り付けシート!B1082="","",支部用データ貼り付けシート!D1082)</f>
        <v/>
      </c>
      <c r="F1093" s="193" t="str">
        <f>IF(支部用データ貼り付けシート!B1082="","",IF(支部用データ貼り付けシート!M1082="","",支部用データ貼り付けシート!M1082))</f>
        <v/>
      </c>
      <c r="G1093" s="194" t="str">
        <f>IF(支部用データ貼り付けシート!B1082="","",IF(支部用データ貼り付けシート!N1082="","",支部用データ貼り付けシート!N1082))</f>
        <v/>
      </c>
      <c r="H1093" s="37" t="str">
        <f t="shared" si="212"/>
        <v/>
      </c>
      <c r="I1093" s="124" t="str">
        <f t="shared" si="213"/>
        <v/>
      </c>
      <c r="J1093" s="38" t="str">
        <f t="shared" si="214"/>
        <v/>
      </c>
      <c r="K1093" s="37" t="str">
        <f t="shared" si="215"/>
        <v/>
      </c>
      <c r="L1093" s="124" t="str">
        <f t="shared" si="216"/>
        <v/>
      </c>
      <c r="M1093" s="38" t="str">
        <f t="shared" si="217"/>
        <v/>
      </c>
      <c r="N1093" s="93" t="str">
        <f>IF(支部用データ貼り付けシート!B1082="","",支部用データ貼り付けシート!E1082)</f>
        <v/>
      </c>
      <c r="O1093" s="38" t="str">
        <f>IF(支部用データ貼り付けシート!B1082="","",支部用データ貼り付けシート!F1082)</f>
        <v/>
      </c>
      <c r="P1093" s="37" t="str">
        <f>IF(支部用データ貼り付けシート!B1082="","",支部用データ貼り付けシート!G1082)</f>
        <v/>
      </c>
      <c r="Q1093" s="38" t="str">
        <f>IF(支部用データ貼り付けシート!B1082="","",支部用データ貼り付けシート!H1082)</f>
        <v/>
      </c>
      <c r="R1093" s="37" t="str">
        <f>IF(支部用データ貼り付けシート!B1082="","",支部用データ貼り付けシート!I1082)</f>
        <v/>
      </c>
      <c r="S1093" s="38" t="str">
        <f>IF(支部用データ貼り付けシート!B1082="","",支部用データ貼り付けシート!J1082)</f>
        <v/>
      </c>
      <c r="T1093" s="23" t="str">
        <f t="shared" si="218"/>
        <v/>
      </c>
      <c r="U1093" s="24" t="str">
        <f t="shared" si="219"/>
        <v/>
      </c>
      <c r="W1093" t="str">
        <f t="shared" si="208"/>
        <v/>
      </c>
      <c r="X1093" t="str">
        <f t="shared" si="209"/>
        <v/>
      </c>
      <c r="Y1093" t="str">
        <f t="shared" si="210"/>
        <v/>
      </c>
      <c r="Z1093" t="str">
        <f t="shared" si="211"/>
        <v/>
      </c>
    </row>
    <row r="1094" spans="1:26">
      <c r="A1094" s="84">
        <v>1064</v>
      </c>
      <c r="B1094" s="189" t="str">
        <f>IF(支部用データ貼り付けシート!B1083="","",支部用データ貼り付けシート!A1083)</f>
        <v/>
      </c>
      <c r="C1094" s="190" t="str">
        <f>IF(支部用データ貼り付けシート!B1083="","",支部用データ貼り付けシート!B1083)</f>
        <v/>
      </c>
      <c r="D1094" s="191" t="str">
        <f>IF(支部用データ貼り付けシート!B1083="","",支部用データ貼り付けシート!C1083)</f>
        <v/>
      </c>
      <c r="E1094" s="192" t="str">
        <f>IF(支部用データ貼り付けシート!B1083="","",支部用データ貼り付けシート!D1083)</f>
        <v/>
      </c>
      <c r="F1094" s="193" t="str">
        <f>IF(支部用データ貼り付けシート!B1083="","",IF(支部用データ貼り付けシート!M1083="","",支部用データ貼り付けシート!M1083))</f>
        <v/>
      </c>
      <c r="G1094" s="194" t="str">
        <f>IF(支部用データ貼り付けシート!B1083="","",IF(支部用データ貼り付けシート!N1083="","",支部用データ貼り付けシート!N1083))</f>
        <v/>
      </c>
      <c r="H1094" s="37" t="str">
        <f t="shared" si="212"/>
        <v/>
      </c>
      <c r="I1094" s="124" t="str">
        <f t="shared" si="213"/>
        <v/>
      </c>
      <c r="J1094" s="38" t="str">
        <f t="shared" si="214"/>
        <v/>
      </c>
      <c r="K1094" s="37" t="str">
        <f t="shared" si="215"/>
        <v/>
      </c>
      <c r="L1094" s="124" t="str">
        <f t="shared" si="216"/>
        <v/>
      </c>
      <c r="M1094" s="38" t="str">
        <f t="shared" si="217"/>
        <v/>
      </c>
      <c r="N1094" s="93" t="str">
        <f>IF(支部用データ貼り付けシート!B1083="","",支部用データ貼り付けシート!E1083)</f>
        <v/>
      </c>
      <c r="O1094" s="38" t="str">
        <f>IF(支部用データ貼り付けシート!B1083="","",支部用データ貼り付けシート!F1083)</f>
        <v/>
      </c>
      <c r="P1094" s="37" t="str">
        <f>IF(支部用データ貼り付けシート!B1083="","",支部用データ貼り付けシート!G1083)</f>
        <v/>
      </c>
      <c r="Q1094" s="38" t="str">
        <f>IF(支部用データ貼り付けシート!B1083="","",支部用データ貼り付けシート!H1083)</f>
        <v/>
      </c>
      <c r="R1094" s="37" t="str">
        <f>IF(支部用データ貼り付けシート!B1083="","",支部用データ貼り付けシート!I1083)</f>
        <v/>
      </c>
      <c r="S1094" s="38" t="str">
        <f>IF(支部用データ貼り付けシート!B1083="","",支部用データ貼り付けシート!J1083)</f>
        <v/>
      </c>
      <c r="T1094" s="23" t="str">
        <f t="shared" si="218"/>
        <v/>
      </c>
      <c r="U1094" s="24" t="str">
        <f t="shared" si="219"/>
        <v/>
      </c>
      <c r="W1094" t="str">
        <f t="shared" si="208"/>
        <v/>
      </c>
      <c r="X1094" t="str">
        <f t="shared" si="209"/>
        <v/>
      </c>
      <c r="Y1094" t="str">
        <f t="shared" si="210"/>
        <v/>
      </c>
      <c r="Z1094" t="str">
        <f t="shared" si="211"/>
        <v/>
      </c>
    </row>
    <row r="1095" spans="1:26">
      <c r="A1095" s="83">
        <v>1065</v>
      </c>
      <c r="B1095" s="189" t="str">
        <f>IF(支部用データ貼り付けシート!B1084="","",支部用データ貼り付けシート!A1084)</f>
        <v/>
      </c>
      <c r="C1095" s="190" t="str">
        <f>IF(支部用データ貼り付けシート!B1084="","",支部用データ貼り付けシート!B1084)</f>
        <v/>
      </c>
      <c r="D1095" s="191" t="str">
        <f>IF(支部用データ貼り付けシート!B1084="","",支部用データ貼り付けシート!C1084)</f>
        <v/>
      </c>
      <c r="E1095" s="192" t="str">
        <f>IF(支部用データ貼り付けシート!B1084="","",支部用データ貼り付けシート!D1084)</f>
        <v/>
      </c>
      <c r="F1095" s="193" t="str">
        <f>IF(支部用データ貼り付けシート!B1084="","",IF(支部用データ貼り付けシート!M1084="","",支部用データ貼り付けシート!M1084))</f>
        <v/>
      </c>
      <c r="G1095" s="194" t="str">
        <f>IF(支部用データ貼り付けシート!B1084="","",IF(支部用データ貼り付けシート!N1084="","",支部用データ貼り付けシート!N1084))</f>
        <v/>
      </c>
      <c r="H1095" s="37" t="str">
        <f t="shared" si="212"/>
        <v/>
      </c>
      <c r="I1095" s="124" t="str">
        <f t="shared" si="213"/>
        <v/>
      </c>
      <c r="J1095" s="38" t="str">
        <f t="shared" si="214"/>
        <v/>
      </c>
      <c r="K1095" s="37" t="str">
        <f t="shared" si="215"/>
        <v/>
      </c>
      <c r="L1095" s="124" t="str">
        <f t="shared" si="216"/>
        <v/>
      </c>
      <c r="M1095" s="38" t="str">
        <f t="shared" si="217"/>
        <v/>
      </c>
      <c r="N1095" s="93" t="str">
        <f>IF(支部用データ貼り付けシート!B1084="","",支部用データ貼り付けシート!E1084)</f>
        <v/>
      </c>
      <c r="O1095" s="38" t="str">
        <f>IF(支部用データ貼り付けシート!B1084="","",支部用データ貼り付けシート!F1084)</f>
        <v/>
      </c>
      <c r="P1095" s="37" t="str">
        <f>IF(支部用データ貼り付けシート!B1084="","",支部用データ貼り付けシート!G1084)</f>
        <v/>
      </c>
      <c r="Q1095" s="38" t="str">
        <f>IF(支部用データ貼り付けシート!B1084="","",支部用データ貼り付けシート!H1084)</f>
        <v/>
      </c>
      <c r="R1095" s="37" t="str">
        <f>IF(支部用データ貼り付けシート!B1084="","",支部用データ貼り付けシート!I1084)</f>
        <v/>
      </c>
      <c r="S1095" s="38" t="str">
        <f>IF(支部用データ貼り付けシート!B1084="","",支部用データ貼り付けシート!J1084)</f>
        <v/>
      </c>
      <c r="T1095" s="23" t="str">
        <f t="shared" si="218"/>
        <v/>
      </c>
      <c r="U1095" s="24" t="str">
        <f t="shared" si="219"/>
        <v/>
      </c>
      <c r="W1095" t="str">
        <f t="shared" si="208"/>
        <v/>
      </c>
      <c r="X1095" t="str">
        <f t="shared" si="209"/>
        <v/>
      </c>
      <c r="Y1095" t="str">
        <f t="shared" si="210"/>
        <v/>
      </c>
      <c r="Z1095" t="str">
        <f t="shared" si="211"/>
        <v/>
      </c>
    </row>
    <row r="1096" spans="1:26">
      <c r="A1096" s="84">
        <v>1066</v>
      </c>
      <c r="B1096" s="189" t="str">
        <f>IF(支部用データ貼り付けシート!B1085="","",支部用データ貼り付けシート!A1085)</f>
        <v/>
      </c>
      <c r="C1096" s="190" t="str">
        <f>IF(支部用データ貼り付けシート!B1085="","",支部用データ貼り付けシート!B1085)</f>
        <v/>
      </c>
      <c r="D1096" s="191" t="str">
        <f>IF(支部用データ貼り付けシート!B1085="","",支部用データ貼り付けシート!C1085)</f>
        <v/>
      </c>
      <c r="E1096" s="192" t="str">
        <f>IF(支部用データ貼り付けシート!B1085="","",支部用データ貼り付けシート!D1085)</f>
        <v/>
      </c>
      <c r="F1096" s="193" t="str">
        <f>IF(支部用データ貼り付けシート!B1085="","",IF(支部用データ貼り付けシート!M1085="","",支部用データ貼り付けシート!M1085))</f>
        <v/>
      </c>
      <c r="G1096" s="194" t="str">
        <f>IF(支部用データ貼り付けシート!B1085="","",IF(支部用データ貼り付けシート!N1085="","",支部用データ貼り付けシート!N1085))</f>
        <v/>
      </c>
      <c r="H1096" s="37" t="str">
        <f t="shared" si="212"/>
        <v/>
      </c>
      <c r="I1096" s="124" t="str">
        <f t="shared" si="213"/>
        <v/>
      </c>
      <c r="J1096" s="38" t="str">
        <f t="shared" si="214"/>
        <v/>
      </c>
      <c r="K1096" s="37" t="str">
        <f t="shared" si="215"/>
        <v/>
      </c>
      <c r="L1096" s="124" t="str">
        <f t="shared" si="216"/>
        <v/>
      </c>
      <c r="M1096" s="38" t="str">
        <f t="shared" si="217"/>
        <v/>
      </c>
      <c r="N1096" s="93" t="str">
        <f>IF(支部用データ貼り付けシート!B1085="","",支部用データ貼り付けシート!E1085)</f>
        <v/>
      </c>
      <c r="O1096" s="38" t="str">
        <f>IF(支部用データ貼り付けシート!B1085="","",支部用データ貼り付けシート!F1085)</f>
        <v/>
      </c>
      <c r="P1096" s="37" t="str">
        <f>IF(支部用データ貼り付けシート!B1085="","",支部用データ貼り付けシート!G1085)</f>
        <v/>
      </c>
      <c r="Q1096" s="38" t="str">
        <f>IF(支部用データ貼り付けシート!B1085="","",支部用データ貼り付けシート!H1085)</f>
        <v/>
      </c>
      <c r="R1096" s="37" t="str">
        <f>IF(支部用データ貼り付けシート!B1085="","",支部用データ貼り付けシート!I1085)</f>
        <v/>
      </c>
      <c r="S1096" s="38" t="str">
        <f>IF(支部用データ貼り付けシート!B1085="","",支部用データ貼り付けシート!J1085)</f>
        <v/>
      </c>
      <c r="T1096" s="23" t="str">
        <f t="shared" si="218"/>
        <v/>
      </c>
      <c r="U1096" s="24" t="str">
        <f t="shared" si="219"/>
        <v/>
      </c>
      <c r="W1096" t="str">
        <f t="shared" si="208"/>
        <v/>
      </c>
      <c r="X1096" t="str">
        <f t="shared" si="209"/>
        <v/>
      </c>
      <c r="Y1096" t="str">
        <f t="shared" si="210"/>
        <v/>
      </c>
      <c r="Z1096" t="str">
        <f t="shared" si="211"/>
        <v/>
      </c>
    </row>
    <row r="1097" spans="1:26">
      <c r="A1097" s="83">
        <v>1067</v>
      </c>
      <c r="B1097" s="189" t="str">
        <f>IF(支部用データ貼り付けシート!B1086="","",支部用データ貼り付けシート!A1086)</f>
        <v/>
      </c>
      <c r="C1097" s="190" t="str">
        <f>IF(支部用データ貼り付けシート!B1086="","",支部用データ貼り付けシート!B1086)</f>
        <v/>
      </c>
      <c r="D1097" s="191" t="str">
        <f>IF(支部用データ貼り付けシート!B1086="","",支部用データ貼り付けシート!C1086)</f>
        <v/>
      </c>
      <c r="E1097" s="192" t="str">
        <f>IF(支部用データ貼り付けシート!B1086="","",支部用データ貼り付けシート!D1086)</f>
        <v/>
      </c>
      <c r="F1097" s="193" t="str">
        <f>IF(支部用データ貼り付けシート!B1086="","",IF(支部用データ貼り付けシート!M1086="","",支部用データ貼り付けシート!M1086))</f>
        <v/>
      </c>
      <c r="G1097" s="194" t="str">
        <f>IF(支部用データ貼り付けシート!B1086="","",IF(支部用データ貼り付けシート!N1086="","",支部用データ貼り付けシート!N1086))</f>
        <v/>
      </c>
      <c r="H1097" s="37" t="str">
        <f t="shared" si="212"/>
        <v/>
      </c>
      <c r="I1097" s="124" t="str">
        <f t="shared" si="213"/>
        <v/>
      </c>
      <c r="J1097" s="38" t="str">
        <f t="shared" si="214"/>
        <v/>
      </c>
      <c r="K1097" s="37" t="str">
        <f t="shared" si="215"/>
        <v/>
      </c>
      <c r="L1097" s="124" t="str">
        <f t="shared" si="216"/>
        <v/>
      </c>
      <c r="M1097" s="38" t="str">
        <f t="shared" si="217"/>
        <v/>
      </c>
      <c r="N1097" s="93" t="str">
        <f>IF(支部用データ貼り付けシート!B1086="","",支部用データ貼り付けシート!E1086)</f>
        <v/>
      </c>
      <c r="O1097" s="38" t="str">
        <f>IF(支部用データ貼り付けシート!B1086="","",支部用データ貼り付けシート!F1086)</f>
        <v/>
      </c>
      <c r="P1097" s="37" t="str">
        <f>IF(支部用データ貼り付けシート!B1086="","",支部用データ貼り付けシート!G1086)</f>
        <v/>
      </c>
      <c r="Q1097" s="38" t="str">
        <f>IF(支部用データ貼り付けシート!B1086="","",支部用データ貼り付けシート!H1086)</f>
        <v/>
      </c>
      <c r="R1097" s="37" t="str">
        <f>IF(支部用データ貼り付けシート!B1086="","",支部用データ貼り付けシート!I1086)</f>
        <v/>
      </c>
      <c r="S1097" s="38" t="str">
        <f>IF(支部用データ貼り付けシート!B1086="","",支部用データ貼り付けシート!J1086)</f>
        <v/>
      </c>
      <c r="T1097" s="23" t="str">
        <f t="shared" si="218"/>
        <v/>
      </c>
      <c r="U1097" s="24" t="str">
        <f t="shared" si="219"/>
        <v/>
      </c>
      <c r="W1097" t="str">
        <f t="shared" si="208"/>
        <v/>
      </c>
      <c r="X1097" t="str">
        <f t="shared" si="209"/>
        <v/>
      </c>
      <c r="Y1097" t="str">
        <f t="shared" si="210"/>
        <v/>
      </c>
      <c r="Z1097" t="str">
        <f t="shared" si="211"/>
        <v/>
      </c>
    </row>
    <row r="1098" spans="1:26">
      <c r="A1098" s="84">
        <v>1068</v>
      </c>
      <c r="B1098" s="189" t="str">
        <f>IF(支部用データ貼り付けシート!B1087="","",支部用データ貼り付けシート!A1087)</f>
        <v/>
      </c>
      <c r="C1098" s="190" t="str">
        <f>IF(支部用データ貼り付けシート!B1087="","",支部用データ貼り付けシート!B1087)</f>
        <v/>
      </c>
      <c r="D1098" s="191" t="str">
        <f>IF(支部用データ貼り付けシート!B1087="","",支部用データ貼り付けシート!C1087)</f>
        <v/>
      </c>
      <c r="E1098" s="192" t="str">
        <f>IF(支部用データ貼り付けシート!B1087="","",支部用データ貼り付けシート!D1087)</f>
        <v/>
      </c>
      <c r="F1098" s="193" t="str">
        <f>IF(支部用データ貼り付けシート!B1087="","",IF(支部用データ貼り付けシート!M1087="","",支部用データ貼り付けシート!M1087))</f>
        <v/>
      </c>
      <c r="G1098" s="194" t="str">
        <f>IF(支部用データ貼り付けシート!B1087="","",IF(支部用データ貼り付けシート!N1087="","",支部用データ貼り付けシート!N1087))</f>
        <v/>
      </c>
      <c r="H1098" s="37" t="str">
        <f t="shared" si="212"/>
        <v/>
      </c>
      <c r="I1098" s="124" t="str">
        <f t="shared" si="213"/>
        <v/>
      </c>
      <c r="J1098" s="38" t="str">
        <f t="shared" si="214"/>
        <v/>
      </c>
      <c r="K1098" s="37" t="str">
        <f t="shared" si="215"/>
        <v/>
      </c>
      <c r="L1098" s="124" t="str">
        <f t="shared" si="216"/>
        <v/>
      </c>
      <c r="M1098" s="38" t="str">
        <f t="shared" si="217"/>
        <v/>
      </c>
      <c r="N1098" s="93" t="str">
        <f>IF(支部用データ貼り付けシート!B1087="","",支部用データ貼り付けシート!E1087)</f>
        <v/>
      </c>
      <c r="O1098" s="38" t="str">
        <f>IF(支部用データ貼り付けシート!B1087="","",支部用データ貼り付けシート!F1087)</f>
        <v/>
      </c>
      <c r="P1098" s="37" t="str">
        <f>IF(支部用データ貼り付けシート!B1087="","",支部用データ貼り付けシート!G1087)</f>
        <v/>
      </c>
      <c r="Q1098" s="38" t="str">
        <f>IF(支部用データ貼り付けシート!B1087="","",支部用データ貼り付けシート!H1087)</f>
        <v/>
      </c>
      <c r="R1098" s="37" t="str">
        <f>IF(支部用データ貼り付けシート!B1087="","",支部用データ貼り付けシート!I1087)</f>
        <v/>
      </c>
      <c r="S1098" s="38" t="str">
        <f>IF(支部用データ貼り付けシート!B1087="","",支部用データ貼り付けシート!J1087)</f>
        <v/>
      </c>
      <c r="T1098" s="23" t="str">
        <f t="shared" si="218"/>
        <v/>
      </c>
      <c r="U1098" s="24" t="str">
        <f t="shared" si="219"/>
        <v/>
      </c>
      <c r="W1098" t="str">
        <f t="shared" si="208"/>
        <v/>
      </c>
      <c r="X1098" t="str">
        <f t="shared" si="209"/>
        <v/>
      </c>
      <c r="Y1098" t="str">
        <f t="shared" si="210"/>
        <v/>
      </c>
      <c r="Z1098" t="str">
        <f t="shared" si="211"/>
        <v/>
      </c>
    </row>
    <row r="1099" spans="1:26">
      <c r="A1099" s="83">
        <v>1069</v>
      </c>
      <c r="B1099" s="189" t="str">
        <f>IF(支部用データ貼り付けシート!B1088="","",支部用データ貼り付けシート!A1088)</f>
        <v/>
      </c>
      <c r="C1099" s="190" t="str">
        <f>IF(支部用データ貼り付けシート!B1088="","",支部用データ貼り付けシート!B1088)</f>
        <v/>
      </c>
      <c r="D1099" s="191" t="str">
        <f>IF(支部用データ貼り付けシート!B1088="","",支部用データ貼り付けシート!C1088)</f>
        <v/>
      </c>
      <c r="E1099" s="192" t="str">
        <f>IF(支部用データ貼り付けシート!B1088="","",支部用データ貼り付けシート!D1088)</f>
        <v/>
      </c>
      <c r="F1099" s="193" t="str">
        <f>IF(支部用データ貼り付けシート!B1088="","",IF(支部用データ貼り付けシート!M1088="","",支部用データ貼り付けシート!M1088))</f>
        <v/>
      </c>
      <c r="G1099" s="194" t="str">
        <f>IF(支部用データ貼り付けシート!B1088="","",IF(支部用データ貼り付けシート!N1088="","",支部用データ貼り付けシート!N1088))</f>
        <v/>
      </c>
      <c r="H1099" s="37" t="str">
        <f t="shared" si="212"/>
        <v/>
      </c>
      <c r="I1099" s="124" t="str">
        <f t="shared" si="213"/>
        <v/>
      </c>
      <c r="J1099" s="38" t="str">
        <f t="shared" si="214"/>
        <v/>
      </c>
      <c r="K1099" s="37" t="str">
        <f t="shared" si="215"/>
        <v/>
      </c>
      <c r="L1099" s="124" t="str">
        <f t="shared" si="216"/>
        <v/>
      </c>
      <c r="M1099" s="38" t="str">
        <f t="shared" si="217"/>
        <v/>
      </c>
      <c r="N1099" s="93" t="str">
        <f>IF(支部用データ貼り付けシート!B1088="","",支部用データ貼り付けシート!E1088)</f>
        <v/>
      </c>
      <c r="O1099" s="38" t="str">
        <f>IF(支部用データ貼り付けシート!B1088="","",支部用データ貼り付けシート!F1088)</f>
        <v/>
      </c>
      <c r="P1099" s="37" t="str">
        <f>IF(支部用データ貼り付けシート!B1088="","",支部用データ貼り付けシート!G1088)</f>
        <v/>
      </c>
      <c r="Q1099" s="38" t="str">
        <f>IF(支部用データ貼り付けシート!B1088="","",支部用データ貼り付けシート!H1088)</f>
        <v/>
      </c>
      <c r="R1099" s="37" t="str">
        <f>IF(支部用データ貼り付けシート!B1088="","",支部用データ貼り付けシート!I1088)</f>
        <v/>
      </c>
      <c r="S1099" s="38" t="str">
        <f>IF(支部用データ貼り付けシート!B1088="","",支部用データ貼り付けシート!J1088)</f>
        <v/>
      </c>
      <c r="T1099" s="23" t="str">
        <f t="shared" si="218"/>
        <v/>
      </c>
      <c r="U1099" s="24" t="str">
        <f t="shared" si="219"/>
        <v/>
      </c>
      <c r="W1099" t="str">
        <f t="shared" si="208"/>
        <v/>
      </c>
      <c r="X1099" t="str">
        <f t="shared" si="209"/>
        <v/>
      </c>
      <c r="Y1099" t="str">
        <f t="shared" si="210"/>
        <v/>
      </c>
      <c r="Z1099" t="str">
        <f t="shared" si="211"/>
        <v/>
      </c>
    </row>
    <row r="1100" spans="1:26">
      <c r="A1100" s="84">
        <v>1070</v>
      </c>
      <c r="B1100" s="189" t="str">
        <f>IF(支部用データ貼り付けシート!B1089="","",支部用データ貼り付けシート!A1089)</f>
        <v/>
      </c>
      <c r="C1100" s="190" t="str">
        <f>IF(支部用データ貼り付けシート!B1089="","",支部用データ貼り付けシート!B1089)</f>
        <v/>
      </c>
      <c r="D1100" s="191" t="str">
        <f>IF(支部用データ貼り付けシート!B1089="","",支部用データ貼り付けシート!C1089)</f>
        <v/>
      </c>
      <c r="E1100" s="192" t="str">
        <f>IF(支部用データ貼り付けシート!B1089="","",支部用データ貼り付けシート!D1089)</f>
        <v/>
      </c>
      <c r="F1100" s="193" t="str">
        <f>IF(支部用データ貼り付けシート!B1089="","",IF(支部用データ貼り付けシート!M1089="","",支部用データ貼り付けシート!M1089))</f>
        <v/>
      </c>
      <c r="G1100" s="194" t="str">
        <f>IF(支部用データ貼り付けシート!B1089="","",IF(支部用データ貼り付けシート!N1089="","",支部用データ貼り付けシート!N1089))</f>
        <v/>
      </c>
      <c r="H1100" s="37" t="str">
        <f t="shared" si="212"/>
        <v/>
      </c>
      <c r="I1100" s="124" t="str">
        <f t="shared" si="213"/>
        <v/>
      </c>
      <c r="J1100" s="38" t="str">
        <f t="shared" si="214"/>
        <v/>
      </c>
      <c r="K1100" s="37" t="str">
        <f t="shared" si="215"/>
        <v/>
      </c>
      <c r="L1100" s="124" t="str">
        <f t="shared" si="216"/>
        <v/>
      </c>
      <c r="M1100" s="38" t="str">
        <f t="shared" si="217"/>
        <v/>
      </c>
      <c r="N1100" s="93" t="str">
        <f>IF(支部用データ貼り付けシート!B1089="","",支部用データ貼り付けシート!E1089)</f>
        <v/>
      </c>
      <c r="O1100" s="38" t="str">
        <f>IF(支部用データ貼り付けシート!B1089="","",支部用データ貼り付けシート!F1089)</f>
        <v/>
      </c>
      <c r="P1100" s="37" t="str">
        <f>IF(支部用データ貼り付けシート!B1089="","",支部用データ貼り付けシート!G1089)</f>
        <v/>
      </c>
      <c r="Q1100" s="38" t="str">
        <f>IF(支部用データ貼り付けシート!B1089="","",支部用データ貼り付けシート!H1089)</f>
        <v/>
      </c>
      <c r="R1100" s="37" t="str">
        <f>IF(支部用データ貼り付けシート!B1089="","",支部用データ貼り付けシート!I1089)</f>
        <v/>
      </c>
      <c r="S1100" s="38" t="str">
        <f>IF(支部用データ貼り付けシート!B1089="","",支部用データ貼り付けシート!J1089)</f>
        <v/>
      </c>
      <c r="T1100" s="23" t="str">
        <f t="shared" si="218"/>
        <v/>
      </c>
      <c r="U1100" s="24" t="str">
        <f t="shared" si="219"/>
        <v/>
      </c>
      <c r="W1100" t="str">
        <f t="shared" si="208"/>
        <v/>
      </c>
      <c r="X1100" t="str">
        <f t="shared" si="209"/>
        <v/>
      </c>
      <c r="Y1100" t="str">
        <f t="shared" si="210"/>
        <v/>
      </c>
      <c r="Z1100" t="str">
        <f t="shared" si="211"/>
        <v/>
      </c>
    </row>
    <row r="1101" spans="1:26">
      <c r="A1101" s="83">
        <v>1071</v>
      </c>
      <c r="B1101" s="189" t="str">
        <f>IF(支部用データ貼り付けシート!B1090="","",支部用データ貼り付けシート!A1090)</f>
        <v/>
      </c>
      <c r="C1101" s="190" t="str">
        <f>IF(支部用データ貼り付けシート!B1090="","",支部用データ貼り付けシート!B1090)</f>
        <v/>
      </c>
      <c r="D1101" s="191" t="str">
        <f>IF(支部用データ貼り付けシート!B1090="","",支部用データ貼り付けシート!C1090)</f>
        <v/>
      </c>
      <c r="E1101" s="192" t="str">
        <f>IF(支部用データ貼り付けシート!B1090="","",支部用データ貼り付けシート!D1090)</f>
        <v/>
      </c>
      <c r="F1101" s="193" t="str">
        <f>IF(支部用データ貼り付けシート!B1090="","",IF(支部用データ貼り付けシート!M1090="","",支部用データ貼り付けシート!M1090))</f>
        <v/>
      </c>
      <c r="G1101" s="194" t="str">
        <f>IF(支部用データ貼り付けシート!B1090="","",IF(支部用データ貼り付けシート!N1090="","",支部用データ貼り付けシート!N1090))</f>
        <v/>
      </c>
      <c r="H1101" s="37" t="str">
        <f t="shared" si="212"/>
        <v/>
      </c>
      <c r="I1101" s="124" t="str">
        <f t="shared" si="213"/>
        <v/>
      </c>
      <c r="J1101" s="38" t="str">
        <f t="shared" si="214"/>
        <v/>
      </c>
      <c r="K1101" s="37" t="str">
        <f t="shared" si="215"/>
        <v/>
      </c>
      <c r="L1101" s="124" t="str">
        <f t="shared" si="216"/>
        <v/>
      </c>
      <c r="M1101" s="38" t="str">
        <f t="shared" si="217"/>
        <v/>
      </c>
      <c r="N1101" s="93" t="str">
        <f>IF(支部用データ貼り付けシート!B1090="","",支部用データ貼り付けシート!E1090)</f>
        <v/>
      </c>
      <c r="O1101" s="38" t="str">
        <f>IF(支部用データ貼り付けシート!B1090="","",支部用データ貼り付けシート!F1090)</f>
        <v/>
      </c>
      <c r="P1101" s="37" t="str">
        <f>IF(支部用データ貼り付けシート!B1090="","",支部用データ貼り付けシート!G1090)</f>
        <v/>
      </c>
      <c r="Q1101" s="38" t="str">
        <f>IF(支部用データ貼り付けシート!B1090="","",支部用データ貼り付けシート!H1090)</f>
        <v/>
      </c>
      <c r="R1101" s="37" t="str">
        <f>IF(支部用データ貼り付けシート!B1090="","",支部用データ貼り付けシート!I1090)</f>
        <v/>
      </c>
      <c r="S1101" s="38" t="str">
        <f>IF(支部用データ貼り付けシート!B1090="","",支部用データ貼り付けシート!J1090)</f>
        <v/>
      </c>
      <c r="T1101" s="23" t="str">
        <f t="shared" si="218"/>
        <v/>
      </c>
      <c r="U1101" s="24" t="str">
        <f t="shared" si="219"/>
        <v/>
      </c>
      <c r="W1101" t="str">
        <f t="shared" si="208"/>
        <v/>
      </c>
      <c r="X1101" t="str">
        <f t="shared" si="209"/>
        <v/>
      </c>
      <c r="Y1101" t="str">
        <f t="shared" si="210"/>
        <v/>
      </c>
      <c r="Z1101" t="str">
        <f t="shared" si="211"/>
        <v/>
      </c>
    </row>
    <row r="1102" spans="1:26">
      <c r="A1102" s="84">
        <v>1072</v>
      </c>
      <c r="B1102" s="189" t="str">
        <f>IF(支部用データ貼り付けシート!B1091="","",支部用データ貼り付けシート!A1091)</f>
        <v/>
      </c>
      <c r="C1102" s="190" t="str">
        <f>IF(支部用データ貼り付けシート!B1091="","",支部用データ貼り付けシート!B1091)</f>
        <v/>
      </c>
      <c r="D1102" s="191" t="str">
        <f>IF(支部用データ貼り付けシート!B1091="","",支部用データ貼り付けシート!C1091)</f>
        <v/>
      </c>
      <c r="E1102" s="192" t="str">
        <f>IF(支部用データ貼り付けシート!B1091="","",支部用データ貼り付けシート!D1091)</f>
        <v/>
      </c>
      <c r="F1102" s="193" t="str">
        <f>IF(支部用データ貼り付けシート!B1091="","",IF(支部用データ貼り付けシート!M1091="","",支部用データ貼り付けシート!M1091))</f>
        <v/>
      </c>
      <c r="G1102" s="194" t="str">
        <f>IF(支部用データ貼り付けシート!B1091="","",IF(支部用データ貼り付けシート!N1091="","",支部用データ貼り付けシート!N1091))</f>
        <v/>
      </c>
      <c r="H1102" s="37" t="str">
        <f t="shared" si="212"/>
        <v/>
      </c>
      <c r="I1102" s="124" t="str">
        <f t="shared" si="213"/>
        <v/>
      </c>
      <c r="J1102" s="38" t="str">
        <f t="shared" si="214"/>
        <v/>
      </c>
      <c r="K1102" s="37" t="str">
        <f t="shared" si="215"/>
        <v/>
      </c>
      <c r="L1102" s="124" t="str">
        <f t="shared" si="216"/>
        <v/>
      </c>
      <c r="M1102" s="38" t="str">
        <f t="shared" si="217"/>
        <v/>
      </c>
      <c r="N1102" s="93" t="str">
        <f>IF(支部用データ貼り付けシート!B1091="","",支部用データ貼り付けシート!E1091)</f>
        <v/>
      </c>
      <c r="O1102" s="38" t="str">
        <f>IF(支部用データ貼り付けシート!B1091="","",支部用データ貼り付けシート!F1091)</f>
        <v/>
      </c>
      <c r="P1102" s="37" t="str">
        <f>IF(支部用データ貼り付けシート!B1091="","",支部用データ貼り付けシート!G1091)</f>
        <v/>
      </c>
      <c r="Q1102" s="38" t="str">
        <f>IF(支部用データ貼り付けシート!B1091="","",支部用データ貼り付けシート!H1091)</f>
        <v/>
      </c>
      <c r="R1102" s="37" t="str">
        <f>IF(支部用データ貼り付けシート!B1091="","",支部用データ貼り付けシート!I1091)</f>
        <v/>
      </c>
      <c r="S1102" s="38" t="str">
        <f>IF(支部用データ貼り付けシート!B1091="","",支部用データ貼り付けシート!J1091)</f>
        <v/>
      </c>
      <c r="T1102" s="23" t="str">
        <f t="shared" si="218"/>
        <v/>
      </c>
      <c r="U1102" s="24" t="str">
        <f t="shared" si="219"/>
        <v/>
      </c>
      <c r="W1102" t="str">
        <f t="shared" si="208"/>
        <v/>
      </c>
      <c r="X1102" t="str">
        <f t="shared" si="209"/>
        <v/>
      </c>
      <c r="Y1102" t="str">
        <f t="shared" si="210"/>
        <v/>
      </c>
      <c r="Z1102" t="str">
        <f t="shared" si="211"/>
        <v/>
      </c>
    </row>
    <row r="1103" spans="1:26">
      <c r="A1103" s="83">
        <v>1073</v>
      </c>
      <c r="B1103" s="189" t="str">
        <f>IF(支部用データ貼り付けシート!B1092="","",支部用データ貼り付けシート!A1092)</f>
        <v/>
      </c>
      <c r="C1103" s="190" t="str">
        <f>IF(支部用データ貼り付けシート!B1092="","",支部用データ貼り付けシート!B1092)</f>
        <v/>
      </c>
      <c r="D1103" s="191" t="str">
        <f>IF(支部用データ貼り付けシート!B1092="","",支部用データ貼り付けシート!C1092)</f>
        <v/>
      </c>
      <c r="E1103" s="192" t="str">
        <f>IF(支部用データ貼り付けシート!B1092="","",支部用データ貼り付けシート!D1092)</f>
        <v/>
      </c>
      <c r="F1103" s="193" t="str">
        <f>IF(支部用データ貼り付けシート!B1092="","",IF(支部用データ貼り付けシート!M1092="","",支部用データ貼り付けシート!M1092))</f>
        <v/>
      </c>
      <c r="G1103" s="194" t="str">
        <f>IF(支部用データ貼り付けシート!B1092="","",IF(支部用データ貼り付けシート!N1092="","",支部用データ貼り付けシート!N1092))</f>
        <v/>
      </c>
      <c r="H1103" s="37" t="str">
        <f t="shared" si="212"/>
        <v/>
      </c>
      <c r="I1103" s="124" t="str">
        <f t="shared" si="213"/>
        <v/>
      </c>
      <c r="J1103" s="38" t="str">
        <f t="shared" si="214"/>
        <v/>
      </c>
      <c r="K1103" s="37" t="str">
        <f t="shared" si="215"/>
        <v/>
      </c>
      <c r="L1103" s="124" t="str">
        <f t="shared" si="216"/>
        <v/>
      </c>
      <c r="M1103" s="38" t="str">
        <f t="shared" si="217"/>
        <v/>
      </c>
      <c r="N1103" s="93" t="str">
        <f>IF(支部用データ貼り付けシート!B1092="","",支部用データ貼り付けシート!E1092)</f>
        <v/>
      </c>
      <c r="O1103" s="38" t="str">
        <f>IF(支部用データ貼り付けシート!B1092="","",支部用データ貼り付けシート!F1092)</f>
        <v/>
      </c>
      <c r="P1103" s="37" t="str">
        <f>IF(支部用データ貼り付けシート!B1092="","",支部用データ貼り付けシート!G1092)</f>
        <v/>
      </c>
      <c r="Q1103" s="38" t="str">
        <f>IF(支部用データ貼り付けシート!B1092="","",支部用データ貼り付けシート!H1092)</f>
        <v/>
      </c>
      <c r="R1103" s="37" t="str">
        <f>IF(支部用データ貼り付けシート!B1092="","",支部用データ貼り付けシート!I1092)</f>
        <v/>
      </c>
      <c r="S1103" s="38" t="str">
        <f>IF(支部用データ貼り付けシート!B1092="","",支部用データ貼り付けシート!J1092)</f>
        <v/>
      </c>
      <c r="T1103" s="23" t="str">
        <f t="shared" si="218"/>
        <v/>
      </c>
      <c r="U1103" s="24" t="str">
        <f t="shared" si="219"/>
        <v/>
      </c>
      <c r="W1103" t="str">
        <f t="shared" si="208"/>
        <v/>
      </c>
      <c r="X1103" t="str">
        <f t="shared" si="209"/>
        <v/>
      </c>
      <c r="Y1103" t="str">
        <f t="shared" si="210"/>
        <v/>
      </c>
      <c r="Z1103" t="str">
        <f t="shared" si="211"/>
        <v/>
      </c>
    </row>
    <row r="1104" spans="1:26">
      <c r="A1104" s="84">
        <v>1074</v>
      </c>
      <c r="B1104" s="189" t="str">
        <f>IF(支部用データ貼り付けシート!B1093="","",支部用データ貼り付けシート!A1093)</f>
        <v/>
      </c>
      <c r="C1104" s="190" t="str">
        <f>IF(支部用データ貼り付けシート!B1093="","",支部用データ貼り付けシート!B1093)</f>
        <v/>
      </c>
      <c r="D1104" s="191" t="str">
        <f>IF(支部用データ貼り付けシート!B1093="","",支部用データ貼り付けシート!C1093)</f>
        <v/>
      </c>
      <c r="E1104" s="192" t="str">
        <f>IF(支部用データ貼り付けシート!B1093="","",支部用データ貼り付けシート!D1093)</f>
        <v/>
      </c>
      <c r="F1104" s="193" t="str">
        <f>IF(支部用データ貼り付けシート!B1093="","",IF(支部用データ貼り付けシート!M1093="","",支部用データ貼り付けシート!M1093))</f>
        <v/>
      </c>
      <c r="G1104" s="194" t="str">
        <f>IF(支部用データ貼り付けシート!B1093="","",IF(支部用データ貼り付けシート!N1093="","",支部用データ貼り付けシート!N1093))</f>
        <v/>
      </c>
      <c r="H1104" s="37" t="str">
        <f t="shared" si="212"/>
        <v/>
      </c>
      <c r="I1104" s="124" t="str">
        <f t="shared" si="213"/>
        <v/>
      </c>
      <c r="J1104" s="38" t="str">
        <f t="shared" si="214"/>
        <v/>
      </c>
      <c r="K1104" s="37" t="str">
        <f t="shared" si="215"/>
        <v/>
      </c>
      <c r="L1104" s="124" t="str">
        <f t="shared" si="216"/>
        <v/>
      </c>
      <c r="M1104" s="38" t="str">
        <f t="shared" si="217"/>
        <v/>
      </c>
      <c r="N1104" s="93" t="str">
        <f>IF(支部用データ貼り付けシート!B1093="","",支部用データ貼り付けシート!E1093)</f>
        <v/>
      </c>
      <c r="O1104" s="38" t="str">
        <f>IF(支部用データ貼り付けシート!B1093="","",支部用データ貼り付けシート!F1093)</f>
        <v/>
      </c>
      <c r="P1104" s="37" t="str">
        <f>IF(支部用データ貼り付けシート!B1093="","",支部用データ貼り付けシート!G1093)</f>
        <v/>
      </c>
      <c r="Q1104" s="38" t="str">
        <f>IF(支部用データ貼り付けシート!B1093="","",支部用データ貼り付けシート!H1093)</f>
        <v/>
      </c>
      <c r="R1104" s="37" t="str">
        <f>IF(支部用データ貼り付けシート!B1093="","",支部用データ貼り付けシート!I1093)</f>
        <v/>
      </c>
      <c r="S1104" s="38" t="str">
        <f>IF(支部用データ貼り付けシート!B1093="","",支部用データ貼り付けシート!J1093)</f>
        <v/>
      </c>
      <c r="T1104" s="23" t="str">
        <f t="shared" si="218"/>
        <v/>
      </c>
      <c r="U1104" s="24" t="str">
        <f t="shared" si="219"/>
        <v/>
      </c>
      <c r="W1104" t="str">
        <f t="shared" si="208"/>
        <v/>
      </c>
      <c r="X1104" t="str">
        <f t="shared" si="209"/>
        <v/>
      </c>
      <c r="Y1104" t="str">
        <f t="shared" si="210"/>
        <v/>
      </c>
      <c r="Z1104" t="str">
        <f t="shared" si="211"/>
        <v/>
      </c>
    </row>
    <row r="1105" spans="1:26">
      <c r="A1105" s="83">
        <v>1075</v>
      </c>
      <c r="B1105" s="189" t="str">
        <f>IF(支部用データ貼り付けシート!B1094="","",支部用データ貼り付けシート!A1094)</f>
        <v/>
      </c>
      <c r="C1105" s="190" t="str">
        <f>IF(支部用データ貼り付けシート!B1094="","",支部用データ貼り付けシート!B1094)</f>
        <v/>
      </c>
      <c r="D1105" s="191" t="str">
        <f>IF(支部用データ貼り付けシート!B1094="","",支部用データ貼り付けシート!C1094)</f>
        <v/>
      </c>
      <c r="E1105" s="192" t="str">
        <f>IF(支部用データ貼り付けシート!B1094="","",支部用データ貼り付けシート!D1094)</f>
        <v/>
      </c>
      <c r="F1105" s="193" t="str">
        <f>IF(支部用データ貼り付けシート!B1094="","",IF(支部用データ貼り付けシート!M1094="","",支部用データ貼り付けシート!M1094))</f>
        <v/>
      </c>
      <c r="G1105" s="194" t="str">
        <f>IF(支部用データ貼り付けシート!B1094="","",IF(支部用データ貼り付けシート!N1094="","",支部用データ貼り付けシート!N1094))</f>
        <v/>
      </c>
      <c r="H1105" s="37" t="str">
        <f t="shared" si="212"/>
        <v/>
      </c>
      <c r="I1105" s="124" t="str">
        <f t="shared" si="213"/>
        <v/>
      </c>
      <c r="J1105" s="38" t="str">
        <f t="shared" si="214"/>
        <v/>
      </c>
      <c r="K1105" s="37" t="str">
        <f t="shared" si="215"/>
        <v/>
      </c>
      <c r="L1105" s="124" t="str">
        <f t="shared" si="216"/>
        <v/>
      </c>
      <c r="M1105" s="38" t="str">
        <f t="shared" si="217"/>
        <v/>
      </c>
      <c r="N1105" s="93" t="str">
        <f>IF(支部用データ貼り付けシート!B1094="","",支部用データ貼り付けシート!E1094)</f>
        <v/>
      </c>
      <c r="O1105" s="38" t="str">
        <f>IF(支部用データ貼り付けシート!B1094="","",支部用データ貼り付けシート!F1094)</f>
        <v/>
      </c>
      <c r="P1105" s="37" t="str">
        <f>IF(支部用データ貼り付けシート!B1094="","",支部用データ貼り付けシート!G1094)</f>
        <v/>
      </c>
      <c r="Q1105" s="38" t="str">
        <f>IF(支部用データ貼り付けシート!B1094="","",支部用データ貼り付けシート!H1094)</f>
        <v/>
      </c>
      <c r="R1105" s="37" t="str">
        <f>IF(支部用データ貼り付けシート!B1094="","",支部用データ貼り付けシート!I1094)</f>
        <v/>
      </c>
      <c r="S1105" s="38" t="str">
        <f>IF(支部用データ貼り付けシート!B1094="","",支部用データ貼り付けシート!J1094)</f>
        <v/>
      </c>
      <c r="T1105" s="23" t="str">
        <f t="shared" si="218"/>
        <v/>
      </c>
      <c r="U1105" s="24" t="str">
        <f t="shared" si="219"/>
        <v/>
      </c>
      <c r="W1105" t="str">
        <f t="shared" si="208"/>
        <v/>
      </c>
      <c r="X1105" t="str">
        <f t="shared" si="209"/>
        <v/>
      </c>
      <c r="Y1105" t="str">
        <f t="shared" si="210"/>
        <v/>
      </c>
      <c r="Z1105" t="str">
        <f t="shared" si="211"/>
        <v/>
      </c>
    </row>
    <row r="1106" spans="1:26">
      <c r="A1106" s="84">
        <v>1076</v>
      </c>
      <c r="B1106" s="189" t="str">
        <f>IF(支部用データ貼り付けシート!B1095="","",支部用データ貼り付けシート!A1095)</f>
        <v/>
      </c>
      <c r="C1106" s="190" t="str">
        <f>IF(支部用データ貼り付けシート!B1095="","",支部用データ貼り付けシート!B1095)</f>
        <v/>
      </c>
      <c r="D1106" s="191" t="str">
        <f>IF(支部用データ貼り付けシート!B1095="","",支部用データ貼り付けシート!C1095)</f>
        <v/>
      </c>
      <c r="E1106" s="192" t="str">
        <f>IF(支部用データ貼り付けシート!B1095="","",支部用データ貼り付けシート!D1095)</f>
        <v/>
      </c>
      <c r="F1106" s="193" t="str">
        <f>IF(支部用データ貼り付けシート!B1095="","",IF(支部用データ貼り付けシート!M1095="","",支部用データ貼り付けシート!M1095))</f>
        <v/>
      </c>
      <c r="G1106" s="194" t="str">
        <f>IF(支部用データ貼り付けシート!B1095="","",IF(支部用データ貼り付けシート!N1095="","",支部用データ貼り付けシート!N1095))</f>
        <v/>
      </c>
      <c r="H1106" s="37" t="str">
        <f t="shared" si="212"/>
        <v/>
      </c>
      <c r="I1106" s="124" t="str">
        <f t="shared" si="213"/>
        <v/>
      </c>
      <c r="J1106" s="38" t="str">
        <f t="shared" si="214"/>
        <v/>
      </c>
      <c r="K1106" s="37" t="str">
        <f t="shared" si="215"/>
        <v/>
      </c>
      <c r="L1106" s="124" t="str">
        <f t="shared" si="216"/>
        <v/>
      </c>
      <c r="M1106" s="38" t="str">
        <f t="shared" si="217"/>
        <v/>
      </c>
      <c r="N1106" s="93" t="str">
        <f>IF(支部用データ貼り付けシート!B1095="","",支部用データ貼り付けシート!E1095)</f>
        <v/>
      </c>
      <c r="O1106" s="38" t="str">
        <f>IF(支部用データ貼り付けシート!B1095="","",支部用データ貼り付けシート!F1095)</f>
        <v/>
      </c>
      <c r="P1106" s="37" t="str">
        <f>IF(支部用データ貼り付けシート!B1095="","",支部用データ貼り付けシート!G1095)</f>
        <v/>
      </c>
      <c r="Q1106" s="38" t="str">
        <f>IF(支部用データ貼り付けシート!B1095="","",支部用データ貼り付けシート!H1095)</f>
        <v/>
      </c>
      <c r="R1106" s="37" t="str">
        <f>IF(支部用データ貼り付けシート!B1095="","",支部用データ貼り付けシート!I1095)</f>
        <v/>
      </c>
      <c r="S1106" s="38" t="str">
        <f>IF(支部用データ貼り付けシート!B1095="","",支部用データ貼り付けシート!J1095)</f>
        <v/>
      </c>
      <c r="T1106" s="23" t="str">
        <f t="shared" si="218"/>
        <v/>
      </c>
      <c r="U1106" s="24" t="str">
        <f t="shared" si="219"/>
        <v/>
      </c>
      <c r="W1106" t="str">
        <f t="shared" si="208"/>
        <v/>
      </c>
      <c r="X1106" t="str">
        <f t="shared" si="209"/>
        <v/>
      </c>
      <c r="Y1106" t="str">
        <f t="shared" si="210"/>
        <v/>
      </c>
      <c r="Z1106" t="str">
        <f t="shared" si="211"/>
        <v/>
      </c>
    </row>
    <row r="1107" spans="1:26">
      <c r="A1107" s="83">
        <v>1077</v>
      </c>
      <c r="B1107" s="189" t="str">
        <f>IF(支部用データ貼り付けシート!B1096="","",支部用データ貼り付けシート!A1096)</f>
        <v/>
      </c>
      <c r="C1107" s="190" t="str">
        <f>IF(支部用データ貼り付けシート!B1096="","",支部用データ貼り付けシート!B1096)</f>
        <v/>
      </c>
      <c r="D1107" s="191" t="str">
        <f>IF(支部用データ貼り付けシート!B1096="","",支部用データ貼り付けシート!C1096)</f>
        <v/>
      </c>
      <c r="E1107" s="192" t="str">
        <f>IF(支部用データ貼り付けシート!B1096="","",支部用データ貼り付けシート!D1096)</f>
        <v/>
      </c>
      <c r="F1107" s="193" t="str">
        <f>IF(支部用データ貼り付けシート!B1096="","",IF(支部用データ貼り付けシート!M1096="","",支部用データ貼り付けシート!M1096))</f>
        <v/>
      </c>
      <c r="G1107" s="194" t="str">
        <f>IF(支部用データ貼り付けシート!B1096="","",IF(支部用データ貼り付けシート!N1096="","",支部用データ貼り付けシート!N1096))</f>
        <v/>
      </c>
      <c r="H1107" s="37" t="str">
        <f t="shared" si="212"/>
        <v/>
      </c>
      <c r="I1107" s="124" t="str">
        <f t="shared" si="213"/>
        <v/>
      </c>
      <c r="J1107" s="38" t="str">
        <f t="shared" si="214"/>
        <v/>
      </c>
      <c r="K1107" s="37" t="str">
        <f t="shared" si="215"/>
        <v/>
      </c>
      <c r="L1107" s="124" t="str">
        <f t="shared" si="216"/>
        <v/>
      </c>
      <c r="M1107" s="38" t="str">
        <f t="shared" si="217"/>
        <v/>
      </c>
      <c r="N1107" s="93" t="str">
        <f>IF(支部用データ貼り付けシート!B1096="","",支部用データ貼り付けシート!E1096)</f>
        <v/>
      </c>
      <c r="O1107" s="38" t="str">
        <f>IF(支部用データ貼り付けシート!B1096="","",支部用データ貼り付けシート!F1096)</f>
        <v/>
      </c>
      <c r="P1107" s="37" t="str">
        <f>IF(支部用データ貼り付けシート!B1096="","",支部用データ貼り付けシート!G1096)</f>
        <v/>
      </c>
      <c r="Q1107" s="38" t="str">
        <f>IF(支部用データ貼り付けシート!B1096="","",支部用データ貼り付けシート!H1096)</f>
        <v/>
      </c>
      <c r="R1107" s="37" t="str">
        <f>IF(支部用データ貼り付けシート!B1096="","",支部用データ貼り付けシート!I1096)</f>
        <v/>
      </c>
      <c r="S1107" s="38" t="str">
        <f>IF(支部用データ貼り付けシート!B1096="","",支部用データ貼り付けシート!J1096)</f>
        <v/>
      </c>
      <c r="T1107" s="23" t="str">
        <f t="shared" si="218"/>
        <v/>
      </c>
      <c r="U1107" s="24" t="str">
        <f t="shared" si="219"/>
        <v/>
      </c>
      <c r="W1107" t="str">
        <f t="shared" si="208"/>
        <v/>
      </c>
      <c r="X1107" t="str">
        <f t="shared" si="209"/>
        <v/>
      </c>
      <c r="Y1107" t="str">
        <f t="shared" si="210"/>
        <v/>
      </c>
      <c r="Z1107" t="str">
        <f t="shared" si="211"/>
        <v/>
      </c>
    </row>
    <row r="1108" spans="1:26">
      <c r="A1108" s="84">
        <v>1078</v>
      </c>
      <c r="B1108" s="189" t="str">
        <f>IF(支部用データ貼り付けシート!B1097="","",支部用データ貼り付けシート!A1097)</f>
        <v/>
      </c>
      <c r="C1108" s="190" t="str">
        <f>IF(支部用データ貼り付けシート!B1097="","",支部用データ貼り付けシート!B1097)</f>
        <v/>
      </c>
      <c r="D1108" s="191" t="str">
        <f>IF(支部用データ貼り付けシート!B1097="","",支部用データ貼り付けシート!C1097)</f>
        <v/>
      </c>
      <c r="E1108" s="192" t="str">
        <f>IF(支部用データ貼り付けシート!B1097="","",支部用データ貼り付けシート!D1097)</f>
        <v/>
      </c>
      <c r="F1108" s="193" t="str">
        <f>IF(支部用データ貼り付けシート!B1097="","",IF(支部用データ貼り付けシート!M1097="","",支部用データ貼り付けシート!M1097))</f>
        <v/>
      </c>
      <c r="G1108" s="194" t="str">
        <f>IF(支部用データ貼り付けシート!B1097="","",IF(支部用データ貼り付けシート!N1097="","",支部用データ貼り付けシート!N1097))</f>
        <v/>
      </c>
      <c r="H1108" s="37" t="str">
        <f t="shared" si="212"/>
        <v/>
      </c>
      <c r="I1108" s="124" t="str">
        <f t="shared" si="213"/>
        <v/>
      </c>
      <c r="J1108" s="38" t="str">
        <f t="shared" si="214"/>
        <v/>
      </c>
      <c r="K1108" s="37" t="str">
        <f t="shared" si="215"/>
        <v/>
      </c>
      <c r="L1108" s="124" t="str">
        <f t="shared" si="216"/>
        <v/>
      </c>
      <c r="M1108" s="38" t="str">
        <f t="shared" si="217"/>
        <v/>
      </c>
      <c r="N1108" s="93" t="str">
        <f>IF(支部用データ貼り付けシート!B1097="","",支部用データ貼り付けシート!E1097)</f>
        <v/>
      </c>
      <c r="O1108" s="38" t="str">
        <f>IF(支部用データ貼り付けシート!B1097="","",支部用データ貼り付けシート!F1097)</f>
        <v/>
      </c>
      <c r="P1108" s="37" t="str">
        <f>IF(支部用データ貼り付けシート!B1097="","",支部用データ貼り付けシート!G1097)</f>
        <v/>
      </c>
      <c r="Q1108" s="38" t="str">
        <f>IF(支部用データ貼り付けシート!B1097="","",支部用データ貼り付けシート!H1097)</f>
        <v/>
      </c>
      <c r="R1108" s="37" t="str">
        <f>IF(支部用データ貼り付けシート!B1097="","",支部用データ貼り付けシート!I1097)</f>
        <v/>
      </c>
      <c r="S1108" s="38" t="str">
        <f>IF(支部用データ貼り付けシート!B1097="","",支部用データ貼り付けシート!J1097)</f>
        <v/>
      </c>
      <c r="T1108" s="23" t="str">
        <f t="shared" si="218"/>
        <v/>
      </c>
      <c r="U1108" s="24" t="str">
        <f t="shared" si="219"/>
        <v/>
      </c>
      <c r="W1108" t="str">
        <f t="shared" si="208"/>
        <v/>
      </c>
      <c r="X1108" t="str">
        <f t="shared" si="209"/>
        <v/>
      </c>
      <c r="Y1108" t="str">
        <f t="shared" si="210"/>
        <v/>
      </c>
      <c r="Z1108" t="str">
        <f t="shared" si="211"/>
        <v/>
      </c>
    </row>
    <row r="1109" spans="1:26">
      <c r="A1109" s="83">
        <v>1079</v>
      </c>
      <c r="B1109" s="189" t="str">
        <f>IF(支部用データ貼り付けシート!B1098="","",支部用データ貼り付けシート!A1098)</f>
        <v/>
      </c>
      <c r="C1109" s="190" t="str">
        <f>IF(支部用データ貼り付けシート!B1098="","",支部用データ貼り付けシート!B1098)</f>
        <v/>
      </c>
      <c r="D1109" s="191" t="str">
        <f>IF(支部用データ貼り付けシート!B1098="","",支部用データ貼り付けシート!C1098)</f>
        <v/>
      </c>
      <c r="E1109" s="192" t="str">
        <f>IF(支部用データ貼り付けシート!B1098="","",支部用データ貼り付けシート!D1098)</f>
        <v/>
      </c>
      <c r="F1109" s="193" t="str">
        <f>IF(支部用データ貼り付けシート!B1098="","",IF(支部用データ貼り付けシート!M1098="","",支部用データ貼り付けシート!M1098))</f>
        <v/>
      </c>
      <c r="G1109" s="194" t="str">
        <f>IF(支部用データ貼り付けシート!B1098="","",IF(支部用データ貼り付けシート!N1098="","",支部用データ貼り付けシート!N1098))</f>
        <v/>
      </c>
      <c r="H1109" s="37" t="str">
        <f t="shared" si="212"/>
        <v/>
      </c>
      <c r="I1109" s="124" t="str">
        <f t="shared" si="213"/>
        <v/>
      </c>
      <c r="J1109" s="38" t="str">
        <f t="shared" si="214"/>
        <v/>
      </c>
      <c r="K1109" s="37" t="str">
        <f t="shared" si="215"/>
        <v/>
      </c>
      <c r="L1109" s="124" t="str">
        <f t="shared" si="216"/>
        <v/>
      </c>
      <c r="M1109" s="38" t="str">
        <f t="shared" si="217"/>
        <v/>
      </c>
      <c r="N1109" s="93" t="str">
        <f>IF(支部用データ貼り付けシート!B1098="","",支部用データ貼り付けシート!E1098)</f>
        <v/>
      </c>
      <c r="O1109" s="38" t="str">
        <f>IF(支部用データ貼り付けシート!B1098="","",支部用データ貼り付けシート!F1098)</f>
        <v/>
      </c>
      <c r="P1109" s="37" t="str">
        <f>IF(支部用データ貼り付けシート!B1098="","",支部用データ貼り付けシート!G1098)</f>
        <v/>
      </c>
      <c r="Q1109" s="38" t="str">
        <f>IF(支部用データ貼り付けシート!B1098="","",支部用データ貼り付けシート!H1098)</f>
        <v/>
      </c>
      <c r="R1109" s="37" t="str">
        <f>IF(支部用データ貼り付けシート!B1098="","",支部用データ貼り付けシート!I1098)</f>
        <v/>
      </c>
      <c r="S1109" s="38" t="str">
        <f>IF(支部用データ貼り付けシート!B1098="","",支部用データ貼り付けシート!J1098)</f>
        <v/>
      </c>
      <c r="T1109" s="23" t="str">
        <f t="shared" si="218"/>
        <v/>
      </c>
      <c r="U1109" s="24" t="str">
        <f t="shared" si="219"/>
        <v/>
      </c>
      <c r="W1109" t="str">
        <f t="shared" si="208"/>
        <v/>
      </c>
      <c r="X1109" t="str">
        <f t="shared" si="209"/>
        <v/>
      </c>
      <c r="Y1109" t="str">
        <f t="shared" si="210"/>
        <v/>
      </c>
      <c r="Z1109" t="str">
        <f t="shared" si="211"/>
        <v/>
      </c>
    </row>
    <row r="1110" spans="1:26">
      <c r="A1110" s="84">
        <v>1080</v>
      </c>
      <c r="B1110" s="189" t="str">
        <f>IF(支部用データ貼り付けシート!B1099="","",支部用データ貼り付けシート!A1099)</f>
        <v/>
      </c>
      <c r="C1110" s="190" t="str">
        <f>IF(支部用データ貼り付けシート!B1099="","",支部用データ貼り付けシート!B1099)</f>
        <v/>
      </c>
      <c r="D1110" s="191" t="str">
        <f>IF(支部用データ貼り付けシート!B1099="","",支部用データ貼り付けシート!C1099)</f>
        <v/>
      </c>
      <c r="E1110" s="192" t="str">
        <f>IF(支部用データ貼り付けシート!B1099="","",支部用データ貼り付けシート!D1099)</f>
        <v/>
      </c>
      <c r="F1110" s="193" t="str">
        <f>IF(支部用データ貼り付けシート!B1099="","",IF(支部用データ貼り付けシート!M1099="","",支部用データ貼り付けシート!M1099))</f>
        <v/>
      </c>
      <c r="G1110" s="194" t="str">
        <f>IF(支部用データ貼り付けシート!B1099="","",IF(支部用データ貼り付けシート!N1099="","",支部用データ貼り付けシート!N1099))</f>
        <v/>
      </c>
      <c r="H1110" s="37" t="str">
        <f t="shared" si="212"/>
        <v/>
      </c>
      <c r="I1110" s="124" t="str">
        <f t="shared" si="213"/>
        <v/>
      </c>
      <c r="J1110" s="38" t="str">
        <f t="shared" si="214"/>
        <v/>
      </c>
      <c r="K1110" s="37" t="str">
        <f t="shared" si="215"/>
        <v/>
      </c>
      <c r="L1110" s="124" t="str">
        <f t="shared" si="216"/>
        <v/>
      </c>
      <c r="M1110" s="38" t="str">
        <f t="shared" si="217"/>
        <v/>
      </c>
      <c r="N1110" s="93" t="str">
        <f>IF(支部用データ貼り付けシート!B1099="","",支部用データ貼り付けシート!E1099)</f>
        <v/>
      </c>
      <c r="O1110" s="38" t="str">
        <f>IF(支部用データ貼り付けシート!B1099="","",支部用データ貼り付けシート!F1099)</f>
        <v/>
      </c>
      <c r="P1110" s="37" t="str">
        <f>IF(支部用データ貼り付けシート!B1099="","",支部用データ貼り付けシート!G1099)</f>
        <v/>
      </c>
      <c r="Q1110" s="38" t="str">
        <f>IF(支部用データ貼り付けシート!B1099="","",支部用データ貼り付けシート!H1099)</f>
        <v/>
      </c>
      <c r="R1110" s="37" t="str">
        <f>IF(支部用データ貼り付けシート!B1099="","",支部用データ貼り付けシート!I1099)</f>
        <v/>
      </c>
      <c r="S1110" s="38" t="str">
        <f>IF(支部用データ貼り付けシート!B1099="","",支部用データ貼り付けシート!J1099)</f>
        <v/>
      </c>
      <c r="T1110" s="23" t="str">
        <f t="shared" si="218"/>
        <v/>
      </c>
      <c r="U1110" s="24" t="str">
        <f t="shared" si="219"/>
        <v/>
      </c>
      <c r="W1110" t="str">
        <f t="shared" si="208"/>
        <v/>
      </c>
      <c r="X1110" t="str">
        <f t="shared" si="209"/>
        <v/>
      </c>
      <c r="Y1110" t="str">
        <f t="shared" si="210"/>
        <v/>
      </c>
      <c r="Z1110" t="str">
        <f t="shared" si="211"/>
        <v/>
      </c>
    </row>
    <row r="1111" spans="1:26">
      <c r="A1111" s="83">
        <v>1081</v>
      </c>
      <c r="B1111" s="189" t="str">
        <f>IF(支部用データ貼り付けシート!B1100="","",支部用データ貼り付けシート!A1100)</f>
        <v/>
      </c>
      <c r="C1111" s="190" t="str">
        <f>IF(支部用データ貼り付けシート!B1100="","",支部用データ貼り付けシート!B1100)</f>
        <v/>
      </c>
      <c r="D1111" s="191" t="str">
        <f>IF(支部用データ貼り付けシート!B1100="","",支部用データ貼り付けシート!C1100)</f>
        <v/>
      </c>
      <c r="E1111" s="192" t="str">
        <f>IF(支部用データ貼り付けシート!B1100="","",支部用データ貼り付けシート!D1100)</f>
        <v/>
      </c>
      <c r="F1111" s="193" t="str">
        <f>IF(支部用データ貼り付けシート!B1100="","",IF(支部用データ貼り付けシート!M1100="","",支部用データ貼り付けシート!M1100))</f>
        <v/>
      </c>
      <c r="G1111" s="194" t="str">
        <f>IF(支部用データ貼り付けシート!B1100="","",IF(支部用データ貼り付けシート!N1100="","",支部用データ貼り付けシート!N1100))</f>
        <v/>
      </c>
      <c r="H1111" s="37" t="str">
        <f t="shared" si="212"/>
        <v/>
      </c>
      <c r="I1111" s="124" t="str">
        <f t="shared" si="213"/>
        <v/>
      </c>
      <c r="J1111" s="38" t="str">
        <f t="shared" si="214"/>
        <v/>
      </c>
      <c r="K1111" s="37" t="str">
        <f t="shared" si="215"/>
        <v/>
      </c>
      <c r="L1111" s="124" t="str">
        <f t="shared" si="216"/>
        <v/>
      </c>
      <c r="M1111" s="38" t="str">
        <f t="shared" si="217"/>
        <v/>
      </c>
      <c r="N1111" s="93" t="str">
        <f>IF(支部用データ貼り付けシート!B1100="","",支部用データ貼り付けシート!E1100)</f>
        <v/>
      </c>
      <c r="O1111" s="38" t="str">
        <f>IF(支部用データ貼り付けシート!B1100="","",支部用データ貼り付けシート!F1100)</f>
        <v/>
      </c>
      <c r="P1111" s="37" t="str">
        <f>IF(支部用データ貼り付けシート!B1100="","",支部用データ貼り付けシート!G1100)</f>
        <v/>
      </c>
      <c r="Q1111" s="38" t="str">
        <f>IF(支部用データ貼り付けシート!B1100="","",支部用データ貼り付けシート!H1100)</f>
        <v/>
      </c>
      <c r="R1111" s="37" t="str">
        <f>IF(支部用データ貼り付けシート!B1100="","",支部用データ貼り付けシート!I1100)</f>
        <v/>
      </c>
      <c r="S1111" s="38" t="str">
        <f>IF(支部用データ貼り付けシート!B1100="","",支部用データ貼り付けシート!J1100)</f>
        <v/>
      </c>
      <c r="T1111" s="23" t="str">
        <f t="shared" si="218"/>
        <v/>
      </c>
      <c r="U1111" s="24" t="str">
        <f t="shared" si="219"/>
        <v/>
      </c>
      <c r="W1111" t="str">
        <f t="shared" si="208"/>
        <v/>
      </c>
      <c r="X1111" t="str">
        <f t="shared" si="209"/>
        <v/>
      </c>
      <c r="Y1111" t="str">
        <f t="shared" si="210"/>
        <v/>
      </c>
      <c r="Z1111" t="str">
        <f t="shared" si="211"/>
        <v/>
      </c>
    </row>
    <row r="1112" spans="1:26">
      <c r="A1112" s="84">
        <v>1082</v>
      </c>
      <c r="B1112" s="189" t="str">
        <f>IF(支部用データ貼り付けシート!B1101="","",支部用データ貼り付けシート!A1101)</f>
        <v/>
      </c>
      <c r="C1112" s="190" t="str">
        <f>IF(支部用データ貼り付けシート!B1101="","",支部用データ貼り付けシート!B1101)</f>
        <v/>
      </c>
      <c r="D1112" s="191" t="str">
        <f>IF(支部用データ貼り付けシート!B1101="","",支部用データ貼り付けシート!C1101)</f>
        <v/>
      </c>
      <c r="E1112" s="192" t="str">
        <f>IF(支部用データ貼り付けシート!B1101="","",支部用データ貼り付けシート!D1101)</f>
        <v/>
      </c>
      <c r="F1112" s="193" t="str">
        <f>IF(支部用データ貼り付けシート!B1101="","",IF(支部用データ貼り付けシート!M1101="","",支部用データ貼り付けシート!M1101))</f>
        <v/>
      </c>
      <c r="G1112" s="194" t="str">
        <f>IF(支部用データ貼り付けシート!B1101="","",IF(支部用データ貼り付けシート!N1101="","",支部用データ貼り付けシート!N1101))</f>
        <v/>
      </c>
      <c r="H1112" s="37" t="str">
        <f t="shared" si="212"/>
        <v/>
      </c>
      <c r="I1112" s="124" t="str">
        <f t="shared" si="213"/>
        <v/>
      </c>
      <c r="J1112" s="38" t="str">
        <f t="shared" si="214"/>
        <v/>
      </c>
      <c r="K1112" s="37" t="str">
        <f t="shared" si="215"/>
        <v/>
      </c>
      <c r="L1112" s="124" t="str">
        <f t="shared" si="216"/>
        <v/>
      </c>
      <c r="M1112" s="38" t="str">
        <f t="shared" si="217"/>
        <v/>
      </c>
      <c r="N1112" s="93" t="str">
        <f>IF(支部用データ貼り付けシート!B1101="","",支部用データ貼り付けシート!E1101)</f>
        <v/>
      </c>
      <c r="O1112" s="38" t="str">
        <f>IF(支部用データ貼り付けシート!B1101="","",支部用データ貼り付けシート!F1101)</f>
        <v/>
      </c>
      <c r="P1112" s="37" t="str">
        <f>IF(支部用データ貼り付けシート!B1101="","",支部用データ貼り付けシート!G1101)</f>
        <v/>
      </c>
      <c r="Q1112" s="38" t="str">
        <f>IF(支部用データ貼り付けシート!B1101="","",支部用データ貼り付けシート!H1101)</f>
        <v/>
      </c>
      <c r="R1112" s="37" t="str">
        <f>IF(支部用データ貼り付けシート!B1101="","",支部用データ貼り付けシート!I1101)</f>
        <v/>
      </c>
      <c r="S1112" s="38" t="str">
        <f>IF(支部用データ貼り付けシート!B1101="","",支部用データ貼り付けシート!J1101)</f>
        <v/>
      </c>
      <c r="T1112" s="23" t="str">
        <f t="shared" si="218"/>
        <v/>
      </c>
      <c r="U1112" s="24" t="str">
        <f t="shared" si="219"/>
        <v/>
      </c>
      <c r="W1112" t="str">
        <f t="shared" si="208"/>
        <v/>
      </c>
      <c r="X1112" t="str">
        <f t="shared" si="209"/>
        <v/>
      </c>
      <c r="Y1112" t="str">
        <f t="shared" si="210"/>
        <v/>
      </c>
      <c r="Z1112" t="str">
        <f t="shared" si="211"/>
        <v/>
      </c>
    </row>
    <row r="1113" spans="1:26">
      <c r="A1113" s="83">
        <v>1083</v>
      </c>
      <c r="B1113" s="189" t="str">
        <f>IF(支部用データ貼り付けシート!B1102="","",支部用データ貼り付けシート!A1102)</f>
        <v/>
      </c>
      <c r="C1113" s="190" t="str">
        <f>IF(支部用データ貼り付けシート!B1102="","",支部用データ貼り付けシート!B1102)</f>
        <v/>
      </c>
      <c r="D1113" s="191" t="str">
        <f>IF(支部用データ貼り付けシート!B1102="","",支部用データ貼り付けシート!C1102)</f>
        <v/>
      </c>
      <c r="E1113" s="192" t="str">
        <f>IF(支部用データ貼り付けシート!B1102="","",支部用データ貼り付けシート!D1102)</f>
        <v/>
      </c>
      <c r="F1113" s="193" t="str">
        <f>IF(支部用データ貼り付けシート!B1102="","",IF(支部用データ貼り付けシート!M1102="","",支部用データ貼り付けシート!M1102))</f>
        <v/>
      </c>
      <c r="G1113" s="194" t="str">
        <f>IF(支部用データ貼り付けシート!B1102="","",IF(支部用データ貼り付けシート!N1102="","",支部用データ貼り付けシート!N1102))</f>
        <v/>
      </c>
      <c r="H1113" s="37" t="str">
        <f t="shared" si="212"/>
        <v/>
      </c>
      <c r="I1113" s="124" t="str">
        <f t="shared" si="213"/>
        <v/>
      </c>
      <c r="J1113" s="38" t="str">
        <f t="shared" si="214"/>
        <v/>
      </c>
      <c r="K1113" s="37" t="str">
        <f t="shared" si="215"/>
        <v/>
      </c>
      <c r="L1113" s="124" t="str">
        <f t="shared" si="216"/>
        <v/>
      </c>
      <c r="M1113" s="38" t="str">
        <f t="shared" si="217"/>
        <v/>
      </c>
      <c r="N1113" s="93" t="str">
        <f>IF(支部用データ貼り付けシート!B1102="","",支部用データ貼り付けシート!E1102)</f>
        <v/>
      </c>
      <c r="O1113" s="38" t="str">
        <f>IF(支部用データ貼り付けシート!B1102="","",支部用データ貼り付けシート!F1102)</f>
        <v/>
      </c>
      <c r="P1113" s="37" t="str">
        <f>IF(支部用データ貼り付けシート!B1102="","",支部用データ貼り付けシート!G1102)</f>
        <v/>
      </c>
      <c r="Q1113" s="38" t="str">
        <f>IF(支部用データ貼り付けシート!B1102="","",支部用データ貼り付けシート!H1102)</f>
        <v/>
      </c>
      <c r="R1113" s="37" t="str">
        <f>IF(支部用データ貼り付けシート!B1102="","",支部用データ貼り付けシート!I1102)</f>
        <v/>
      </c>
      <c r="S1113" s="38" t="str">
        <f>IF(支部用データ貼り付けシート!B1102="","",支部用データ貼り付けシート!J1102)</f>
        <v/>
      </c>
      <c r="T1113" s="23" t="str">
        <f t="shared" si="218"/>
        <v/>
      </c>
      <c r="U1113" s="24" t="str">
        <f t="shared" si="219"/>
        <v/>
      </c>
      <c r="W1113" t="str">
        <f t="shared" si="208"/>
        <v/>
      </c>
      <c r="X1113" t="str">
        <f t="shared" si="209"/>
        <v/>
      </c>
      <c r="Y1113" t="str">
        <f t="shared" si="210"/>
        <v/>
      </c>
      <c r="Z1113" t="str">
        <f t="shared" si="211"/>
        <v/>
      </c>
    </row>
    <row r="1114" spans="1:26">
      <c r="A1114" s="84">
        <v>1084</v>
      </c>
      <c r="B1114" s="189" t="str">
        <f>IF(支部用データ貼り付けシート!B1103="","",支部用データ貼り付けシート!A1103)</f>
        <v/>
      </c>
      <c r="C1114" s="190" t="str">
        <f>IF(支部用データ貼り付けシート!B1103="","",支部用データ貼り付けシート!B1103)</f>
        <v/>
      </c>
      <c r="D1114" s="191" t="str">
        <f>IF(支部用データ貼り付けシート!B1103="","",支部用データ貼り付けシート!C1103)</f>
        <v/>
      </c>
      <c r="E1114" s="192" t="str">
        <f>IF(支部用データ貼り付けシート!B1103="","",支部用データ貼り付けシート!D1103)</f>
        <v/>
      </c>
      <c r="F1114" s="193" t="str">
        <f>IF(支部用データ貼り付けシート!B1103="","",IF(支部用データ貼り付けシート!M1103="","",支部用データ貼り付けシート!M1103))</f>
        <v/>
      </c>
      <c r="G1114" s="194" t="str">
        <f>IF(支部用データ貼り付けシート!B1103="","",IF(支部用データ貼り付けシート!N1103="","",支部用データ貼り付けシート!N1103))</f>
        <v/>
      </c>
      <c r="H1114" s="37" t="str">
        <f t="shared" si="212"/>
        <v/>
      </c>
      <c r="I1114" s="124" t="str">
        <f t="shared" si="213"/>
        <v/>
      </c>
      <c r="J1114" s="38" t="str">
        <f t="shared" si="214"/>
        <v/>
      </c>
      <c r="K1114" s="37" t="str">
        <f t="shared" si="215"/>
        <v/>
      </c>
      <c r="L1114" s="124" t="str">
        <f t="shared" si="216"/>
        <v/>
      </c>
      <c r="M1114" s="38" t="str">
        <f t="shared" si="217"/>
        <v/>
      </c>
      <c r="N1114" s="93" t="str">
        <f>IF(支部用データ貼り付けシート!B1103="","",支部用データ貼り付けシート!E1103)</f>
        <v/>
      </c>
      <c r="O1114" s="38" t="str">
        <f>IF(支部用データ貼り付けシート!B1103="","",支部用データ貼り付けシート!F1103)</f>
        <v/>
      </c>
      <c r="P1114" s="37" t="str">
        <f>IF(支部用データ貼り付けシート!B1103="","",支部用データ貼り付けシート!G1103)</f>
        <v/>
      </c>
      <c r="Q1114" s="38" t="str">
        <f>IF(支部用データ貼り付けシート!B1103="","",支部用データ貼り付けシート!H1103)</f>
        <v/>
      </c>
      <c r="R1114" s="37" t="str">
        <f>IF(支部用データ貼り付けシート!B1103="","",支部用データ貼り付けシート!I1103)</f>
        <v/>
      </c>
      <c r="S1114" s="38" t="str">
        <f>IF(支部用データ貼り付けシート!B1103="","",支部用データ貼り付けシート!J1103)</f>
        <v/>
      </c>
      <c r="T1114" s="23" t="str">
        <f t="shared" si="218"/>
        <v/>
      </c>
      <c r="U1114" s="24" t="str">
        <f t="shared" si="219"/>
        <v/>
      </c>
      <c r="W1114" t="str">
        <f t="shared" si="208"/>
        <v/>
      </c>
      <c r="X1114" t="str">
        <f t="shared" si="209"/>
        <v/>
      </c>
      <c r="Y1114" t="str">
        <f t="shared" si="210"/>
        <v/>
      </c>
      <c r="Z1114" t="str">
        <f t="shared" si="211"/>
        <v/>
      </c>
    </row>
    <row r="1115" spans="1:26">
      <c r="A1115" s="83">
        <v>1085</v>
      </c>
      <c r="B1115" s="189" t="str">
        <f>IF(支部用データ貼り付けシート!B1104="","",支部用データ貼り付けシート!A1104)</f>
        <v/>
      </c>
      <c r="C1115" s="190" t="str">
        <f>IF(支部用データ貼り付けシート!B1104="","",支部用データ貼り付けシート!B1104)</f>
        <v/>
      </c>
      <c r="D1115" s="191" t="str">
        <f>IF(支部用データ貼り付けシート!B1104="","",支部用データ貼り付けシート!C1104)</f>
        <v/>
      </c>
      <c r="E1115" s="192" t="str">
        <f>IF(支部用データ貼り付けシート!B1104="","",支部用データ貼り付けシート!D1104)</f>
        <v/>
      </c>
      <c r="F1115" s="193" t="str">
        <f>IF(支部用データ貼り付けシート!B1104="","",IF(支部用データ貼り付けシート!M1104="","",支部用データ貼り付けシート!M1104))</f>
        <v/>
      </c>
      <c r="G1115" s="194" t="str">
        <f>IF(支部用データ貼り付けシート!B1104="","",IF(支部用データ貼り付けシート!N1104="","",支部用データ貼り付けシート!N1104))</f>
        <v/>
      </c>
      <c r="H1115" s="37" t="str">
        <f t="shared" si="212"/>
        <v/>
      </c>
      <c r="I1115" s="124" t="str">
        <f t="shared" si="213"/>
        <v/>
      </c>
      <c r="J1115" s="38" t="str">
        <f t="shared" si="214"/>
        <v/>
      </c>
      <c r="K1115" s="37" t="str">
        <f t="shared" si="215"/>
        <v/>
      </c>
      <c r="L1115" s="124" t="str">
        <f t="shared" si="216"/>
        <v/>
      </c>
      <c r="M1115" s="38" t="str">
        <f t="shared" si="217"/>
        <v/>
      </c>
      <c r="N1115" s="93" t="str">
        <f>IF(支部用データ貼り付けシート!B1104="","",支部用データ貼り付けシート!E1104)</f>
        <v/>
      </c>
      <c r="O1115" s="38" t="str">
        <f>IF(支部用データ貼り付けシート!B1104="","",支部用データ貼り付けシート!F1104)</f>
        <v/>
      </c>
      <c r="P1115" s="37" t="str">
        <f>IF(支部用データ貼り付けシート!B1104="","",支部用データ貼り付けシート!G1104)</f>
        <v/>
      </c>
      <c r="Q1115" s="38" t="str">
        <f>IF(支部用データ貼り付けシート!B1104="","",支部用データ貼り付けシート!H1104)</f>
        <v/>
      </c>
      <c r="R1115" s="37" t="str">
        <f>IF(支部用データ貼り付けシート!B1104="","",支部用データ貼り付けシート!I1104)</f>
        <v/>
      </c>
      <c r="S1115" s="38" t="str">
        <f>IF(支部用データ貼り付けシート!B1104="","",支部用データ貼り付けシート!J1104)</f>
        <v/>
      </c>
      <c r="T1115" s="23" t="str">
        <f t="shared" si="218"/>
        <v/>
      </c>
      <c r="U1115" s="24" t="str">
        <f t="shared" si="219"/>
        <v/>
      </c>
      <c r="W1115" t="str">
        <f t="shared" si="208"/>
        <v/>
      </c>
      <c r="X1115" t="str">
        <f t="shared" si="209"/>
        <v/>
      </c>
      <c r="Y1115" t="str">
        <f t="shared" si="210"/>
        <v/>
      </c>
      <c r="Z1115" t="str">
        <f t="shared" si="211"/>
        <v/>
      </c>
    </row>
    <row r="1116" spans="1:26">
      <c r="A1116" s="84">
        <v>1086</v>
      </c>
      <c r="B1116" s="189" t="str">
        <f>IF(支部用データ貼り付けシート!B1105="","",支部用データ貼り付けシート!A1105)</f>
        <v/>
      </c>
      <c r="C1116" s="190" t="str">
        <f>IF(支部用データ貼り付けシート!B1105="","",支部用データ貼り付けシート!B1105)</f>
        <v/>
      </c>
      <c r="D1116" s="191" t="str">
        <f>IF(支部用データ貼り付けシート!B1105="","",支部用データ貼り付けシート!C1105)</f>
        <v/>
      </c>
      <c r="E1116" s="192" t="str">
        <f>IF(支部用データ貼り付けシート!B1105="","",支部用データ貼り付けシート!D1105)</f>
        <v/>
      </c>
      <c r="F1116" s="193" t="str">
        <f>IF(支部用データ貼り付けシート!B1105="","",IF(支部用データ貼り付けシート!M1105="","",支部用データ貼り付けシート!M1105))</f>
        <v/>
      </c>
      <c r="G1116" s="194" t="str">
        <f>IF(支部用データ貼り付けシート!B1105="","",IF(支部用データ貼り付けシート!N1105="","",支部用データ貼り付けシート!N1105))</f>
        <v/>
      </c>
      <c r="H1116" s="37" t="str">
        <f t="shared" si="212"/>
        <v/>
      </c>
      <c r="I1116" s="124" t="str">
        <f t="shared" si="213"/>
        <v/>
      </c>
      <c r="J1116" s="38" t="str">
        <f t="shared" si="214"/>
        <v/>
      </c>
      <c r="K1116" s="37" t="str">
        <f t="shared" si="215"/>
        <v/>
      </c>
      <c r="L1116" s="124" t="str">
        <f t="shared" si="216"/>
        <v/>
      </c>
      <c r="M1116" s="38" t="str">
        <f t="shared" si="217"/>
        <v/>
      </c>
      <c r="N1116" s="93" t="str">
        <f>IF(支部用データ貼り付けシート!B1105="","",支部用データ貼り付けシート!E1105)</f>
        <v/>
      </c>
      <c r="O1116" s="38" t="str">
        <f>IF(支部用データ貼り付けシート!B1105="","",支部用データ貼り付けシート!F1105)</f>
        <v/>
      </c>
      <c r="P1116" s="37" t="str">
        <f>IF(支部用データ貼り付けシート!B1105="","",支部用データ貼り付けシート!G1105)</f>
        <v/>
      </c>
      <c r="Q1116" s="38" t="str">
        <f>IF(支部用データ貼り付けシート!B1105="","",支部用データ貼り付けシート!H1105)</f>
        <v/>
      </c>
      <c r="R1116" s="37" t="str">
        <f>IF(支部用データ貼り付けシート!B1105="","",支部用データ貼り付けシート!I1105)</f>
        <v/>
      </c>
      <c r="S1116" s="38" t="str">
        <f>IF(支部用データ貼り付けシート!B1105="","",支部用データ貼り付けシート!J1105)</f>
        <v/>
      </c>
      <c r="T1116" s="23" t="str">
        <f t="shared" si="218"/>
        <v/>
      </c>
      <c r="U1116" s="24" t="str">
        <f t="shared" si="219"/>
        <v/>
      </c>
      <c r="W1116" t="str">
        <f t="shared" si="208"/>
        <v/>
      </c>
      <c r="X1116" t="str">
        <f t="shared" si="209"/>
        <v/>
      </c>
      <c r="Y1116" t="str">
        <f t="shared" si="210"/>
        <v/>
      </c>
      <c r="Z1116" t="str">
        <f t="shared" si="211"/>
        <v/>
      </c>
    </row>
    <row r="1117" spans="1:26">
      <c r="A1117" s="83">
        <v>1087</v>
      </c>
      <c r="B1117" s="189" t="str">
        <f>IF(支部用データ貼り付けシート!B1106="","",支部用データ貼り付けシート!A1106)</f>
        <v/>
      </c>
      <c r="C1117" s="190" t="str">
        <f>IF(支部用データ貼り付けシート!B1106="","",支部用データ貼り付けシート!B1106)</f>
        <v/>
      </c>
      <c r="D1117" s="191" t="str">
        <f>IF(支部用データ貼り付けシート!B1106="","",支部用データ貼り付けシート!C1106)</f>
        <v/>
      </c>
      <c r="E1117" s="192" t="str">
        <f>IF(支部用データ貼り付けシート!B1106="","",支部用データ貼り付けシート!D1106)</f>
        <v/>
      </c>
      <c r="F1117" s="193" t="str">
        <f>IF(支部用データ貼り付けシート!B1106="","",IF(支部用データ貼り付けシート!M1106="","",支部用データ貼り付けシート!M1106))</f>
        <v/>
      </c>
      <c r="G1117" s="194" t="str">
        <f>IF(支部用データ貼り付けシート!B1106="","",IF(支部用データ貼り付けシート!N1106="","",支部用データ貼り付けシート!N1106))</f>
        <v/>
      </c>
      <c r="H1117" s="37" t="str">
        <f t="shared" si="212"/>
        <v/>
      </c>
      <c r="I1117" s="124" t="str">
        <f t="shared" si="213"/>
        <v/>
      </c>
      <c r="J1117" s="38" t="str">
        <f t="shared" si="214"/>
        <v/>
      </c>
      <c r="K1117" s="37" t="str">
        <f t="shared" si="215"/>
        <v/>
      </c>
      <c r="L1117" s="124" t="str">
        <f t="shared" si="216"/>
        <v/>
      </c>
      <c r="M1117" s="38" t="str">
        <f t="shared" si="217"/>
        <v/>
      </c>
      <c r="N1117" s="93" t="str">
        <f>IF(支部用データ貼り付けシート!B1106="","",支部用データ貼り付けシート!E1106)</f>
        <v/>
      </c>
      <c r="O1117" s="38" t="str">
        <f>IF(支部用データ貼り付けシート!B1106="","",支部用データ貼り付けシート!F1106)</f>
        <v/>
      </c>
      <c r="P1117" s="37" t="str">
        <f>IF(支部用データ貼り付けシート!B1106="","",支部用データ貼り付けシート!G1106)</f>
        <v/>
      </c>
      <c r="Q1117" s="38" t="str">
        <f>IF(支部用データ貼り付けシート!B1106="","",支部用データ貼り付けシート!H1106)</f>
        <v/>
      </c>
      <c r="R1117" s="37" t="str">
        <f>IF(支部用データ貼り付けシート!B1106="","",支部用データ貼り付けシート!I1106)</f>
        <v/>
      </c>
      <c r="S1117" s="38" t="str">
        <f>IF(支部用データ貼り付けシート!B1106="","",支部用データ貼り付けシート!J1106)</f>
        <v/>
      </c>
      <c r="T1117" s="23" t="str">
        <f t="shared" si="218"/>
        <v/>
      </c>
      <c r="U1117" s="24" t="str">
        <f t="shared" si="219"/>
        <v/>
      </c>
      <c r="W1117" t="str">
        <f t="shared" si="208"/>
        <v/>
      </c>
      <c r="X1117" t="str">
        <f t="shared" si="209"/>
        <v/>
      </c>
      <c r="Y1117" t="str">
        <f t="shared" si="210"/>
        <v/>
      </c>
      <c r="Z1117" t="str">
        <f t="shared" si="211"/>
        <v/>
      </c>
    </row>
    <row r="1118" spans="1:26">
      <c r="A1118" s="84">
        <v>1088</v>
      </c>
      <c r="B1118" s="189" t="str">
        <f>IF(支部用データ貼り付けシート!B1107="","",支部用データ貼り付けシート!A1107)</f>
        <v/>
      </c>
      <c r="C1118" s="190" t="str">
        <f>IF(支部用データ貼り付けシート!B1107="","",支部用データ貼り付けシート!B1107)</f>
        <v/>
      </c>
      <c r="D1118" s="191" t="str">
        <f>IF(支部用データ貼り付けシート!B1107="","",支部用データ貼り付けシート!C1107)</f>
        <v/>
      </c>
      <c r="E1118" s="192" t="str">
        <f>IF(支部用データ貼り付けシート!B1107="","",支部用データ貼り付けシート!D1107)</f>
        <v/>
      </c>
      <c r="F1118" s="193" t="str">
        <f>IF(支部用データ貼り付けシート!B1107="","",IF(支部用データ貼り付けシート!M1107="","",支部用データ貼り付けシート!M1107))</f>
        <v/>
      </c>
      <c r="G1118" s="194" t="str">
        <f>IF(支部用データ貼り付けシート!B1107="","",IF(支部用データ貼り付けシート!N1107="","",支部用データ貼り付けシート!N1107))</f>
        <v/>
      </c>
      <c r="H1118" s="37" t="str">
        <f t="shared" si="212"/>
        <v/>
      </c>
      <c r="I1118" s="124" t="str">
        <f t="shared" si="213"/>
        <v/>
      </c>
      <c r="J1118" s="38" t="str">
        <f t="shared" si="214"/>
        <v/>
      </c>
      <c r="K1118" s="37" t="str">
        <f t="shared" si="215"/>
        <v/>
      </c>
      <c r="L1118" s="124" t="str">
        <f t="shared" si="216"/>
        <v/>
      </c>
      <c r="M1118" s="38" t="str">
        <f t="shared" si="217"/>
        <v/>
      </c>
      <c r="N1118" s="93" t="str">
        <f>IF(支部用データ貼り付けシート!B1107="","",支部用データ貼り付けシート!E1107)</f>
        <v/>
      </c>
      <c r="O1118" s="38" t="str">
        <f>IF(支部用データ貼り付けシート!B1107="","",支部用データ貼り付けシート!F1107)</f>
        <v/>
      </c>
      <c r="P1118" s="37" t="str">
        <f>IF(支部用データ貼り付けシート!B1107="","",支部用データ貼り付けシート!G1107)</f>
        <v/>
      </c>
      <c r="Q1118" s="38" t="str">
        <f>IF(支部用データ貼り付けシート!B1107="","",支部用データ貼り付けシート!H1107)</f>
        <v/>
      </c>
      <c r="R1118" s="37" t="str">
        <f>IF(支部用データ貼り付けシート!B1107="","",支部用データ貼り付けシート!I1107)</f>
        <v/>
      </c>
      <c r="S1118" s="38" t="str">
        <f>IF(支部用データ貼り付けシート!B1107="","",支部用データ貼り付けシート!J1107)</f>
        <v/>
      </c>
      <c r="T1118" s="23" t="str">
        <f t="shared" si="218"/>
        <v/>
      </c>
      <c r="U1118" s="24" t="str">
        <f t="shared" si="219"/>
        <v/>
      </c>
      <c r="W1118" t="str">
        <f t="shared" si="208"/>
        <v/>
      </c>
      <c r="X1118" t="str">
        <f t="shared" si="209"/>
        <v/>
      </c>
      <c r="Y1118" t="str">
        <f t="shared" si="210"/>
        <v/>
      </c>
      <c r="Z1118" t="str">
        <f t="shared" si="211"/>
        <v/>
      </c>
    </row>
    <row r="1119" spans="1:26">
      <c r="A1119" s="83">
        <v>1089</v>
      </c>
      <c r="B1119" s="189" t="str">
        <f>IF(支部用データ貼り付けシート!B1108="","",支部用データ貼り付けシート!A1108)</f>
        <v/>
      </c>
      <c r="C1119" s="190" t="str">
        <f>IF(支部用データ貼り付けシート!B1108="","",支部用データ貼り付けシート!B1108)</f>
        <v/>
      </c>
      <c r="D1119" s="191" t="str">
        <f>IF(支部用データ貼り付けシート!B1108="","",支部用データ貼り付けシート!C1108)</f>
        <v/>
      </c>
      <c r="E1119" s="192" t="str">
        <f>IF(支部用データ貼り付けシート!B1108="","",支部用データ貼り付けシート!D1108)</f>
        <v/>
      </c>
      <c r="F1119" s="193" t="str">
        <f>IF(支部用データ貼り付けシート!B1108="","",IF(支部用データ貼り付けシート!M1108="","",支部用データ貼り付けシート!M1108))</f>
        <v/>
      </c>
      <c r="G1119" s="194" t="str">
        <f>IF(支部用データ貼り付けシート!B1108="","",IF(支部用データ貼り付けシート!N1108="","",支部用データ貼り付けシート!N1108))</f>
        <v/>
      </c>
      <c r="H1119" s="37" t="str">
        <f t="shared" si="212"/>
        <v/>
      </c>
      <c r="I1119" s="124" t="str">
        <f t="shared" si="213"/>
        <v/>
      </c>
      <c r="J1119" s="38" t="str">
        <f t="shared" si="214"/>
        <v/>
      </c>
      <c r="K1119" s="37" t="str">
        <f t="shared" si="215"/>
        <v/>
      </c>
      <c r="L1119" s="124" t="str">
        <f t="shared" si="216"/>
        <v/>
      </c>
      <c r="M1119" s="38" t="str">
        <f t="shared" si="217"/>
        <v/>
      </c>
      <c r="N1119" s="93" t="str">
        <f>IF(支部用データ貼り付けシート!B1108="","",支部用データ貼り付けシート!E1108)</f>
        <v/>
      </c>
      <c r="O1119" s="38" t="str">
        <f>IF(支部用データ貼り付けシート!B1108="","",支部用データ貼り付けシート!F1108)</f>
        <v/>
      </c>
      <c r="P1119" s="37" t="str">
        <f>IF(支部用データ貼り付けシート!B1108="","",支部用データ貼り付けシート!G1108)</f>
        <v/>
      </c>
      <c r="Q1119" s="38" t="str">
        <f>IF(支部用データ貼り付けシート!B1108="","",支部用データ貼り付けシート!H1108)</f>
        <v/>
      </c>
      <c r="R1119" s="37" t="str">
        <f>IF(支部用データ貼り付けシート!B1108="","",支部用データ貼り付けシート!I1108)</f>
        <v/>
      </c>
      <c r="S1119" s="38" t="str">
        <f>IF(支部用データ貼り付けシート!B1108="","",支部用データ貼り付けシート!J1108)</f>
        <v/>
      </c>
      <c r="T1119" s="23" t="str">
        <f t="shared" si="218"/>
        <v/>
      </c>
      <c r="U1119" s="24" t="str">
        <f t="shared" si="219"/>
        <v/>
      </c>
      <c r="W1119" t="str">
        <f t="shared" si="208"/>
        <v/>
      </c>
      <c r="X1119" t="str">
        <f t="shared" si="209"/>
        <v/>
      </c>
      <c r="Y1119" t="str">
        <f t="shared" si="210"/>
        <v/>
      </c>
      <c r="Z1119" t="str">
        <f t="shared" si="211"/>
        <v/>
      </c>
    </row>
    <row r="1120" spans="1:26">
      <c r="A1120" s="84">
        <v>1090</v>
      </c>
      <c r="B1120" s="189" t="str">
        <f>IF(支部用データ貼り付けシート!B1109="","",支部用データ貼り付けシート!A1109)</f>
        <v/>
      </c>
      <c r="C1120" s="190" t="str">
        <f>IF(支部用データ貼り付けシート!B1109="","",支部用データ貼り付けシート!B1109)</f>
        <v/>
      </c>
      <c r="D1120" s="191" t="str">
        <f>IF(支部用データ貼り付けシート!B1109="","",支部用データ貼り付けシート!C1109)</f>
        <v/>
      </c>
      <c r="E1120" s="192" t="str">
        <f>IF(支部用データ貼り付けシート!B1109="","",支部用データ貼り付けシート!D1109)</f>
        <v/>
      </c>
      <c r="F1120" s="193" t="str">
        <f>IF(支部用データ貼り付けシート!B1109="","",IF(支部用データ貼り付けシート!M1109="","",支部用データ貼り付けシート!M1109))</f>
        <v/>
      </c>
      <c r="G1120" s="194" t="str">
        <f>IF(支部用データ貼り付けシート!B1109="","",IF(支部用データ貼り付けシート!N1109="","",支部用データ貼り付けシート!N1109))</f>
        <v/>
      </c>
      <c r="H1120" s="37" t="str">
        <f t="shared" si="212"/>
        <v/>
      </c>
      <c r="I1120" s="124" t="str">
        <f t="shared" si="213"/>
        <v/>
      </c>
      <c r="J1120" s="38" t="str">
        <f t="shared" si="214"/>
        <v/>
      </c>
      <c r="K1120" s="37" t="str">
        <f t="shared" si="215"/>
        <v/>
      </c>
      <c r="L1120" s="124" t="str">
        <f t="shared" si="216"/>
        <v/>
      </c>
      <c r="M1120" s="38" t="str">
        <f t="shared" si="217"/>
        <v/>
      </c>
      <c r="N1120" s="93" t="str">
        <f>IF(支部用データ貼り付けシート!B1109="","",支部用データ貼り付けシート!E1109)</f>
        <v/>
      </c>
      <c r="O1120" s="38" t="str">
        <f>IF(支部用データ貼り付けシート!B1109="","",支部用データ貼り付けシート!F1109)</f>
        <v/>
      </c>
      <c r="P1120" s="37" t="str">
        <f>IF(支部用データ貼り付けシート!B1109="","",支部用データ貼り付けシート!G1109)</f>
        <v/>
      </c>
      <c r="Q1120" s="38" t="str">
        <f>IF(支部用データ貼り付けシート!B1109="","",支部用データ貼り付けシート!H1109)</f>
        <v/>
      </c>
      <c r="R1120" s="37" t="str">
        <f>IF(支部用データ貼り付けシート!B1109="","",支部用データ貼り付けシート!I1109)</f>
        <v/>
      </c>
      <c r="S1120" s="38" t="str">
        <f>IF(支部用データ貼り付けシート!B1109="","",支部用データ貼り付けシート!J1109)</f>
        <v/>
      </c>
      <c r="T1120" s="23" t="str">
        <f t="shared" si="218"/>
        <v/>
      </c>
      <c r="U1120" s="24" t="str">
        <f t="shared" si="219"/>
        <v/>
      </c>
      <c r="W1120" t="str">
        <f t="shared" si="208"/>
        <v/>
      </c>
      <c r="X1120" t="str">
        <f t="shared" si="209"/>
        <v/>
      </c>
      <c r="Y1120" t="str">
        <f t="shared" si="210"/>
        <v/>
      </c>
      <c r="Z1120" t="str">
        <f t="shared" si="211"/>
        <v/>
      </c>
    </row>
    <row r="1121" spans="1:26">
      <c r="A1121" s="83">
        <v>1091</v>
      </c>
      <c r="B1121" s="189" t="str">
        <f>IF(支部用データ貼り付けシート!B1110="","",支部用データ貼り付けシート!A1110)</f>
        <v/>
      </c>
      <c r="C1121" s="190" t="str">
        <f>IF(支部用データ貼り付けシート!B1110="","",支部用データ貼り付けシート!B1110)</f>
        <v/>
      </c>
      <c r="D1121" s="191" t="str">
        <f>IF(支部用データ貼り付けシート!B1110="","",支部用データ貼り付けシート!C1110)</f>
        <v/>
      </c>
      <c r="E1121" s="192" t="str">
        <f>IF(支部用データ貼り付けシート!B1110="","",支部用データ貼り付けシート!D1110)</f>
        <v/>
      </c>
      <c r="F1121" s="193" t="str">
        <f>IF(支部用データ貼り付けシート!B1110="","",IF(支部用データ貼り付けシート!M1110="","",支部用データ貼り付けシート!M1110))</f>
        <v/>
      </c>
      <c r="G1121" s="194" t="str">
        <f>IF(支部用データ貼り付けシート!B1110="","",IF(支部用データ貼り付けシート!N1110="","",支部用データ貼り付けシート!N1110))</f>
        <v/>
      </c>
      <c r="H1121" s="37" t="str">
        <f t="shared" si="212"/>
        <v/>
      </c>
      <c r="I1121" s="124" t="str">
        <f t="shared" si="213"/>
        <v/>
      </c>
      <c r="J1121" s="38" t="str">
        <f t="shared" si="214"/>
        <v/>
      </c>
      <c r="K1121" s="37" t="str">
        <f t="shared" si="215"/>
        <v/>
      </c>
      <c r="L1121" s="124" t="str">
        <f t="shared" si="216"/>
        <v/>
      </c>
      <c r="M1121" s="38" t="str">
        <f t="shared" si="217"/>
        <v/>
      </c>
      <c r="N1121" s="93" t="str">
        <f>IF(支部用データ貼り付けシート!B1110="","",支部用データ貼り付けシート!E1110)</f>
        <v/>
      </c>
      <c r="O1121" s="38" t="str">
        <f>IF(支部用データ貼り付けシート!B1110="","",支部用データ貼り付けシート!F1110)</f>
        <v/>
      </c>
      <c r="P1121" s="37" t="str">
        <f>IF(支部用データ貼り付けシート!B1110="","",支部用データ貼り付けシート!G1110)</f>
        <v/>
      </c>
      <c r="Q1121" s="38" t="str">
        <f>IF(支部用データ貼り付けシート!B1110="","",支部用データ貼り付けシート!H1110)</f>
        <v/>
      </c>
      <c r="R1121" s="37" t="str">
        <f>IF(支部用データ貼り付けシート!B1110="","",支部用データ貼り付けシート!I1110)</f>
        <v/>
      </c>
      <c r="S1121" s="38" t="str">
        <f>IF(支部用データ貼り付けシート!B1110="","",支部用データ貼り付けシート!J1110)</f>
        <v/>
      </c>
      <c r="T1121" s="23" t="str">
        <f t="shared" si="218"/>
        <v/>
      </c>
      <c r="U1121" s="24" t="str">
        <f t="shared" si="219"/>
        <v/>
      </c>
      <c r="W1121" t="str">
        <f t="shared" si="208"/>
        <v/>
      </c>
      <c r="X1121" t="str">
        <f t="shared" si="209"/>
        <v/>
      </c>
      <c r="Y1121" t="str">
        <f t="shared" si="210"/>
        <v/>
      </c>
      <c r="Z1121" t="str">
        <f t="shared" si="211"/>
        <v/>
      </c>
    </row>
    <row r="1122" spans="1:26">
      <c r="A1122" s="84">
        <v>1092</v>
      </c>
      <c r="B1122" s="189" t="str">
        <f>IF(支部用データ貼り付けシート!B1111="","",支部用データ貼り付けシート!A1111)</f>
        <v/>
      </c>
      <c r="C1122" s="190" t="str">
        <f>IF(支部用データ貼り付けシート!B1111="","",支部用データ貼り付けシート!B1111)</f>
        <v/>
      </c>
      <c r="D1122" s="191" t="str">
        <f>IF(支部用データ貼り付けシート!B1111="","",支部用データ貼り付けシート!C1111)</f>
        <v/>
      </c>
      <c r="E1122" s="192" t="str">
        <f>IF(支部用データ貼り付けシート!B1111="","",支部用データ貼り付けシート!D1111)</f>
        <v/>
      </c>
      <c r="F1122" s="193" t="str">
        <f>IF(支部用データ貼り付けシート!B1111="","",IF(支部用データ貼り付けシート!M1111="","",支部用データ貼り付けシート!M1111))</f>
        <v/>
      </c>
      <c r="G1122" s="194" t="str">
        <f>IF(支部用データ貼り付けシート!B1111="","",IF(支部用データ貼り付けシート!N1111="","",支部用データ貼り付けシート!N1111))</f>
        <v/>
      </c>
      <c r="H1122" s="37" t="str">
        <f t="shared" si="212"/>
        <v/>
      </c>
      <c r="I1122" s="124" t="str">
        <f t="shared" si="213"/>
        <v/>
      </c>
      <c r="J1122" s="38" t="str">
        <f t="shared" si="214"/>
        <v/>
      </c>
      <c r="K1122" s="37" t="str">
        <f t="shared" si="215"/>
        <v/>
      </c>
      <c r="L1122" s="124" t="str">
        <f t="shared" si="216"/>
        <v/>
      </c>
      <c r="M1122" s="38" t="str">
        <f t="shared" si="217"/>
        <v/>
      </c>
      <c r="N1122" s="93" t="str">
        <f>IF(支部用データ貼り付けシート!B1111="","",支部用データ貼り付けシート!E1111)</f>
        <v/>
      </c>
      <c r="O1122" s="38" t="str">
        <f>IF(支部用データ貼り付けシート!B1111="","",支部用データ貼り付けシート!F1111)</f>
        <v/>
      </c>
      <c r="P1122" s="37" t="str">
        <f>IF(支部用データ貼り付けシート!B1111="","",支部用データ貼り付けシート!G1111)</f>
        <v/>
      </c>
      <c r="Q1122" s="38" t="str">
        <f>IF(支部用データ貼り付けシート!B1111="","",支部用データ貼り付けシート!H1111)</f>
        <v/>
      </c>
      <c r="R1122" s="37" t="str">
        <f>IF(支部用データ貼り付けシート!B1111="","",支部用データ貼り付けシート!I1111)</f>
        <v/>
      </c>
      <c r="S1122" s="38" t="str">
        <f>IF(支部用データ貼り付けシート!B1111="","",支部用データ貼り付けシート!J1111)</f>
        <v/>
      </c>
      <c r="T1122" s="23" t="str">
        <f t="shared" si="218"/>
        <v/>
      </c>
      <c r="U1122" s="24" t="str">
        <f t="shared" si="219"/>
        <v/>
      </c>
      <c r="W1122" t="str">
        <f t="shared" ref="W1122:W1185" si="220">IFERROR(IF(C1122="","",N1122*60+O1122),"")</f>
        <v/>
      </c>
      <c r="X1122" t="str">
        <f t="shared" ref="X1122:X1185" si="221">IFERROR(IF(C1122="","",P1122*60+Q1122),"")</f>
        <v/>
      </c>
      <c r="Y1122" t="str">
        <f t="shared" ref="Y1122:Y1185" si="222">IFERROR(IF(C1122="","",R1122*60+S1122),"")</f>
        <v/>
      </c>
      <c r="Z1122" t="str">
        <f t="shared" ref="Z1122:Z1185" si="223">IFERROR(IF(C1122="","",W1122+X1122+Y1122),"")</f>
        <v/>
      </c>
    </row>
    <row r="1123" spans="1:26">
      <c r="A1123" s="83">
        <v>1093</v>
      </c>
      <c r="B1123" s="189" t="str">
        <f>IF(支部用データ貼り付けシート!B1112="","",支部用データ貼り付けシート!A1112)</f>
        <v/>
      </c>
      <c r="C1123" s="190" t="str">
        <f>IF(支部用データ貼り付けシート!B1112="","",支部用データ貼り付けシート!B1112)</f>
        <v/>
      </c>
      <c r="D1123" s="191" t="str">
        <f>IF(支部用データ貼り付けシート!B1112="","",支部用データ貼り付けシート!C1112)</f>
        <v/>
      </c>
      <c r="E1123" s="192" t="str">
        <f>IF(支部用データ貼り付けシート!B1112="","",支部用データ貼り付けシート!D1112)</f>
        <v/>
      </c>
      <c r="F1123" s="193" t="str">
        <f>IF(支部用データ貼り付けシート!B1112="","",IF(支部用データ貼り付けシート!M1112="","",支部用データ貼り付けシート!M1112))</f>
        <v/>
      </c>
      <c r="G1123" s="194" t="str">
        <f>IF(支部用データ貼り付けシート!B1112="","",IF(支部用データ貼り付けシート!N1112="","",支部用データ貼り付けシート!N1112))</f>
        <v/>
      </c>
      <c r="H1123" s="37" t="str">
        <f t="shared" si="212"/>
        <v/>
      </c>
      <c r="I1123" s="124" t="str">
        <f t="shared" si="213"/>
        <v/>
      </c>
      <c r="J1123" s="38" t="str">
        <f t="shared" si="214"/>
        <v/>
      </c>
      <c r="K1123" s="37" t="str">
        <f t="shared" si="215"/>
        <v/>
      </c>
      <c r="L1123" s="124" t="str">
        <f t="shared" si="216"/>
        <v/>
      </c>
      <c r="M1123" s="38" t="str">
        <f t="shared" si="217"/>
        <v/>
      </c>
      <c r="N1123" s="93" t="str">
        <f>IF(支部用データ貼り付けシート!B1112="","",支部用データ貼り付けシート!E1112)</f>
        <v/>
      </c>
      <c r="O1123" s="38" t="str">
        <f>IF(支部用データ貼り付けシート!B1112="","",支部用データ貼り付けシート!F1112)</f>
        <v/>
      </c>
      <c r="P1123" s="37" t="str">
        <f>IF(支部用データ貼り付けシート!B1112="","",支部用データ貼り付けシート!G1112)</f>
        <v/>
      </c>
      <c r="Q1123" s="38" t="str">
        <f>IF(支部用データ貼り付けシート!B1112="","",支部用データ貼り付けシート!H1112)</f>
        <v/>
      </c>
      <c r="R1123" s="37" t="str">
        <f>IF(支部用データ貼り付けシート!B1112="","",支部用データ貼り付けシート!I1112)</f>
        <v/>
      </c>
      <c r="S1123" s="38" t="str">
        <f>IF(支部用データ貼り付けシート!B1112="","",支部用データ貼り付けシート!J1112)</f>
        <v/>
      </c>
      <c r="T1123" s="23" t="str">
        <f t="shared" si="218"/>
        <v/>
      </c>
      <c r="U1123" s="24" t="str">
        <f t="shared" si="219"/>
        <v/>
      </c>
      <c r="W1123" t="str">
        <f t="shared" si="220"/>
        <v/>
      </c>
      <c r="X1123" t="str">
        <f t="shared" si="221"/>
        <v/>
      </c>
      <c r="Y1123" t="str">
        <f t="shared" si="222"/>
        <v/>
      </c>
      <c r="Z1123" t="str">
        <f t="shared" si="223"/>
        <v/>
      </c>
    </row>
    <row r="1124" spans="1:26">
      <c r="A1124" s="84">
        <v>1094</v>
      </c>
      <c r="B1124" s="189" t="str">
        <f>IF(支部用データ貼り付けシート!B1113="","",支部用データ貼り付けシート!A1113)</f>
        <v/>
      </c>
      <c r="C1124" s="190" t="str">
        <f>IF(支部用データ貼り付けシート!B1113="","",支部用データ貼り付けシート!B1113)</f>
        <v/>
      </c>
      <c r="D1124" s="191" t="str">
        <f>IF(支部用データ貼り付けシート!B1113="","",支部用データ貼り付けシート!C1113)</f>
        <v/>
      </c>
      <c r="E1124" s="192" t="str">
        <f>IF(支部用データ貼り付けシート!B1113="","",支部用データ貼り付けシート!D1113)</f>
        <v/>
      </c>
      <c r="F1124" s="193" t="str">
        <f>IF(支部用データ貼り付けシート!B1113="","",IF(支部用データ貼り付けシート!M1113="","",支部用データ貼り付けシート!M1113))</f>
        <v/>
      </c>
      <c r="G1124" s="194" t="str">
        <f>IF(支部用データ貼り付けシート!B1113="","",IF(支部用データ貼り付けシート!N1113="","",支部用データ貼り付けシート!N1113))</f>
        <v/>
      </c>
      <c r="H1124" s="37" t="str">
        <f t="shared" si="212"/>
        <v/>
      </c>
      <c r="I1124" s="124" t="str">
        <f t="shared" si="213"/>
        <v/>
      </c>
      <c r="J1124" s="38" t="str">
        <f t="shared" si="214"/>
        <v/>
      </c>
      <c r="K1124" s="37" t="str">
        <f t="shared" si="215"/>
        <v/>
      </c>
      <c r="L1124" s="124" t="str">
        <f t="shared" si="216"/>
        <v/>
      </c>
      <c r="M1124" s="38" t="str">
        <f t="shared" si="217"/>
        <v/>
      </c>
      <c r="N1124" s="93" t="str">
        <f>IF(支部用データ貼り付けシート!B1113="","",支部用データ貼り付けシート!E1113)</f>
        <v/>
      </c>
      <c r="O1124" s="38" t="str">
        <f>IF(支部用データ貼り付けシート!B1113="","",支部用データ貼り付けシート!F1113)</f>
        <v/>
      </c>
      <c r="P1124" s="37" t="str">
        <f>IF(支部用データ貼り付けシート!B1113="","",支部用データ貼り付けシート!G1113)</f>
        <v/>
      </c>
      <c r="Q1124" s="38" t="str">
        <f>IF(支部用データ貼り付けシート!B1113="","",支部用データ貼り付けシート!H1113)</f>
        <v/>
      </c>
      <c r="R1124" s="37" t="str">
        <f>IF(支部用データ貼り付けシート!B1113="","",支部用データ貼り付けシート!I1113)</f>
        <v/>
      </c>
      <c r="S1124" s="38" t="str">
        <f>IF(支部用データ貼り付けシート!B1113="","",支部用データ貼り付けシート!J1113)</f>
        <v/>
      </c>
      <c r="T1124" s="23" t="str">
        <f t="shared" si="218"/>
        <v/>
      </c>
      <c r="U1124" s="24" t="str">
        <f t="shared" si="219"/>
        <v/>
      </c>
      <c r="W1124" t="str">
        <f t="shared" si="220"/>
        <v/>
      </c>
      <c r="X1124" t="str">
        <f t="shared" si="221"/>
        <v/>
      </c>
      <c r="Y1124" t="str">
        <f t="shared" si="222"/>
        <v/>
      </c>
      <c r="Z1124" t="str">
        <f t="shared" si="223"/>
        <v/>
      </c>
    </row>
    <row r="1125" spans="1:26">
      <c r="A1125" s="83">
        <v>1095</v>
      </c>
      <c r="B1125" s="189" t="str">
        <f>IF(支部用データ貼り付けシート!B1114="","",支部用データ貼り付けシート!A1114)</f>
        <v/>
      </c>
      <c r="C1125" s="190" t="str">
        <f>IF(支部用データ貼り付けシート!B1114="","",支部用データ貼り付けシート!B1114)</f>
        <v/>
      </c>
      <c r="D1125" s="191" t="str">
        <f>IF(支部用データ貼り付けシート!B1114="","",支部用データ貼り付けシート!C1114)</f>
        <v/>
      </c>
      <c r="E1125" s="192" t="str">
        <f>IF(支部用データ貼り付けシート!B1114="","",支部用データ貼り付けシート!D1114)</f>
        <v/>
      </c>
      <c r="F1125" s="193" t="str">
        <f>IF(支部用データ貼り付けシート!B1114="","",IF(支部用データ貼り付けシート!M1114="","",支部用データ貼り付けシート!M1114))</f>
        <v/>
      </c>
      <c r="G1125" s="194" t="str">
        <f>IF(支部用データ貼り付けシート!B1114="","",IF(支部用データ貼り付けシート!N1114="","",支部用データ貼り付けシート!N1114))</f>
        <v/>
      </c>
      <c r="H1125" s="37" t="str">
        <f t="shared" si="212"/>
        <v/>
      </c>
      <c r="I1125" s="124" t="str">
        <f t="shared" si="213"/>
        <v/>
      </c>
      <c r="J1125" s="38" t="str">
        <f t="shared" si="214"/>
        <v/>
      </c>
      <c r="K1125" s="37" t="str">
        <f t="shared" si="215"/>
        <v/>
      </c>
      <c r="L1125" s="124" t="str">
        <f t="shared" si="216"/>
        <v/>
      </c>
      <c r="M1125" s="38" t="str">
        <f t="shared" si="217"/>
        <v/>
      </c>
      <c r="N1125" s="93" t="str">
        <f>IF(支部用データ貼り付けシート!B1114="","",支部用データ貼り付けシート!E1114)</f>
        <v/>
      </c>
      <c r="O1125" s="38" t="str">
        <f>IF(支部用データ貼り付けシート!B1114="","",支部用データ貼り付けシート!F1114)</f>
        <v/>
      </c>
      <c r="P1125" s="37" t="str">
        <f>IF(支部用データ貼り付けシート!B1114="","",支部用データ貼り付けシート!G1114)</f>
        <v/>
      </c>
      <c r="Q1125" s="38" t="str">
        <f>IF(支部用データ貼り付けシート!B1114="","",支部用データ貼り付けシート!H1114)</f>
        <v/>
      </c>
      <c r="R1125" s="37" t="str">
        <f>IF(支部用データ貼り付けシート!B1114="","",支部用データ貼り付けシート!I1114)</f>
        <v/>
      </c>
      <c r="S1125" s="38" t="str">
        <f>IF(支部用データ貼り付けシート!B1114="","",支部用データ貼り付けシート!J1114)</f>
        <v/>
      </c>
      <c r="T1125" s="23" t="str">
        <f t="shared" si="218"/>
        <v/>
      </c>
      <c r="U1125" s="24" t="str">
        <f t="shared" si="219"/>
        <v/>
      </c>
      <c r="W1125" t="str">
        <f t="shared" si="220"/>
        <v/>
      </c>
      <c r="X1125" t="str">
        <f t="shared" si="221"/>
        <v/>
      </c>
      <c r="Y1125" t="str">
        <f t="shared" si="222"/>
        <v/>
      </c>
      <c r="Z1125" t="str">
        <f t="shared" si="223"/>
        <v/>
      </c>
    </row>
    <row r="1126" spans="1:26">
      <c r="A1126" s="84">
        <v>1096</v>
      </c>
      <c r="B1126" s="189" t="str">
        <f>IF(支部用データ貼り付けシート!B1115="","",支部用データ貼り付けシート!A1115)</f>
        <v/>
      </c>
      <c r="C1126" s="190" t="str">
        <f>IF(支部用データ貼り付けシート!B1115="","",支部用データ貼り付けシート!B1115)</f>
        <v/>
      </c>
      <c r="D1126" s="191" t="str">
        <f>IF(支部用データ貼り付けシート!B1115="","",支部用データ貼り付けシート!C1115)</f>
        <v/>
      </c>
      <c r="E1126" s="192" t="str">
        <f>IF(支部用データ貼り付けシート!B1115="","",支部用データ貼り付けシート!D1115)</f>
        <v/>
      </c>
      <c r="F1126" s="193" t="str">
        <f>IF(支部用データ貼り付けシート!B1115="","",IF(支部用データ貼り付けシート!M1115="","",支部用データ貼り付けシート!M1115))</f>
        <v/>
      </c>
      <c r="G1126" s="194" t="str">
        <f>IF(支部用データ貼り付けシート!B1115="","",IF(支部用データ貼り付けシート!N1115="","",支部用データ貼り付けシート!N1115))</f>
        <v/>
      </c>
      <c r="H1126" s="37" t="str">
        <f t="shared" si="212"/>
        <v/>
      </c>
      <c r="I1126" s="124" t="str">
        <f t="shared" si="213"/>
        <v/>
      </c>
      <c r="J1126" s="38" t="str">
        <f t="shared" si="214"/>
        <v/>
      </c>
      <c r="K1126" s="37" t="str">
        <f t="shared" si="215"/>
        <v/>
      </c>
      <c r="L1126" s="124" t="str">
        <f t="shared" si="216"/>
        <v/>
      </c>
      <c r="M1126" s="38" t="str">
        <f t="shared" si="217"/>
        <v/>
      </c>
      <c r="N1126" s="93" t="str">
        <f>IF(支部用データ貼り付けシート!B1115="","",支部用データ貼り付けシート!E1115)</f>
        <v/>
      </c>
      <c r="O1126" s="38" t="str">
        <f>IF(支部用データ貼り付けシート!B1115="","",支部用データ貼り付けシート!F1115)</f>
        <v/>
      </c>
      <c r="P1126" s="37" t="str">
        <f>IF(支部用データ貼り付けシート!B1115="","",支部用データ貼り付けシート!G1115)</f>
        <v/>
      </c>
      <c r="Q1126" s="38" t="str">
        <f>IF(支部用データ貼り付けシート!B1115="","",支部用データ貼り付けシート!H1115)</f>
        <v/>
      </c>
      <c r="R1126" s="37" t="str">
        <f>IF(支部用データ貼り付けシート!B1115="","",支部用データ貼り付けシート!I1115)</f>
        <v/>
      </c>
      <c r="S1126" s="38" t="str">
        <f>IF(支部用データ貼り付けシート!B1115="","",支部用データ貼り付けシート!J1115)</f>
        <v/>
      </c>
      <c r="T1126" s="23" t="str">
        <f t="shared" si="218"/>
        <v/>
      </c>
      <c r="U1126" s="24" t="str">
        <f t="shared" si="219"/>
        <v/>
      </c>
      <c r="W1126" t="str">
        <f t="shared" si="220"/>
        <v/>
      </c>
      <c r="X1126" t="str">
        <f t="shared" si="221"/>
        <v/>
      </c>
      <c r="Y1126" t="str">
        <f t="shared" si="222"/>
        <v/>
      </c>
      <c r="Z1126" t="str">
        <f t="shared" si="223"/>
        <v/>
      </c>
    </row>
    <row r="1127" spans="1:26">
      <c r="A1127" s="83">
        <v>1097</v>
      </c>
      <c r="B1127" s="189" t="str">
        <f>IF(支部用データ貼り付けシート!B1116="","",支部用データ貼り付けシート!A1116)</f>
        <v/>
      </c>
      <c r="C1127" s="190" t="str">
        <f>IF(支部用データ貼り付けシート!B1116="","",支部用データ貼り付けシート!B1116)</f>
        <v/>
      </c>
      <c r="D1127" s="191" t="str">
        <f>IF(支部用データ貼り付けシート!B1116="","",支部用データ貼り付けシート!C1116)</f>
        <v/>
      </c>
      <c r="E1127" s="192" t="str">
        <f>IF(支部用データ貼り付けシート!B1116="","",支部用データ貼り付けシート!D1116)</f>
        <v/>
      </c>
      <c r="F1127" s="193" t="str">
        <f>IF(支部用データ貼り付けシート!B1116="","",IF(支部用データ貼り付けシート!M1116="","",支部用データ貼り付けシート!M1116))</f>
        <v/>
      </c>
      <c r="G1127" s="194" t="str">
        <f>IF(支部用データ貼り付けシート!B1116="","",IF(支部用データ貼り付けシート!N1116="","",支部用データ貼り付けシート!N1116))</f>
        <v/>
      </c>
      <c r="H1127" s="37" t="str">
        <f t="shared" si="212"/>
        <v/>
      </c>
      <c r="I1127" s="124" t="str">
        <f t="shared" si="213"/>
        <v/>
      </c>
      <c r="J1127" s="38" t="str">
        <f t="shared" si="214"/>
        <v/>
      </c>
      <c r="K1127" s="37" t="str">
        <f t="shared" si="215"/>
        <v/>
      </c>
      <c r="L1127" s="124" t="str">
        <f t="shared" si="216"/>
        <v/>
      </c>
      <c r="M1127" s="38" t="str">
        <f t="shared" si="217"/>
        <v/>
      </c>
      <c r="N1127" s="93" t="str">
        <f>IF(支部用データ貼り付けシート!B1116="","",支部用データ貼り付けシート!E1116)</f>
        <v/>
      </c>
      <c r="O1127" s="38" t="str">
        <f>IF(支部用データ貼り付けシート!B1116="","",支部用データ貼り付けシート!F1116)</f>
        <v/>
      </c>
      <c r="P1127" s="37" t="str">
        <f>IF(支部用データ貼り付けシート!B1116="","",支部用データ貼り付けシート!G1116)</f>
        <v/>
      </c>
      <c r="Q1127" s="38" t="str">
        <f>IF(支部用データ貼り付けシート!B1116="","",支部用データ貼り付けシート!H1116)</f>
        <v/>
      </c>
      <c r="R1127" s="37" t="str">
        <f>IF(支部用データ貼り付けシート!B1116="","",支部用データ貼り付けシート!I1116)</f>
        <v/>
      </c>
      <c r="S1127" s="38" t="str">
        <f>IF(支部用データ貼り付けシート!B1116="","",支部用データ貼り付けシート!J1116)</f>
        <v/>
      </c>
      <c r="T1127" s="23" t="str">
        <f t="shared" si="218"/>
        <v/>
      </c>
      <c r="U1127" s="24" t="str">
        <f t="shared" si="219"/>
        <v/>
      </c>
      <c r="W1127" t="str">
        <f t="shared" si="220"/>
        <v/>
      </c>
      <c r="X1127" t="str">
        <f t="shared" si="221"/>
        <v/>
      </c>
      <c r="Y1127" t="str">
        <f t="shared" si="222"/>
        <v/>
      </c>
      <c r="Z1127" t="str">
        <f t="shared" si="223"/>
        <v/>
      </c>
    </row>
    <row r="1128" spans="1:26">
      <c r="A1128" s="84">
        <v>1098</v>
      </c>
      <c r="B1128" s="189" t="str">
        <f>IF(支部用データ貼り付けシート!B1117="","",支部用データ貼り付けシート!A1117)</f>
        <v/>
      </c>
      <c r="C1128" s="190" t="str">
        <f>IF(支部用データ貼り付けシート!B1117="","",支部用データ貼り付けシート!B1117)</f>
        <v/>
      </c>
      <c r="D1128" s="191" t="str">
        <f>IF(支部用データ貼り付けシート!B1117="","",支部用データ貼り付けシート!C1117)</f>
        <v/>
      </c>
      <c r="E1128" s="192" t="str">
        <f>IF(支部用データ貼り付けシート!B1117="","",支部用データ貼り付けシート!D1117)</f>
        <v/>
      </c>
      <c r="F1128" s="193" t="str">
        <f>IF(支部用データ貼り付けシート!B1117="","",IF(支部用データ貼り付けシート!M1117="","",支部用データ貼り付けシート!M1117))</f>
        <v/>
      </c>
      <c r="G1128" s="194" t="str">
        <f>IF(支部用データ貼り付けシート!B1117="","",IF(支部用データ貼り付けシート!N1117="","",支部用データ貼り付けシート!N1117))</f>
        <v/>
      </c>
      <c r="H1128" s="37" t="str">
        <f t="shared" si="212"/>
        <v/>
      </c>
      <c r="I1128" s="124" t="str">
        <f t="shared" si="213"/>
        <v/>
      </c>
      <c r="J1128" s="38" t="str">
        <f t="shared" si="214"/>
        <v/>
      </c>
      <c r="K1128" s="37" t="str">
        <f t="shared" si="215"/>
        <v/>
      </c>
      <c r="L1128" s="124" t="str">
        <f t="shared" si="216"/>
        <v/>
      </c>
      <c r="M1128" s="38" t="str">
        <f t="shared" si="217"/>
        <v/>
      </c>
      <c r="N1128" s="93" t="str">
        <f>IF(支部用データ貼り付けシート!B1117="","",支部用データ貼り付けシート!E1117)</f>
        <v/>
      </c>
      <c r="O1128" s="38" t="str">
        <f>IF(支部用データ貼り付けシート!B1117="","",支部用データ貼り付けシート!F1117)</f>
        <v/>
      </c>
      <c r="P1128" s="37" t="str">
        <f>IF(支部用データ貼り付けシート!B1117="","",支部用データ貼り付けシート!G1117)</f>
        <v/>
      </c>
      <c r="Q1128" s="38" t="str">
        <f>IF(支部用データ貼り付けシート!B1117="","",支部用データ貼り付けシート!H1117)</f>
        <v/>
      </c>
      <c r="R1128" s="37" t="str">
        <f>IF(支部用データ貼り付けシート!B1117="","",支部用データ貼り付けシート!I1117)</f>
        <v/>
      </c>
      <c r="S1128" s="38" t="str">
        <f>IF(支部用データ貼り付けシート!B1117="","",支部用データ貼り付けシート!J1117)</f>
        <v/>
      </c>
      <c r="T1128" s="23" t="str">
        <f t="shared" si="218"/>
        <v/>
      </c>
      <c r="U1128" s="24" t="str">
        <f t="shared" si="219"/>
        <v/>
      </c>
      <c r="W1128" t="str">
        <f t="shared" si="220"/>
        <v/>
      </c>
      <c r="X1128" t="str">
        <f t="shared" si="221"/>
        <v/>
      </c>
      <c r="Y1128" t="str">
        <f t="shared" si="222"/>
        <v/>
      </c>
      <c r="Z1128" t="str">
        <f t="shared" si="223"/>
        <v/>
      </c>
    </row>
    <row r="1129" spans="1:26">
      <c r="A1129" s="83">
        <v>1099</v>
      </c>
      <c r="B1129" s="189" t="str">
        <f>IF(支部用データ貼り付けシート!B1118="","",支部用データ貼り付けシート!A1118)</f>
        <v/>
      </c>
      <c r="C1129" s="190" t="str">
        <f>IF(支部用データ貼り付けシート!B1118="","",支部用データ貼り付けシート!B1118)</f>
        <v/>
      </c>
      <c r="D1129" s="191" t="str">
        <f>IF(支部用データ貼り付けシート!B1118="","",支部用データ貼り付けシート!C1118)</f>
        <v/>
      </c>
      <c r="E1129" s="192" t="str">
        <f>IF(支部用データ貼り付けシート!B1118="","",支部用データ貼り付けシート!D1118)</f>
        <v/>
      </c>
      <c r="F1129" s="193" t="str">
        <f>IF(支部用データ貼り付けシート!B1118="","",IF(支部用データ貼り付けシート!M1118="","",支部用データ貼り付けシート!M1118))</f>
        <v/>
      </c>
      <c r="G1129" s="194" t="str">
        <f>IF(支部用データ貼り付けシート!B1118="","",IF(支部用データ貼り付けシート!N1118="","",支部用データ貼り付けシート!N1118))</f>
        <v/>
      </c>
      <c r="H1129" s="37" t="str">
        <f t="shared" si="212"/>
        <v/>
      </c>
      <c r="I1129" s="124" t="str">
        <f t="shared" si="213"/>
        <v/>
      </c>
      <c r="J1129" s="38" t="str">
        <f t="shared" si="214"/>
        <v/>
      </c>
      <c r="K1129" s="37" t="str">
        <f t="shared" si="215"/>
        <v/>
      </c>
      <c r="L1129" s="124" t="str">
        <f t="shared" si="216"/>
        <v/>
      </c>
      <c r="M1129" s="38" t="str">
        <f t="shared" si="217"/>
        <v/>
      </c>
      <c r="N1129" s="93" t="str">
        <f>IF(支部用データ貼り付けシート!B1118="","",支部用データ貼り付けシート!E1118)</f>
        <v/>
      </c>
      <c r="O1129" s="38" t="str">
        <f>IF(支部用データ貼り付けシート!B1118="","",支部用データ貼り付けシート!F1118)</f>
        <v/>
      </c>
      <c r="P1129" s="37" t="str">
        <f>IF(支部用データ貼り付けシート!B1118="","",支部用データ貼り付けシート!G1118)</f>
        <v/>
      </c>
      <c r="Q1129" s="38" t="str">
        <f>IF(支部用データ貼り付けシート!B1118="","",支部用データ貼り付けシート!H1118)</f>
        <v/>
      </c>
      <c r="R1129" s="37" t="str">
        <f>IF(支部用データ貼り付けシート!B1118="","",支部用データ貼り付けシート!I1118)</f>
        <v/>
      </c>
      <c r="S1129" s="38" t="str">
        <f>IF(支部用データ貼り付けシート!B1118="","",支部用データ貼り付けシート!J1118)</f>
        <v/>
      </c>
      <c r="T1129" s="23" t="str">
        <f t="shared" si="218"/>
        <v/>
      </c>
      <c r="U1129" s="24" t="str">
        <f t="shared" si="219"/>
        <v/>
      </c>
      <c r="W1129" t="str">
        <f t="shared" si="220"/>
        <v/>
      </c>
      <c r="X1129" t="str">
        <f t="shared" si="221"/>
        <v/>
      </c>
      <c r="Y1129" t="str">
        <f t="shared" si="222"/>
        <v/>
      </c>
      <c r="Z1129" t="str">
        <f t="shared" si="223"/>
        <v/>
      </c>
    </row>
    <row r="1130" spans="1:26">
      <c r="A1130" s="84">
        <v>1100</v>
      </c>
      <c r="B1130" s="189" t="str">
        <f>IF(支部用データ貼り付けシート!B1119="","",支部用データ貼り付けシート!A1119)</f>
        <v/>
      </c>
      <c r="C1130" s="190" t="str">
        <f>IF(支部用データ貼り付けシート!B1119="","",支部用データ貼り付けシート!B1119)</f>
        <v/>
      </c>
      <c r="D1130" s="191" t="str">
        <f>IF(支部用データ貼り付けシート!B1119="","",支部用データ貼り付けシート!C1119)</f>
        <v/>
      </c>
      <c r="E1130" s="192" t="str">
        <f>IF(支部用データ貼り付けシート!B1119="","",支部用データ貼り付けシート!D1119)</f>
        <v/>
      </c>
      <c r="F1130" s="193" t="str">
        <f>IF(支部用データ貼り付けシート!B1119="","",IF(支部用データ貼り付けシート!M1119="","",支部用データ貼り付けシート!M1119))</f>
        <v/>
      </c>
      <c r="G1130" s="194" t="str">
        <f>IF(支部用データ貼り付けシート!B1119="","",IF(支部用データ貼り付けシート!N1119="","",支部用データ貼り付けシート!N1119))</f>
        <v/>
      </c>
      <c r="H1130" s="37" t="str">
        <f t="shared" si="212"/>
        <v/>
      </c>
      <c r="I1130" s="124" t="str">
        <f t="shared" si="213"/>
        <v/>
      </c>
      <c r="J1130" s="38" t="str">
        <f t="shared" si="214"/>
        <v/>
      </c>
      <c r="K1130" s="37" t="str">
        <f t="shared" si="215"/>
        <v/>
      </c>
      <c r="L1130" s="124" t="str">
        <f t="shared" si="216"/>
        <v/>
      </c>
      <c r="M1130" s="38" t="str">
        <f t="shared" si="217"/>
        <v/>
      </c>
      <c r="N1130" s="93" t="str">
        <f>IF(支部用データ貼り付けシート!B1119="","",支部用データ貼り付けシート!E1119)</f>
        <v/>
      </c>
      <c r="O1130" s="38" t="str">
        <f>IF(支部用データ貼り付けシート!B1119="","",支部用データ貼り付けシート!F1119)</f>
        <v/>
      </c>
      <c r="P1130" s="37" t="str">
        <f>IF(支部用データ貼り付けシート!B1119="","",支部用データ貼り付けシート!G1119)</f>
        <v/>
      </c>
      <c r="Q1130" s="38" t="str">
        <f>IF(支部用データ貼り付けシート!B1119="","",支部用データ貼り付けシート!H1119)</f>
        <v/>
      </c>
      <c r="R1130" s="37" t="str">
        <f>IF(支部用データ貼り付けシート!B1119="","",支部用データ貼り付けシート!I1119)</f>
        <v/>
      </c>
      <c r="S1130" s="38" t="str">
        <f>IF(支部用データ貼り付けシート!B1119="","",支部用データ貼り付けシート!J1119)</f>
        <v/>
      </c>
      <c r="T1130" s="23" t="str">
        <f t="shared" si="218"/>
        <v/>
      </c>
      <c r="U1130" s="24" t="str">
        <f t="shared" si="219"/>
        <v/>
      </c>
      <c r="W1130" t="str">
        <f t="shared" si="220"/>
        <v/>
      </c>
      <c r="X1130" t="str">
        <f t="shared" si="221"/>
        <v/>
      </c>
      <c r="Y1130" t="str">
        <f t="shared" si="222"/>
        <v/>
      </c>
      <c r="Z1130" t="str">
        <f t="shared" si="223"/>
        <v/>
      </c>
    </row>
    <row r="1131" spans="1:26">
      <c r="A1131" s="83">
        <v>1101</v>
      </c>
      <c r="B1131" s="189" t="str">
        <f>IF(支部用データ貼り付けシート!B1120="","",支部用データ貼り付けシート!A1120)</f>
        <v/>
      </c>
      <c r="C1131" s="190" t="str">
        <f>IF(支部用データ貼り付けシート!B1120="","",支部用データ貼り付けシート!B1120)</f>
        <v/>
      </c>
      <c r="D1131" s="191" t="str">
        <f>IF(支部用データ貼り付けシート!B1120="","",支部用データ貼り付けシート!C1120)</f>
        <v/>
      </c>
      <c r="E1131" s="192" t="str">
        <f>IF(支部用データ貼り付けシート!B1120="","",支部用データ貼り付けシート!D1120)</f>
        <v/>
      </c>
      <c r="F1131" s="193" t="str">
        <f>IF(支部用データ貼り付けシート!B1120="","",IF(支部用データ貼り付けシート!M1120="","",支部用データ貼り付けシート!M1120))</f>
        <v/>
      </c>
      <c r="G1131" s="194" t="str">
        <f>IF(支部用データ貼り付けシート!B1120="","",IF(支部用データ貼り付けシート!N1120="","",支部用データ貼り付けシート!N1120))</f>
        <v/>
      </c>
      <c r="H1131" s="37" t="str">
        <f t="shared" si="212"/>
        <v/>
      </c>
      <c r="I1131" s="124" t="str">
        <f t="shared" si="213"/>
        <v/>
      </c>
      <c r="J1131" s="38" t="str">
        <f t="shared" si="214"/>
        <v/>
      </c>
      <c r="K1131" s="37" t="str">
        <f t="shared" si="215"/>
        <v/>
      </c>
      <c r="L1131" s="124" t="str">
        <f t="shared" si="216"/>
        <v/>
      </c>
      <c r="M1131" s="38" t="str">
        <f t="shared" si="217"/>
        <v/>
      </c>
      <c r="N1131" s="93" t="str">
        <f>IF(支部用データ貼り付けシート!B1120="","",支部用データ貼り付けシート!E1120)</f>
        <v/>
      </c>
      <c r="O1131" s="38" t="str">
        <f>IF(支部用データ貼り付けシート!B1120="","",支部用データ貼り付けシート!F1120)</f>
        <v/>
      </c>
      <c r="P1131" s="37" t="str">
        <f>IF(支部用データ貼り付けシート!B1120="","",支部用データ貼り付けシート!G1120)</f>
        <v/>
      </c>
      <c r="Q1131" s="38" t="str">
        <f>IF(支部用データ貼り付けシート!B1120="","",支部用データ貼り付けシート!H1120)</f>
        <v/>
      </c>
      <c r="R1131" s="37" t="str">
        <f>IF(支部用データ貼り付けシート!B1120="","",支部用データ貼り付けシート!I1120)</f>
        <v/>
      </c>
      <c r="S1131" s="38" t="str">
        <f>IF(支部用データ貼り付けシート!B1120="","",支部用データ貼り付けシート!J1120)</f>
        <v/>
      </c>
      <c r="T1131" s="23" t="str">
        <f t="shared" si="218"/>
        <v/>
      </c>
      <c r="U1131" s="24" t="str">
        <f t="shared" si="219"/>
        <v/>
      </c>
      <c r="W1131" t="str">
        <f t="shared" si="220"/>
        <v/>
      </c>
      <c r="X1131" t="str">
        <f t="shared" si="221"/>
        <v/>
      </c>
      <c r="Y1131" t="str">
        <f t="shared" si="222"/>
        <v/>
      </c>
      <c r="Z1131" t="str">
        <f t="shared" si="223"/>
        <v/>
      </c>
    </row>
    <row r="1132" spans="1:26">
      <c r="A1132" s="84">
        <v>1102</v>
      </c>
      <c r="B1132" s="189" t="str">
        <f>IF(支部用データ貼り付けシート!B1121="","",支部用データ貼り付けシート!A1121)</f>
        <v/>
      </c>
      <c r="C1132" s="190" t="str">
        <f>IF(支部用データ貼り付けシート!B1121="","",支部用データ貼り付けシート!B1121)</f>
        <v/>
      </c>
      <c r="D1132" s="191" t="str">
        <f>IF(支部用データ貼り付けシート!B1121="","",支部用データ貼り付けシート!C1121)</f>
        <v/>
      </c>
      <c r="E1132" s="192" t="str">
        <f>IF(支部用データ貼り付けシート!B1121="","",支部用データ貼り付けシート!D1121)</f>
        <v/>
      </c>
      <c r="F1132" s="193" t="str">
        <f>IF(支部用データ貼り付けシート!B1121="","",IF(支部用データ貼り付けシート!M1121="","",支部用データ貼り付けシート!M1121))</f>
        <v/>
      </c>
      <c r="G1132" s="194" t="str">
        <f>IF(支部用データ貼り付けシート!B1121="","",IF(支部用データ貼り付けシート!N1121="","",支部用データ貼り付けシート!N1121))</f>
        <v/>
      </c>
      <c r="H1132" s="37" t="str">
        <f t="shared" si="212"/>
        <v/>
      </c>
      <c r="I1132" s="124" t="str">
        <f t="shared" si="213"/>
        <v/>
      </c>
      <c r="J1132" s="38" t="str">
        <f t="shared" si="214"/>
        <v/>
      </c>
      <c r="K1132" s="37" t="str">
        <f t="shared" si="215"/>
        <v/>
      </c>
      <c r="L1132" s="124" t="str">
        <f t="shared" si="216"/>
        <v/>
      </c>
      <c r="M1132" s="38" t="str">
        <f t="shared" si="217"/>
        <v/>
      </c>
      <c r="N1132" s="93" t="str">
        <f>IF(支部用データ貼り付けシート!B1121="","",支部用データ貼り付けシート!E1121)</f>
        <v/>
      </c>
      <c r="O1132" s="38" t="str">
        <f>IF(支部用データ貼り付けシート!B1121="","",支部用データ貼り付けシート!F1121)</f>
        <v/>
      </c>
      <c r="P1132" s="37" t="str">
        <f>IF(支部用データ貼り付けシート!B1121="","",支部用データ貼り付けシート!G1121)</f>
        <v/>
      </c>
      <c r="Q1132" s="38" t="str">
        <f>IF(支部用データ貼り付けシート!B1121="","",支部用データ貼り付けシート!H1121)</f>
        <v/>
      </c>
      <c r="R1132" s="37" t="str">
        <f>IF(支部用データ貼り付けシート!B1121="","",支部用データ貼り付けシート!I1121)</f>
        <v/>
      </c>
      <c r="S1132" s="38" t="str">
        <f>IF(支部用データ貼り付けシート!B1121="","",支部用データ貼り付けシート!J1121)</f>
        <v/>
      </c>
      <c r="T1132" s="23" t="str">
        <f t="shared" si="218"/>
        <v/>
      </c>
      <c r="U1132" s="24" t="str">
        <f t="shared" si="219"/>
        <v/>
      </c>
      <c r="W1132" t="str">
        <f t="shared" si="220"/>
        <v/>
      </c>
      <c r="X1132" t="str">
        <f t="shared" si="221"/>
        <v/>
      </c>
      <c r="Y1132" t="str">
        <f t="shared" si="222"/>
        <v/>
      </c>
      <c r="Z1132" t="str">
        <f t="shared" si="223"/>
        <v/>
      </c>
    </row>
    <row r="1133" spans="1:26">
      <c r="A1133" s="83">
        <v>1103</v>
      </c>
      <c r="B1133" s="189" t="str">
        <f>IF(支部用データ貼り付けシート!B1122="","",支部用データ貼り付けシート!A1122)</f>
        <v/>
      </c>
      <c r="C1133" s="190" t="str">
        <f>IF(支部用データ貼り付けシート!B1122="","",支部用データ貼り付けシート!B1122)</f>
        <v/>
      </c>
      <c r="D1133" s="191" t="str">
        <f>IF(支部用データ貼り付けシート!B1122="","",支部用データ貼り付けシート!C1122)</f>
        <v/>
      </c>
      <c r="E1133" s="192" t="str">
        <f>IF(支部用データ貼り付けシート!B1122="","",支部用データ貼り付けシート!D1122)</f>
        <v/>
      </c>
      <c r="F1133" s="193" t="str">
        <f>IF(支部用データ貼り付けシート!B1122="","",IF(支部用データ貼り付けシート!M1122="","",支部用データ貼り付けシート!M1122))</f>
        <v/>
      </c>
      <c r="G1133" s="194" t="str">
        <f>IF(支部用データ貼り付けシート!B1122="","",IF(支部用データ貼り付けシート!N1122="","",支部用データ貼り付けシート!N1122))</f>
        <v/>
      </c>
      <c r="H1133" s="37" t="str">
        <f t="shared" si="212"/>
        <v/>
      </c>
      <c r="I1133" s="124" t="str">
        <f t="shared" si="213"/>
        <v/>
      </c>
      <c r="J1133" s="38" t="str">
        <f t="shared" si="214"/>
        <v/>
      </c>
      <c r="K1133" s="37" t="str">
        <f t="shared" si="215"/>
        <v/>
      </c>
      <c r="L1133" s="124" t="str">
        <f t="shared" si="216"/>
        <v/>
      </c>
      <c r="M1133" s="38" t="str">
        <f t="shared" si="217"/>
        <v/>
      </c>
      <c r="N1133" s="93" t="str">
        <f>IF(支部用データ貼り付けシート!B1122="","",支部用データ貼り付けシート!E1122)</f>
        <v/>
      </c>
      <c r="O1133" s="38" t="str">
        <f>IF(支部用データ貼り付けシート!B1122="","",支部用データ貼り付けシート!F1122)</f>
        <v/>
      </c>
      <c r="P1133" s="37" t="str">
        <f>IF(支部用データ貼り付けシート!B1122="","",支部用データ貼り付けシート!G1122)</f>
        <v/>
      </c>
      <c r="Q1133" s="38" t="str">
        <f>IF(支部用データ貼り付けシート!B1122="","",支部用データ貼り付けシート!H1122)</f>
        <v/>
      </c>
      <c r="R1133" s="37" t="str">
        <f>IF(支部用データ貼り付けシート!B1122="","",支部用データ貼り付けシート!I1122)</f>
        <v/>
      </c>
      <c r="S1133" s="38" t="str">
        <f>IF(支部用データ貼り付けシート!B1122="","",支部用データ貼り付けシート!J1122)</f>
        <v/>
      </c>
      <c r="T1133" s="23" t="str">
        <f t="shared" si="218"/>
        <v/>
      </c>
      <c r="U1133" s="24" t="str">
        <f t="shared" si="219"/>
        <v/>
      </c>
      <c r="W1133" t="str">
        <f t="shared" si="220"/>
        <v/>
      </c>
      <c r="X1133" t="str">
        <f t="shared" si="221"/>
        <v/>
      </c>
      <c r="Y1133" t="str">
        <f t="shared" si="222"/>
        <v/>
      </c>
      <c r="Z1133" t="str">
        <f t="shared" si="223"/>
        <v/>
      </c>
    </row>
    <row r="1134" spans="1:26">
      <c r="A1134" s="84">
        <v>1104</v>
      </c>
      <c r="B1134" s="189" t="str">
        <f>IF(支部用データ貼り付けシート!B1123="","",支部用データ貼り付けシート!A1123)</f>
        <v/>
      </c>
      <c r="C1134" s="190" t="str">
        <f>IF(支部用データ貼り付けシート!B1123="","",支部用データ貼り付けシート!B1123)</f>
        <v/>
      </c>
      <c r="D1134" s="191" t="str">
        <f>IF(支部用データ貼り付けシート!B1123="","",支部用データ貼り付けシート!C1123)</f>
        <v/>
      </c>
      <c r="E1134" s="192" t="str">
        <f>IF(支部用データ貼り付けシート!B1123="","",支部用データ貼り付けシート!D1123)</f>
        <v/>
      </c>
      <c r="F1134" s="193" t="str">
        <f>IF(支部用データ貼り付けシート!B1123="","",IF(支部用データ貼り付けシート!M1123="","",支部用データ貼り付けシート!M1123))</f>
        <v/>
      </c>
      <c r="G1134" s="194" t="str">
        <f>IF(支部用データ貼り付けシート!B1123="","",IF(支部用データ貼り付けシート!N1123="","",支部用データ貼り付けシート!N1123))</f>
        <v/>
      </c>
      <c r="H1134" s="37" t="str">
        <f t="shared" si="212"/>
        <v/>
      </c>
      <c r="I1134" s="124" t="str">
        <f t="shared" si="213"/>
        <v/>
      </c>
      <c r="J1134" s="38" t="str">
        <f t="shared" si="214"/>
        <v/>
      </c>
      <c r="K1134" s="37" t="str">
        <f t="shared" si="215"/>
        <v/>
      </c>
      <c r="L1134" s="124" t="str">
        <f t="shared" si="216"/>
        <v/>
      </c>
      <c r="M1134" s="38" t="str">
        <f t="shared" si="217"/>
        <v/>
      </c>
      <c r="N1134" s="93" t="str">
        <f>IF(支部用データ貼り付けシート!B1123="","",支部用データ貼り付けシート!E1123)</f>
        <v/>
      </c>
      <c r="O1134" s="38" t="str">
        <f>IF(支部用データ貼り付けシート!B1123="","",支部用データ貼り付けシート!F1123)</f>
        <v/>
      </c>
      <c r="P1134" s="37" t="str">
        <f>IF(支部用データ貼り付けシート!B1123="","",支部用データ貼り付けシート!G1123)</f>
        <v/>
      </c>
      <c r="Q1134" s="38" t="str">
        <f>IF(支部用データ貼り付けシート!B1123="","",支部用データ貼り付けシート!H1123)</f>
        <v/>
      </c>
      <c r="R1134" s="37" t="str">
        <f>IF(支部用データ貼り付けシート!B1123="","",支部用データ貼り付けシート!I1123)</f>
        <v/>
      </c>
      <c r="S1134" s="38" t="str">
        <f>IF(支部用データ貼り付けシート!B1123="","",支部用データ貼り付けシート!J1123)</f>
        <v/>
      </c>
      <c r="T1134" s="23" t="str">
        <f t="shared" si="218"/>
        <v/>
      </c>
      <c r="U1134" s="24" t="str">
        <f t="shared" si="219"/>
        <v/>
      </c>
      <c r="W1134" t="str">
        <f t="shared" si="220"/>
        <v/>
      </c>
      <c r="X1134" t="str">
        <f t="shared" si="221"/>
        <v/>
      </c>
      <c r="Y1134" t="str">
        <f t="shared" si="222"/>
        <v/>
      </c>
      <c r="Z1134" t="str">
        <f t="shared" si="223"/>
        <v/>
      </c>
    </row>
    <row r="1135" spans="1:26">
      <c r="A1135" s="83">
        <v>1105</v>
      </c>
      <c r="B1135" s="189" t="str">
        <f>IF(支部用データ貼り付けシート!B1124="","",支部用データ貼り付けシート!A1124)</f>
        <v/>
      </c>
      <c r="C1135" s="190" t="str">
        <f>IF(支部用データ貼り付けシート!B1124="","",支部用データ貼り付けシート!B1124)</f>
        <v/>
      </c>
      <c r="D1135" s="191" t="str">
        <f>IF(支部用データ貼り付けシート!B1124="","",支部用データ貼り付けシート!C1124)</f>
        <v/>
      </c>
      <c r="E1135" s="192" t="str">
        <f>IF(支部用データ貼り付けシート!B1124="","",支部用データ貼り付けシート!D1124)</f>
        <v/>
      </c>
      <c r="F1135" s="193" t="str">
        <f>IF(支部用データ貼り付けシート!B1124="","",IF(支部用データ貼り付けシート!M1124="","",支部用データ貼り付けシート!M1124))</f>
        <v/>
      </c>
      <c r="G1135" s="194" t="str">
        <f>IF(支部用データ貼り付けシート!B1124="","",IF(支部用データ貼り付けシート!N1124="","",支部用データ貼り付けシート!N1124))</f>
        <v/>
      </c>
      <c r="H1135" s="37" t="str">
        <f t="shared" si="212"/>
        <v/>
      </c>
      <c r="I1135" s="124" t="str">
        <f t="shared" si="213"/>
        <v/>
      </c>
      <c r="J1135" s="38" t="str">
        <f t="shared" si="214"/>
        <v/>
      </c>
      <c r="K1135" s="37" t="str">
        <f t="shared" si="215"/>
        <v/>
      </c>
      <c r="L1135" s="124" t="str">
        <f t="shared" si="216"/>
        <v/>
      </c>
      <c r="M1135" s="38" t="str">
        <f t="shared" si="217"/>
        <v/>
      </c>
      <c r="N1135" s="93" t="str">
        <f>IF(支部用データ貼り付けシート!B1124="","",支部用データ貼り付けシート!E1124)</f>
        <v/>
      </c>
      <c r="O1135" s="38" t="str">
        <f>IF(支部用データ貼り付けシート!B1124="","",支部用データ貼り付けシート!F1124)</f>
        <v/>
      </c>
      <c r="P1135" s="37" t="str">
        <f>IF(支部用データ貼り付けシート!B1124="","",支部用データ貼り付けシート!G1124)</f>
        <v/>
      </c>
      <c r="Q1135" s="38" t="str">
        <f>IF(支部用データ貼り付けシート!B1124="","",支部用データ貼り付けシート!H1124)</f>
        <v/>
      </c>
      <c r="R1135" s="37" t="str">
        <f>IF(支部用データ貼り付けシート!B1124="","",支部用データ貼り付けシート!I1124)</f>
        <v/>
      </c>
      <c r="S1135" s="38" t="str">
        <f>IF(支部用データ貼り付けシート!B1124="","",支部用データ貼り付けシート!J1124)</f>
        <v/>
      </c>
      <c r="T1135" s="23" t="str">
        <f t="shared" si="218"/>
        <v/>
      </c>
      <c r="U1135" s="24" t="str">
        <f t="shared" si="219"/>
        <v/>
      </c>
      <c r="W1135" t="str">
        <f t="shared" si="220"/>
        <v/>
      </c>
      <c r="X1135" t="str">
        <f t="shared" si="221"/>
        <v/>
      </c>
      <c r="Y1135" t="str">
        <f t="shared" si="222"/>
        <v/>
      </c>
      <c r="Z1135" t="str">
        <f t="shared" si="223"/>
        <v/>
      </c>
    </row>
    <row r="1136" spans="1:26">
      <c r="A1136" s="84">
        <v>1106</v>
      </c>
      <c r="B1136" s="189" t="str">
        <f>IF(支部用データ貼り付けシート!B1125="","",支部用データ貼り付けシート!A1125)</f>
        <v/>
      </c>
      <c r="C1136" s="190" t="str">
        <f>IF(支部用データ貼り付けシート!B1125="","",支部用データ貼り付けシート!B1125)</f>
        <v/>
      </c>
      <c r="D1136" s="191" t="str">
        <f>IF(支部用データ貼り付けシート!B1125="","",支部用データ貼り付けシート!C1125)</f>
        <v/>
      </c>
      <c r="E1136" s="192" t="str">
        <f>IF(支部用データ貼り付けシート!B1125="","",支部用データ貼り付けシート!D1125)</f>
        <v/>
      </c>
      <c r="F1136" s="193" t="str">
        <f>IF(支部用データ貼り付けシート!B1125="","",IF(支部用データ貼り付けシート!M1125="","",支部用データ貼り付けシート!M1125))</f>
        <v/>
      </c>
      <c r="G1136" s="194" t="str">
        <f>IF(支部用データ貼り付けシート!B1125="","",IF(支部用データ貼り付けシート!N1125="","",支部用データ貼り付けシート!N1125))</f>
        <v/>
      </c>
      <c r="H1136" s="37" t="str">
        <f t="shared" si="212"/>
        <v/>
      </c>
      <c r="I1136" s="124" t="str">
        <f t="shared" si="213"/>
        <v/>
      </c>
      <c r="J1136" s="38" t="str">
        <f t="shared" si="214"/>
        <v/>
      </c>
      <c r="K1136" s="37" t="str">
        <f t="shared" si="215"/>
        <v/>
      </c>
      <c r="L1136" s="124" t="str">
        <f t="shared" si="216"/>
        <v/>
      </c>
      <c r="M1136" s="38" t="str">
        <f t="shared" si="217"/>
        <v/>
      </c>
      <c r="N1136" s="93" t="str">
        <f>IF(支部用データ貼り付けシート!B1125="","",支部用データ貼り付けシート!E1125)</f>
        <v/>
      </c>
      <c r="O1136" s="38" t="str">
        <f>IF(支部用データ貼り付けシート!B1125="","",支部用データ貼り付けシート!F1125)</f>
        <v/>
      </c>
      <c r="P1136" s="37" t="str">
        <f>IF(支部用データ貼り付けシート!B1125="","",支部用データ貼り付けシート!G1125)</f>
        <v/>
      </c>
      <c r="Q1136" s="38" t="str">
        <f>IF(支部用データ貼り付けシート!B1125="","",支部用データ貼り付けシート!H1125)</f>
        <v/>
      </c>
      <c r="R1136" s="37" t="str">
        <f>IF(支部用データ貼り付けシート!B1125="","",支部用データ貼り付けシート!I1125)</f>
        <v/>
      </c>
      <c r="S1136" s="38" t="str">
        <f>IF(支部用データ貼り付けシート!B1125="","",支部用データ貼り付けシート!J1125)</f>
        <v/>
      </c>
      <c r="T1136" s="23" t="str">
        <f t="shared" si="218"/>
        <v/>
      </c>
      <c r="U1136" s="24" t="str">
        <f t="shared" si="219"/>
        <v/>
      </c>
      <c r="W1136" t="str">
        <f t="shared" si="220"/>
        <v/>
      </c>
      <c r="X1136" t="str">
        <f t="shared" si="221"/>
        <v/>
      </c>
      <c r="Y1136" t="str">
        <f t="shared" si="222"/>
        <v/>
      </c>
      <c r="Z1136" t="str">
        <f t="shared" si="223"/>
        <v/>
      </c>
    </row>
    <row r="1137" spans="1:26">
      <c r="A1137" s="83">
        <v>1107</v>
      </c>
      <c r="B1137" s="189" t="str">
        <f>IF(支部用データ貼り付けシート!B1126="","",支部用データ貼り付けシート!A1126)</f>
        <v/>
      </c>
      <c r="C1137" s="190" t="str">
        <f>IF(支部用データ貼り付けシート!B1126="","",支部用データ貼り付けシート!B1126)</f>
        <v/>
      </c>
      <c r="D1137" s="191" t="str">
        <f>IF(支部用データ貼り付けシート!B1126="","",支部用データ貼り付けシート!C1126)</f>
        <v/>
      </c>
      <c r="E1137" s="192" t="str">
        <f>IF(支部用データ貼り付けシート!B1126="","",支部用データ貼り付けシート!D1126)</f>
        <v/>
      </c>
      <c r="F1137" s="193" t="str">
        <f>IF(支部用データ貼り付けシート!B1126="","",IF(支部用データ貼り付けシート!M1126="","",支部用データ貼り付けシート!M1126))</f>
        <v/>
      </c>
      <c r="G1137" s="194" t="str">
        <f>IF(支部用データ貼り付けシート!B1126="","",IF(支部用データ貼り付けシート!N1126="","",支部用データ貼り付けシート!N1126))</f>
        <v/>
      </c>
      <c r="H1137" s="37" t="str">
        <f t="shared" si="212"/>
        <v/>
      </c>
      <c r="I1137" s="124" t="str">
        <f t="shared" si="213"/>
        <v/>
      </c>
      <c r="J1137" s="38" t="str">
        <f t="shared" si="214"/>
        <v/>
      </c>
      <c r="K1137" s="37" t="str">
        <f t="shared" si="215"/>
        <v/>
      </c>
      <c r="L1137" s="124" t="str">
        <f t="shared" si="216"/>
        <v/>
      </c>
      <c r="M1137" s="38" t="str">
        <f t="shared" si="217"/>
        <v/>
      </c>
      <c r="N1137" s="93" t="str">
        <f>IF(支部用データ貼り付けシート!B1126="","",支部用データ貼り付けシート!E1126)</f>
        <v/>
      </c>
      <c r="O1137" s="38" t="str">
        <f>IF(支部用データ貼り付けシート!B1126="","",支部用データ貼り付けシート!F1126)</f>
        <v/>
      </c>
      <c r="P1137" s="37" t="str">
        <f>IF(支部用データ貼り付けシート!B1126="","",支部用データ貼り付けシート!G1126)</f>
        <v/>
      </c>
      <c r="Q1137" s="38" t="str">
        <f>IF(支部用データ貼り付けシート!B1126="","",支部用データ貼り付けシート!H1126)</f>
        <v/>
      </c>
      <c r="R1137" s="37" t="str">
        <f>IF(支部用データ貼り付けシート!B1126="","",支部用データ貼り付けシート!I1126)</f>
        <v/>
      </c>
      <c r="S1137" s="38" t="str">
        <f>IF(支部用データ貼り付けシート!B1126="","",支部用データ貼り付けシート!J1126)</f>
        <v/>
      </c>
      <c r="T1137" s="23" t="str">
        <f t="shared" si="218"/>
        <v/>
      </c>
      <c r="U1137" s="24" t="str">
        <f t="shared" si="219"/>
        <v/>
      </c>
      <c r="W1137" t="str">
        <f t="shared" si="220"/>
        <v/>
      </c>
      <c r="X1137" t="str">
        <f t="shared" si="221"/>
        <v/>
      </c>
      <c r="Y1137" t="str">
        <f t="shared" si="222"/>
        <v/>
      </c>
      <c r="Z1137" t="str">
        <f t="shared" si="223"/>
        <v/>
      </c>
    </row>
    <row r="1138" spans="1:26">
      <c r="A1138" s="84">
        <v>1108</v>
      </c>
      <c r="B1138" s="189" t="str">
        <f>IF(支部用データ貼り付けシート!B1127="","",支部用データ貼り付けシート!A1127)</f>
        <v/>
      </c>
      <c r="C1138" s="190" t="str">
        <f>IF(支部用データ貼り付けシート!B1127="","",支部用データ貼り付けシート!B1127)</f>
        <v/>
      </c>
      <c r="D1138" s="191" t="str">
        <f>IF(支部用データ貼り付けシート!B1127="","",支部用データ貼り付けシート!C1127)</f>
        <v/>
      </c>
      <c r="E1138" s="192" t="str">
        <f>IF(支部用データ貼り付けシート!B1127="","",支部用データ貼り付けシート!D1127)</f>
        <v/>
      </c>
      <c r="F1138" s="193" t="str">
        <f>IF(支部用データ貼り付けシート!B1127="","",IF(支部用データ貼り付けシート!M1127="","",支部用データ貼り付けシート!M1127))</f>
        <v/>
      </c>
      <c r="G1138" s="194" t="str">
        <f>IF(支部用データ貼り付けシート!B1127="","",IF(支部用データ貼り付けシート!N1127="","",支部用データ貼り付けシート!N1127))</f>
        <v/>
      </c>
      <c r="H1138" s="37" t="str">
        <f t="shared" si="212"/>
        <v/>
      </c>
      <c r="I1138" s="124" t="str">
        <f t="shared" si="213"/>
        <v/>
      </c>
      <c r="J1138" s="38" t="str">
        <f t="shared" si="214"/>
        <v/>
      </c>
      <c r="K1138" s="37" t="str">
        <f t="shared" si="215"/>
        <v/>
      </c>
      <c r="L1138" s="124" t="str">
        <f t="shared" si="216"/>
        <v/>
      </c>
      <c r="M1138" s="38" t="str">
        <f t="shared" si="217"/>
        <v/>
      </c>
      <c r="N1138" s="93" t="str">
        <f>IF(支部用データ貼り付けシート!B1127="","",支部用データ貼り付けシート!E1127)</f>
        <v/>
      </c>
      <c r="O1138" s="38" t="str">
        <f>IF(支部用データ貼り付けシート!B1127="","",支部用データ貼り付けシート!F1127)</f>
        <v/>
      </c>
      <c r="P1138" s="37" t="str">
        <f>IF(支部用データ貼り付けシート!B1127="","",支部用データ貼り付けシート!G1127)</f>
        <v/>
      </c>
      <c r="Q1138" s="38" t="str">
        <f>IF(支部用データ貼り付けシート!B1127="","",支部用データ貼り付けシート!H1127)</f>
        <v/>
      </c>
      <c r="R1138" s="37" t="str">
        <f>IF(支部用データ貼り付けシート!B1127="","",支部用データ貼り付けシート!I1127)</f>
        <v/>
      </c>
      <c r="S1138" s="38" t="str">
        <f>IF(支部用データ貼り付けシート!B1127="","",支部用データ貼り付けシート!J1127)</f>
        <v/>
      </c>
      <c r="T1138" s="23" t="str">
        <f t="shared" si="218"/>
        <v/>
      </c>
      <c r="U1138" s="24" t="str">
        <f t="shared" si="219"/>
        <v/>
      </c>
      <c r="W1138" t="str">
        <f t="shared" si="220"/>
        <v/>
      </c>
      <c r="X1138" t="str">
        <f t="shared" si="221"/>
        <v/>
      </c>
      <c r="Y1138" t="str">
        <f t="shared" si="222"/>
        <v/>
      </c>
      <c r="Z1138" t="str">
        <f t="shared" si="223"/>
        <v/>
      </c>
    </row>
    <row r="1139" spans="1:26">
      <c r="A1139" s="83">
        <v>1109</v>
      </c>
      <c r="B1139" s="189" t="str">
        <f>IF(支部用データ貼り付けシート!B1128="","",支部用データ貼り付けシート!A1128)</f>
        <v/>
      </c>
      <c r="C1139" s="190" t="str">
        <f>IF(支部用データ貼り付けシート!B1128="","",支部用データ貼り付けシート!B1128)</f>
        <v/>
      </c>
      <c r="D1139" s="191" t="str">
        <f>IF(支部用データ貼り付けシート!B1128="","",支部用データ貼り付けシート!C1128)</f>
        <v/>
      </c>
      <c r="E1139" s="192" t="str">
        <f>IF(支部用データ貼り付けシート!B1128="","",支部用データ貼り付けシート!D1128)</f>
        <v/>
      </c>
      <c r="F1139" s="193" t="str">
        <f>IF(支部用データ貼り付けシート!B1128="","",IF(支部用データ貼り付けシート!M1128="","",支部用データ貼り付けシート!M1128))</f>
        <v/>
      </c>
      <c r="G1139" s="194" t="str">
        <f>IF(支部用データ貼り付けシート!B1128="","",IF(支部用データ貼り付けシート!N1128="","",支部用データ貼り付けシート!N1128))</f>
        <v/>
      </c>
      <c r="H1139" s="37" t="str">
        <f t="shared" si="212"/>
        <v/>
      </c>
      <c r="I1139" s="124" t="str">
        <f t="shared" si="213"/>
        <v/>
      </c>
      <c r="J1139" s="38" t="str">
        <f t="shared" si="214"/>
        <v/>
      </c>
      <c r="K1139" s="37" t="str">
        <f t="shared" si="215"/>
        <v/>
      </c>
      <c r="L1139" s="124" t="str">
        <f t="shared" si="216"/>
        <v/>
      </c>
      <c r="M1139" s="38" t="str">
        <f t="shared" si="217"/>
        <v/>
      </c>
      <c r="N1139" s="93" t="str">
        <f>IF(支部用データ貼り付けシート!B1128="","",支部用データ貼り付けシート!E1128)</f>
        <v/>
      </c>
      <c r="O1139" s="38" t="str">
        <f>IF(支部用データ貼り付けシート!B1128="","",支部用データ貼り付けシート!F1128)</f>
        <v/>
      </c>
      <c r="P1139" s="37" t="str">
        <f>IF(支部用データ貼り付けシート!B1128="","",支部用データ貼り付けシート!G1128)</f>
        <v/>
      </c>
      <c r="Q1139" s="38" t="str">
        <f>IF(支部用データ貼り付けシート!B1128="","",支部用データ貼り付けシート!H1128)</f>
        <v/>
      </c>
      <c r="R1139" s="37" t="str">
        <f>IF(支部用データ貼り付けシート!B1128="","",支部用データ貼り付けシート!I1128)</f>
        <v/>
      </c>
      <c r="S1139" s="38" t="str">
        <f>IF(支部用データ貼り付けシート!B1128="","",支部用データ貼り付けシート!J1128)</f>
        <v/>
      </c>
      <c r="T1139" s="23" t="str">
        <f t="shared" si="218"/>
        <v/>
      </c>
      <c r="U1139" s="24" t="str">
        <f t="shared" si="219"/>
        <v/>
      </c>
      <c r="W1139" t="str">
        <f t="shared" si="220"/>
        <v/>
      </c>
      <c r="X1139" t="str">
        <f t="shared" si="221"/>
        <v/>
      </c>
      <c r="Y1139" t="str">
        <f t="shared" si="222"/>
        <v/>
      </c>
      <c r="Z1139" t="str">
        <f t="shared" si="223"/>
        <v/>
      </c>
    </row>
    <row r="1140" spans="1:26">
      <c r="A1140" s="84">
        <v>1110</v>
      </c>
      <c r="B1140" s="189" t="str">
        <f>IF(支部用データ貼り付けシート!B1129="","",支部用データ貼り付けシート!A1129)</f>
        <v/>
      </c>
      <c r="C1140" s="190" t="str">
        <f>IF(支部用データ貼り付けシート!B1129="","",支部用データ貼り付けシート!B1129)</f>
        <v/>
      </c>
      <c r="D1140" s="191" t="str">
        <f>IF(支部用データ貼り付けシート!B1129="","",支部用データ貼り付けシート!C1129)</f>
        <v/>
      </c>
      <c r="E1140" s="192" t="str">
        <f>IF(支部用データ貼り付けシート!B1129="","",支部用データ貼り付けシート!D1129)</f>
        <v/>
      </c>
      <c r="F1140" s="193" t="str">
        <f>IF(支部用データ貼り付けシート!B1129="","",IF(支部用データ貼り付けシート!M1129="","",支部用データ貼り付けシート!M1129))</f>
        <v/>
      </c>
      <c r="G1140" s="194" t="str">
        <f>IF(支部用データ貼り付けシート!B1129="","",IF(支部用データ貼り付けシート!N1129="","",支部用データ貼り付けシート!N1129))</f>
        <v/>
      </c>
      <c r="H1140" s="37" t="str">
        <f t="shared" si="212"/>
        <v/>
      </c>
      <c r="I1140" s="124" t="str">
        <f t="shared" si="213"/>
        <v/>
      </c>
      <c r="J1140" s="38" t="str">
        <f t="shared" si="214"/>
        <v/>
      </c>
      <c r="K1140" s="37" t="str">
        <f t="shared" si="215"/>
        <v/>
      </c>
      <c r="L1140" s="124" t="str">
        <f t="shared" si="216"/>
        <v/>
      </c>
      <c r="M1140" s="38" t="str">
        <f t="shared" si="217"/>
        <v/>
      </c>
      <c r="N1140" s="93" t="str">
        <f>IF(支部用データ貼り付けシート!B1129="","",支部用データ貼り付けシート!E1129)</f>
        <v/>
      </c>
      <c r="O1140" s="38" t="str">
        <f>IF(支部用データ貼り付けシート!B1129="","",支部用データ貼り付けシート!F1129)</f>
        <v/>
      </c>
      <c r="P1140" s="37" t="str">
        <f>IF(支部用データ貼り付けシート!B1129="","",支部用データ貼り付けシート!G1129)</f>
        <v/>
      </c>
      <c r="Q1140" s="38" t="str">
        <f>IF(支部用データ貼り付けシート!B1129="","",支部用データ貼り付けシート!H1129)</f>
        <v/>
      </c>
      <c r="R1140" s="37" t="str">
        <f>IF(支部用データ貼り付けシート!B1129="","",支部用データ貼り付けシート!I1129)</f>
        <v/>
      </c>
      <c r="S1140" s="38" t="str">
        <f>IF(支部用データ貼り付けシート!B1129="","",支部用データ貼り付けシート!J1129)</f>
        <v/>
      </c>
      <c r="T1140" s="23" t="str">
        <f t="shared" si="218"/>
        <v/>
      </c>
      <c r="U1140" s="24" t="str">
        <f t="shared" si="219"/>
        <v/>
      </c>
      <c r="W1140" t="str">
        <f t="shared" si="220"/>
        <v/>
      </c>
      <c r="X1140" t="str">
        <f t="shared" si="221"/>
        <v/>
      </c>
      <c r="Y1140" t="str">
        <f t="shared" si="222"/>
        <v/>
      </c>
      <c r="Z1140" t="str">
        <f t="shared" si="223"/>
        <v/>
      </c>
    </row>
    <row r="1141" spans="1:26">
      <c r="A1141" s="83">
        <v>1111</v>
      </c>
      <c r="B1141" s="189" t="str">
        <f>IF(支部用データ貼り付けシート!B1130="","",支部用データ貼り付けシート!A1130)</f>
        <v/>
      </c>
      <c r="C1141" s="190" t="str">
        <f>IF(支部用データ貼り付けシート!B1130="","",支部用データ貼り付けシート!B1130)</f>
        <v/>
      </c>
      <c r="D1141" s="191" t="str">
        <f>IF(支部用データ貼り付けシート!B1130="","",支部用データ貼り付けシート!C1130)</f>
        <v/>
      </c>
      <c r="E1141" s="192" t="str">
        <f>IF(支部用データ貼り付けシート!B1130="","",支部用データ貼り付けシート!D1130)</f>
        <v/>
      </c>
      <c r="F1141" s="193" t="str">
        <f>IF(支部用データ貼り付けシート!B1130="","",IF(支部用データ貼り付けシート!M1130="","",支部用データ貼り付けシート!M1130))</f>
        <v/>
      </c>
      <c r="G1141" s="194" t="str">
        <f>IF(支部用データ貼り付けシート!B1130="","",IF(支部用データ貼り付けシート!N1130="","",支部用データ貼り付けシート!N1130))</f>
        <v/>
      </c>
      <c r="H1141" s="37" t="str">
        <f t="shared" si="212"/>
        <v/>
      </c>
      <c r="I1141" s="124" t="str">
        <f t="shared" si="213"/>
        <v/>
      </c>
      <c r="J1141" s="38" t="str">
        <f t="shared" si="214"/>
        <v/>
      </c>
      <c r="K1141" s="37" t="str">
        <f t="shared" si="215"/>
        <v/>
      </c>
      <c r="L1141" s="124" t="str">
        <f t="shared" si="216"/>
        <v/>
      </c>
      <c r="M1141" s="38" t="str">
        <f t="shared" si="217"/>
        <v/>
      </c>
      <c r="N1141" s="93" t="str">
        <f>IF(支部用データ貼り付けシート!B1130="","",支部用データ貼り付けシート!E1130)</f>
        <v/>
      </c>
      <c r="O1141" s="38" t="str">
        <f>IF(支部用データ貼り付けシート!B1130="","",支部用データ貼り付けシート!F1130)</f>
        <v/>
      </c>
      <c r="P1141" s="37" t="str">
        <f>IF(支部用データ貼り付けシート!B1130="","",支部用データ貼り付けシート!G1130)</f>
        <v/>
      </c>
      <c r="Q1141" s="38" t="str">
        <f>IF(支部用データ貼り付けシート!B1130="","",支部用データ貼り付けシート!H1130)</f>
        <v/>
      </c>
      <c r="R1141" s="37" t="str">
        <f>IF(支部用データ貼り付けシート!B1130="","",支部用データ貼り付けシート!I1130)</f>
        <v/>
      </c>
      <c r="S1141" s="38" t="str">
        <f>IF(支部用データ貼り付けシート!B1130="","",支部用データ貼り付けシート!J1130)</f>
        <v/>
      </c>
      <c r="T1141" s="23" t="str">
        <f t="shared" si="218"/>
        <v/>
      </c>
      <c r="U1141" s="24" t="str">
        <f t="shared" si="219"/>
        <v/>
      </c>
      <c r="W1141" t="str">
        <f t="shared" si="220"/>
        <v/>
      </c>
      <c r="X1141" t="str">
        <f t="shared" si="221"/>
        <v/>
      </c>
      <c r="Y1141" t="str">
        <f t="shared" si="222"/>
        <v/>
      </c>
      <c r="Z1141" t="str">
        <f t="shared" si="223"/>
        <v/>
      </c>
    </row>
    <row r="1142" spans="1:26">
      <c r="A1142" s="84">
        <v>1112</v>
      </c>
      <c r="B1142" s="189" t="str">
        <f>IF(支部用データ貼り付けシート!B1131="","",支部用データ貼り付けシート!A1131)</f>
        <v/>
      </c>
      <c r="C1142" s="190" t="str">
        <f>IF(支部用データ貼り付けシート!B1131="","",支部用データ貼り付けシート!B1131)</f>
        <v/>
      </c>
      <c r="D1142" s="191" t="str">
        <f>IF(支部用データ貼り付けシート!B1131="","",支部用データ貼り付けシート!C1131)</f>
        <v/>
      </c>
      <c r="E1142" s="192" t="str">
        <f>IF(支部用データ貼り付けシート!B1131="","",支部用データ貼り付けシート!D1131)</f>
        <v/>
      </c>
      <c r="F1142" s="193" t="str">
        <f>IF(支部用データ貼り付けシート!B1131="","",IF(支部用データ貼り付けシート!M1131="","",支部用データ貼り付けシート!M1131))</f>
        <v/>
      </c>
      <c r="G1142" s="194" t="str">
        <f>IF(支部用データ貼り付けシート!B1131="","",IF(支部用データ貼り付けシート!N1131="","",支部用データ貼り付けシート!N1131))</f>
        <v/>
      </c>
      <c r="H1142" s="37" t="str">
        <f t="shared" si="212"/>
        <v/>
      </c>
      <c r="I1142" s="124" t="str">
        <f t="shared" si="213"/>
        <v/>
      </c>
      <c r="J1142" s="38" t="str">
        <f t="shared" si="214"/>
        <v/>
      </c>
      <c r="K1142" s="37" t="str">
        <f t="shared" si="215"/>
        <v/>
      </c>
      <c r="L1142" s="124" t="str">
        <f t="shared" si="216"/>
        <v/>
      </c>
      <c r="M1142" s="38" t="str">
        <f t="shared" si="217"/>
        <v/>
      </c>
      <c r="N1142" s="93" t="str">
        <f>IF(支部用データ貼り付けシート!B1131="","",支部用データ貼り付けシート!E1131)</f>
        <v/>
      </c>
      <c r="O1142" s="38" t="str">
        <f>IF(支部用データ貼り付けシート!B1131="","",支部用データ貼り付けシート!F1131)</f>
        <v/>
      </c>
      <c r="P1142" s="37" t="str">
        <f>IF(支部用データ貼り付けシート!B1131="","",支部用データ貼り付けシート!G1131)</f>
        <v/>
      </c>
      <c r="Q1142" s="38" t="str">
        <f>IF(支部用データ貼り付けシート!B1131="","",支部用データ貼り付けシート!H1131)</f>
        <v/>
      </c>
      <c r="R1142" s="37" t="str">
        <f>IF(支部用データ貼り付けシート!B1131="","",支部用データ貼り付けシート!I1131)</f>
        <v/>
      </c>
      <c r="S1142" s="38" t="str">
        <f>IF(支部用データ貼り付けシート!B1131="","",支部用データ貼り付けシート!J1131)</f>
        <v/>
      </c>
      <c r="T1142" s="23" t="str">
        <f t="shared" si="218"/>
        <v/>
      </c>
      <c r="U1142" s="24" t="str">
        <f t="shared" si="219"/>
        <v/>
      </c>
      <c r="W1142" t="str">
        <f t="shared" si="220"/>
        <v/>
      </c>
      <c r="X1142" t="str">
        <f t="shared" si="221"/>
        <v/>
      </c>
      <c r="Y1142" t="str">
        <f t="shared" si="222"/>
        <v/>
      </c>
      <c r="Z1142" t="str">
        <f t="shared" si="223"/>
        <v/>
      </c>
    </row>
    <row r="1143" spans="1:26">
      <c r="A1143" s="83">
        <v>1113</v>
      </c>
      <c r="B1143" s="189" t="str">
        <f>IF(支部用データ貼り付けシート!B1132="","",支部用データ貼り付けシート!A1132)</f>
        <v/>
      </c>
      <c r="C1143" s="190" t="str">
        <f>IF(支部用データ貼り付けシート!B1132="","",支部用データ貼り付けシート!B1132)</f>
        <v/>
      </c>
      <c r="D1143" s="191" t="str">
        <f>IF(支部用データ貼り付けシート!B1132="","",支部用データ貼り付けシート!C1132)</f>
        <v/>
      </c>
      <c r="E1143" s="192" t="str">
        <f>IF(支部用データ貼り付けシート!B1132="","",支部用データ貼り付けシート!D1132)</f>
        <v/>
      </c>
      <c r="F1143" s="193" t="str">
        <f>IF(支部用データ貼り付けシート!B1132="","",IF(支部用データ貼り付けシート!M1132="","",支部用データ貼り付けシート!M1132))</f>
        <v/>
      </c>
      <c r="G1143" s="194" t="str">
        <f>IF(支部用データ貼り付けシート!B1132="","",IF(支部用データ貼り付けシート!N1132="","",支部用データ貼り付けシート!N1132))</f>
        <v/>
      </c>
      <c r="H1143" s="37" t="str">
        <f t="shared" ref="H1143:H1206" si="224">IF(C1143="","",IF(Z1143&gt;2700,1,0))</f>
        <v/>
      </c>
      <c r="I1143" s="124" t="str">
        <f t="shared" ref="I1143:I1206" si="225">IF(C1143="","",IF(Z1143&gt;4800,1,0))</f>
        <v/>
      </c>
      <c r="J1143" s="38" t="str">
        <f t="shared" ref="J1143:J1206" si="226">IF(C1143="","",IF(Z1143&gt;6000,1,0))</f>
        <v/>
      </c>
      <c r="K1143" s="37" t="str">
        <f t="shared" ref="K1143:K1206" si="227">IF(C1143="","",IF((W1143+X1143)&gt;2700,1,0))</f>
        <v/>
      </c>
      <c r="L1143" s="124" t="str">
        <f t="shared" ref="L1143:L1206" si="228">IF(C1143="","",IF((W1143+X1143)&gt;4800,1,0))</f>
        <v/>
      </c>
      <c r="M1143" s="38" t="str">
        <f t="shared" ref="M1143:M1206" si="229">IF(C1143="","",IF((W1143+X1143)&gt;6000,1,0))</f>
        <v/>
      </c>
      <c r="N1143" s="93" t="str">
        <f>IF(支部用データ貼り付けシート!B1132="","",支部用データ貼り付けシート!E1132)</f>
        <v/>
      </c>
      <c r="O1143" s="38" t="str">
        <f>IF(支部用データ貼り付けシート!B1132="","",支部用データ貼り付けシート!F1132)</f>
        <v/>
      </c>
      <c r="P1143" s="37" t="str">
        <f>IF(支部用データ貼り付けシート!B1132="","",支部用データ貼り付けシート!G1132)</f>
        <v/>
      </c>
      <c r="Q1143" s="38" t="str">
        <f>IF(支部用データ貼り付けシート!B1132="","",支部用データ貼り付けシート!H1132)</f>
        <v/>
      </c>
      <c r="R1143" s="37" t="str">
        <f>IF(支部用データ貼り付けシート!B1132="","",支部用データ貼り付けシート!I1132)</f>
        <v/>
      </c>
      <c r="S1143" s="38" t="str">
        <f>IF(支部用データ貼り付けシート!B1132="","",支部用データ貼り付けシート!J1132)</f>
        <v/>
      </c>
      <c r="T1143" s="23" t="str">
        <f t="shared" ref="T1143:T1206" si="230">IFERROR(IF(C1143="","",INT(Z1143/60)),"")</f>
        <v/>
      </c>
      <c r="U1143" s="24" t="str">
        <f t="shared" ref="U1143:U1206" si="231">IFERROR(IF(C1143="","",MOD(Z1143,60)),"")</f>
        <v/>
      </c>
      <c r="W1143" t="str">
        <f t="shared" si="220"/>
        <v/>
      </c>
      <c r="X1143" t="str">
        <f t="shared" si="221"/>
        <v/>
      </c>
      <c r="Y1143" t="str">
        <f t="shared" si="222"/>
        <v/>
      </c>
      <c r="Z1143" t="str">
        <f t="shared" si="223"/>
        <v/>
      </c>
    </row>
    <row r="1144" spans="1:26">
      <c r="A1144" s="84">
        <v>1114</v>
      </c>
      <c r="B1144" s="189" t="str">
        <f>IF(支部用データ貼り付けシート!B1133="","",支部用データ貼り付けシート!A1133)</f>
        <v/>
      </c>
      <c r="C1144" s="190" t="str">
        <f>IF(支部用データ貼り付けシート!B1133="","",支部用データ貼り付けシート!B1133)</f>
        <v/>
      </c>
      <c r="D1144" s="191" t="str">
        <f>IF(支部用データ貼り付けシート!B1133="","",支部用データ貼り付けシート!C1133)</f>
        <v/>
      </c>
      <c r="E1144" s="192" t="str">
        <f>IF(支部用データ貼り付けシート!B1133="","",支部用データ貼り付けシート!D1133)</f>
        <v/>
      </c>
      <c r="F1144" s="193" t="str">
        <f>IF(支部用データ貼り付けシート!B1133="","",IF(支部用データ貼り付けシート!M1133="","",支部用データ貼り付けシート!M1133))</f>
        <v/>
      </c>
      <c r="G1144" s="194" t="str">
        <f>IF(支部用データ貼り付けシート!B1133="","",IF(支部用データ貼り付けシート!N1133="","",支部用データ貼り付けシート!N1133))</f>
        <v/>
      </c>
      <c r="H1144" s="37" t="str">
        <f t="shared" si="224"/>
        <v/>
      </c>
      <c r="I1144" s="124" t="str">
        <f t="shared" si="225"/>
        <v/>
      </c>
      <c r="J1144" s="38" t="str">
        <f t="shared" si="226"/>
        <v/>
      </c>
      <c r="K1144" s="37" t="str">
        <f t="shared" si="227"/>
        <v/>
      </c>
      <c r="L1144" s="124" t="str">
        <f t="shared" si="228"/>
        <v/>
      </c>
      <c r="M1144" s="38" t="str">
        <f t="shared" si="229"/>
        <v/>
      </c>
      <c r="N1144" s="93" t="str">
        <f>IF(支部用データ貼り付けシート!B1133="","",支部用データ貼り付けシート!E1133)</f>
        <v/>
      </c>
      <c r="O1144" s="38" t="str">
        <f>IF(支部用データ貼り付けシート!B1133="","",支部用データ貼り付けシート!F1133)</f>
        <v/>
      </c>
      <c r="P1144" s="37" t="str">
        <f>IF(支部用データ貼り付けシート!B1133="","",支部用データ貼り付けシート!G1133)</f>
        <v/>
      </c>
      <c r="Q1144" s="38" t="str">
        <f>IF(支部用データ貼り付けシート!B1133="","",支部用データ貼り付けシート!H1133)</f>
        <v/>
      </c>
      <c r="R1144" s="37" t="str">
        <f>IF(支部用データ貼り付けシート!B1133="","",支部用データ貼り付けシート!I1133)</f>
        <v/>
      </c>
      <c r="S1144" s="38" t="str">
        <f>IF(支部用データ貼り付けシート!B1133="","",支部用データ貼り付けシート!J1133)</f>
        <v/>
      </c>
      <c r="T1144" s="23" t="str">
        <f t="shared" si="230"/>
        <v/>
      </c>
      <c r="U1144" s="24" t="str">
        <f t="shared" si="231"/>
        <v/>
      </c>
      <c r="W1144" t="str">
        <f t="shared" si="220"/>
        <v/>
      </c>
      <c r="X1144" t="str">
        <f t="shared" si="221"/>
        <v/>
      </c>
      <c r="Y1144" t="str">
        <f t="shared" si="222"/>
        <v/>
      </c>
      <c r="Z1144" t="str">
        <f t="shared" si="223"/>
        <v/>
      </c>
    </row>
    <row r="1145" spans="1:26">
      <c r="A1145" s="83">
        <v>1115</v>
      </c>
      <c r="B1145" s="189" t="str">
        <f>IF(支部用データ貼り付けシート!B1134="","",支部用データ貼り付けシート!A1134)</f>
        <v/>
      </c>
      <c r="C1145" s="190" t="str">
        <f>IF(支部用データ貼り付けシート!B1134="","",支部用データ貼り付けシート!B1134)</f>
        <v/>
      </c>
      <c r="D1145" s="191" t="str">
        <f>IF(支部用データ貼り付けシート!B1134="","",支部用データ貼り付けシート!C1134)</f>
        <v/>
      </c>
      <c r="E1145" s="192" t="str">
        <f>IF(支部用データ貼り付けシート!B1134="","",支部用データ貼り付けシート!D1134)</f>
        <v/>
      </c>
      <c r="F1145" s="193" t="str">
        <f>IF(支部用データ貼り付けシート!B1134="","",IF(支部用データ貼り付けシート!M1134="","",支部用データ貼り付けシート!M1134))</f>
        <v/>
      </c>
      <c r="G1145" s="194" t="str">
        <f>IF(支部用データ貼り付けシート!B1134="","",IF(支部用データ貼り付けシート!N1134="","",支部用データ貼り付けシート!N1134))</f>
        <v/>
      </c>
      <c r="H1145" s="37" t="str">
        <f t="shared" si="224"/>
        <v/>
      </c>
      <c r="I1145" s="124" t="str">
        <f t="shared" si="225"/>
        <v/>
      </c>
      <c r="J1145" s="38" t="str">
        <f t="shared" si="226"/>
        <v/>
      </c>
      <c r="K1145" s="37" t="str">
        <f t="shared" si="227"/>
        <v/>
      </c>
      <c r="L1145" s="124" t="str">
        <f t="shared" si="228"/>
        <v/>
      </c>
      <c r="M1145" s="38" t="str">
        <f t="shared" si="229"/>
        <v/>
      </c>
      <c r="N1145" s="93" t="str">
        <f>IF(支部用データ貼り付けシート!B1134="","",支部用データ貼り付けシート!E1134)</f>
        <v/>
      </c>
      <c r="O1145" s="38" t="str">
        <f>IF(支部用データ貼り付けシート!B1134="","",支部用データ貼り付けシート!F1134)</f>
        <v/>
      </c>
      <c r="P1145" s="37" t="str">
        <f>IF(支部用データ貼り付けシート!B1134="","",支部用データ貼り付けシート!G1134)</f>
        <v/>
      </c>
      <c r="Q1145" s="38" t="str">
        <f>IF(支部用データ貼り付けシート!B1134="","",支部用データ貼り付けシート!H1134)</f>
        <v/>
      </c>
      <c r="R1145" s="37" t="str">
        <f>IF(支部用データ貼り付けシート!B1134="","",支部用データ貼り付けシート!I1134)</f>
        <v/>
      </c>
      <c r="S1145" s="38" t="str">
        <f>IF(支部用データ貼り付けシート!B1134="","",支部用データ貼り付けシート!J1134)</f>
        <v/>
      </c>
      <c r="T1145" s="23" t="str">
        <f t="shared" si="230"/>
        <v/>
      </c>
      <c r="U1145" s="24" t="str">
        <f t="shared" si="231"/>
        <v/>
      </c>
      <c r="W1145" t="str">
        <f t="shared" si="220"/>
        <v/>
      </c>
      <c r="X1145" t="str">
        <f t="shared" si="221"/>
        <v/>
      </c>
      <c r="Y1145" t="str">
        <f t="shared" si="222"/>
        <v/>
      </c>
      <c r="Z1145" t="str">
        <f t="shared" si="223"/>
        <v/>
      </c>
    </row>
    <row r="1146" spans="1:26">
      <c r="A1146" s="84">
        <v>1116</v>
      </c>
      <c r="B1146" s="189" t="str">
        <f>IF(支部用データ貼り付けシート!B1135="","",支部用データ貼り付けシート!A1135)</f>
        <v/>
      </c>
      <c r="C1146" s="190" t="str">
        <f>IF(支部用データ貼り付けシート!B1135="","",支部用データ貼り付けシート!B1135)</f>
        <v/>
      </c>
      <c r="D1146" s="191" t="str">
        <f>IF(支部用データ貼り付けシート!B1135="","",支部用データ貼り付けシート!C1135)</f>
        <v/>
      </c>
      <c r="E1146" s="192" t="str">
        <f>IF(支部用データ貼り付けシート!B1135="","",支部用データ貼り付けシート!D1135)</f>
        <v/>
      </c>
      <c r="F1146" s="193" t="str">
        <f>IF(支部用データ貼り付けシート!B1135="","",IF(支部用データ貼り付けシート!M1135="","",支部用データ貼り付けシート!M1135))</f>
        <v/>
      </c>
      <c r="G1146" s="194" t="str">
        <f>IF(支部用データ貼り付けシート!B1135="","",IF(支部用データ貼り付けシート!N1135="","",支部用データ貼り付けシート!N1135))</f>
        <v/>
      </c>
      <c r="H1146" s="37" t="str">
        <f t="shared" si="224"/>
        <v/>
      </c>
      <c r="I1146" s="124" t="str">
        <f t="shared" si="225"/>
        <v/>
      </c>
      <c r="J1146" s="38" t="str">
        <f t="shared" si="226"/>
        <v/>
      </c>
      <c r="K1146" s="37" t="str">
        <f t="shared" si="227"/>
        <v/>
      </c>
      <c r="L1146" s="124" t="str">
        <f t="shared" si="228"/>
        <v/>
      </c>
      <c r="M1146" s="38" t="str">
        <f t="shared" si="229"/>
        <v/>
      </c>
      <c r="N1146" s="93" t="str">
        <f>IF(支部用データ貼り付けシート!B1135="","",支部用データ貼り付けシート!E1135)</f>
        <v/>
      </c>
      <c r="O1146" s="38" t="str">
        <f>IF(支部用データ貼り付けシート!B1135="","",支部用データ貼り付けシート!F1135)</f>
        <v/>
      </c>
      <c r="P1146" s="37" t="str">
        <f>IF(支部用データ貼り付けシート!B1135="","",支部用データ貼り付けシート!G1135)</f>
        <v/>
      </c>
      <c r="Q1146" s="38" t="str">
        <f>IF(支部用データ貼り付けシート!B1135="","",支部用データ貼り付けシート!H1135)</f>
        <v/>
      </c>
      <c r="R1146" s="37" t="str">
        <f>IF(支部用データ貼り付けシート!B1135="","",支部用データ貼り付けシート!I1135)</f>
        <v/>
      </c>
      <c r="S1146" s="38" t="str">
        <f>IF(支部用データ貼り付けシート!B1135="","",支部用データ貼り付けシート!J1135)</f>
        <v/>
      </c>
      <c r="T1146" s="23" t="str">
        <f t="shared" si="230"/>
        <v/>
      </c>
      <c r="U1146" s="24" t="str">
        <f t="shared" si="231"/>
        <v/>
      </c>
      <c r="W1146" t="str">
        <f t="shared" si="220"/>
        <v/>
      </c>
      <c r="X1146" t="str">
        <f t="shared" si="221"/>
        <v/>
      </c>
      <c r="Y1146" t="str">
        <f t="shared" si="222"/>
        <v/>
      </c>
      <c r="Z1146" t="str">
        <f t="shared" si="223"/>
        <v/>
      </c>
    </row>
    <row r="1147" spans="1:26">
      <c r="A1147" s="83">
        <v>1117</v>
      </c>
      <c r="B1147" s="189" t="str">
        <f>IF(支部用データ貼り付けシート!B1136="","",支部用データ貼り付けシート!A1136)</f>
        <v/>
      </c>
      <c r="C1147" s="190" t="str">
        <f>IF(支部用データ貼り付けシート!B1136="","",支部用データ貼り付けシート!B1136)</f>
        <v/>
      </c>
      <c r="D1147" s="191" t="str">
        <f>IF(支部用データ貼り付けシート!B1136="","",支部用データ貼り付けシート!C1136)</f>
        <v/>
      </c>
      <c r="E1147" s="192" t="str">
        <f>IF(支部用データ貼り付けシート!B1136="","",支部用データ貼り付けシート!D1136)</f>
        <v/>
      </c>
      <c r="F1147" s="193" t="str">
        <f>IF(支部用データ貼り付けシート!B1136="","",IF(支部用データ貼り付けシート!M1136="","",支部用データ貼り付けシート!M1136))</f>
        <v/>
      </c>
      <c r="G1147" s="194" t="str">
        <f>IF(支部用データ貼り付けシート!B1136="","",IF(支部用データ貼り付けシート!N1136="","",支部用データ貼り付けシート!N1136))</f>
        <v/>
      </c>
      <c r="H1147" s="37" t="str">
        <f t="shared" si="224"/>
        <v/>
      </c>
      <c r="I1147" s="124" t="str">
        <f t="shared" si="225"/>
        <v/>
      </c>
      <c r="J1147" s="38" t="str">
        <f t="shared" si="226"/>
        <v/>
      </c>
      <c r="K1147" s="37" t="str">
        <f t="shared" si="227"/>
        <v/>
      </c>
      <c r="L1147" s="124" t="str">
        <f t="shared" si="228"/>
        <v/>
      </c>
      <c r="M1147" s="38" t="str">
        <f t="shared" si="229"/>
        <v/>
      </c>
      <c r="N1147" s="93" t="str">
        <f>IF(支部用データ貼り付けシート!B1136="","",支部用データ貼り付けシート!E1136)</f>
        <v/>
      </c>
      <c r="O1147" s="38" t="str">
        <f>IF(支部用データ貼り付けシート!B1136="","",支部用データ貼り付けシート!F1136)</f>
        <v/>
      </c>
      <c r="P1147" s="37" t="str">
        <f>IF(支部用データ貼り付けシート!B1136="","",支部用データ貼り付けシート!G1136)</f>
        <v/>
      </c>
      <c r="Q1147" s="38" t="str">
        <f>IF(支部用データ貼り付けシート!B1136="","",支部用データ貼り付けシート!H1136)</f>
        <v/>
      </c>
      <c r="R1147" s="37" t="str">
        <f>IF(支部用データ貼り付けシート!B1136="","",支部用データ貼り付けシート!I1136)</f>
        <v/>
      </c>
      <c r="S1147" s="38" t="str">
        <f>IF(支部用データ貼り付けシート!B1136="","",支部用データ貼り付けシート!J1136)</f>
        <v/>
      </c>
      <c r="T1147" s="23" t="str">
        <f t="shared" si="230"/>
        <v/>
      </c>
      <c r="U1147" s="24" t="str">
        <f t="shared" si="231"/>
        <v/>
      </c>
      <c r="W1147" t="str">
        <f t="shared" si="220"/>
        <v/>
      </c>
      <c r="X1147" t="str">
        <f t="shared" si="221"/>
        <v/>
      </c>
      <c r="Y1147" t="str">
        <f t="shared" si="222"/>
        <v/>
      </c>
      <c r="Z1147" t="str">
        <f t="shared" si="223"/>
        <v/>
      </c>
    </row>
    <row r="1148" spans="1:26">
      <c r="A1148" s="84">
        <v>1118</v>
      </c>
      <c r="B1148" s="189" t="str">
        <f>IF(支部用データ貼り付けシート!B1137="","",支部用データ貼り付けシート!A1137)</f>
        <v/>
      </c>
      <c r="C1148" s="190" t="str">
        <f>IF(支部用データ貼り付けシート!B1137="","",支部用データ貼り付けシート!B1137)</f>
        <v/>
      </c>
      <c r="D1148" s="191" t="str">
        <f>IF(支部用データ貼り付けシート!B1137="","",支部用データ貼り付けシート!C1137)</f>
        <v/>
      </c>
      <c r="E1148" s="192" t="str">
        <f>IF(支部用データ貼り付けシート!B1137="","",支部用データ貼り付けシート!D1137)</f>
        <v/>
      </c>
      <c r="F1148" s="193" t="str">
        <f>IF(支部用データ貼り付けシート!B1137="","",IF(支部用データ貼り付けシート!M1137="","",支部用データ貼り付けシート!M1137))</f>
        <v/>
      </c>
      <c r="G1148" s="194" t="str">
        <f>IF(支部用データ貼り付けシート!B1137="","",IF(支部用データ貼り付けシート!N1137="","",支部用データ貼り付けシート!N1137))</f>
        <v/>
      </c>
      <c r="H1148" s="37" t="str">
        <f t="shared" si="224"/>
        <v/>
      </c>
      <c r="I1148" s="124" t="str">
        <f t="shared" si="225"/>
        <v/>
      </c>
      <c r="J1148" s="38" t="str">
        <f t="shared" si="226"/>
        <v/>
      </c>
      <c r="K1148" s="37" t="str">
        <f t="shared" si="227"/>
        <v/>
      </c>
      <c r="L1148" s="124" t="str">
        <f t="shared" si="228"/>
        <v/>
      </c>
      <c r="M1148" s="38" t="str">
        <f t="shared" si="229"/>
        <v/>
      </c>
      <c r="N1148" s="93" t="str">
        <f>IF(支部用データ貼り付けシート!B1137="","",支部用データ貼り付けシート!E1137)</f>
        <v/>
      </c>
      <c r="O1148" s="38" t="str">
        <f>IF(支部用データ貼り付けシート!B1137="","",支部用データ貼り付けシート!F1137)</f>
        <v/>
      </c>
      <c r="P1148" s="37" t="str">
        <f>IF(支部用データ貼り付けシート!B1137="","",支部用データ貼り付けシート!G1137)</f>
        <v/>
      </c>
      <c r="Q1148" s="38" t="str">
        <f>IF(支部用データ貼り付けシート!B1137="","",支部用データ貼り付けシート!H1137)</f>
        <v/>
      </c>
      <c r="R1148" s="37" t="str">
        <f>IF(支部用データ貼り付けシート!B1137="","",支部用データ貼り付けシート!I1137)</f>
        <v/>
      </c>
      <c r="S1148" s="38" t="str">
        <f>IF(支部用データ貼り付けシート!B1137="","",支部用データ貼り付けシート!J1137)</f>
        <v/>
      </c>
      <c r="T1148" s="23" t="str">
        <f t="shared" si="230"/>
        <v/>
      </c>
      <c r="U1148" s="24" t="str">
        <f t="shared" si="231"/>
        <v/>
      </c>
      <c r="W1148" t="str">
        <f t="shared" si="220"/>
        <v/>
      </c>
      <c r="X1148" t="str">
        <f t="shared" si="221"/>
        <v/>
      </c>
      <c r="Y1148" t="str">
        <f t="shared" si="222"/>
        <v/>
      </c>
      <c r="Z1148" t="str">
        <f t="shared" si="223"/>
        <v/>
      </c>
    </row>
    <row r="1149" spans="1:26">
      <c r="A1149" s="83">
        <v>1119</v>
      </c>
      <c r="B1149" s="189" t="str">
        <f>IF(支部用データ貼り付けシート!B1138="","",支部用データ貼り付けシート!A1138)</f>
        <v/>
      </c>
      <c r="C1149" s="190" t="str">
        <f>IF(支部用データ貼り付けシート!B1138="","",支部用データ貼り付けシート!B1138)</f>
        <v/>
      </c>
      <c r="D1149" s="191" t="str">
        <f>IF(支部用データ貼り付けシート!B1138="","",支部用データ貼り付けシート!C1138)</f>
        <v/>
      </c>
      <c r="E1149" s="192" t="str">
        <f>IF(支部用データ貼り付けシート!B1138="","",支部用データ貼り付けシート!D1138)</f>
        <v/>
      </c>
      <c r="F1149" s="193" t="str">
        <f>IF(支部用データ貼り付けシート!B1138="","",IF(支部用データ貼り付けシート!M1138="","",支部用データ貼り付けシート!M1138))</f>
        <v/>
      </c>
      <c r="G1149" s="194" t="str">
        <f>IF(支部用データ貼り付けシート!B1138="","",IF(支部用データ貼り付けシート!N1138="","",支部用データ貼り付けシート!N1138))</f>
        <v/>
      </c>
      <c r="H1149" s="37" t="str">
        <f t="shared" si="224"/>
        <v/>
      </c>
      <c r="I1149" s="124" t="str">
        <f t="shared" si="225"/>
        <v/>
      </c>
      <c r="J1149" s="38" t="str">
        <f t="shared" si="226"/>
        <v/>
      </c>
      <c r="K1149" s="37" t="str">
        <f t="shared" si="227"/>
        <v/>
      </c>
      <c r="L1149" s="124" t="str">
        <f t="shared" si="228"/>
        <v/>
      </c>
      <c r="M1149" s="38" t="str">
        <f t="shared" si="229"/>
        <v/>
      </c>
      <c r="N1149" s="93" t="str">
        <f>IF(支部用データ貼り付けシート!B1138="","",支部用データ貼り付けシート!E1138)</f>
        <v/>
      </c>
      <c r="O1149" s="38" t="str">
        <f>IF(支部用データ貼り付けシート!B1138="","",支部用データ貼り付けシート!F1138)</f>
        <v/>
      </c>
      <c r="P1149" s="37" t="str">
        <f>IF(支部用データ貼り付けシート!B1138="","",支部用データ貼り付けシート!G1138)</f>
        <v/>
      </c>
      <c r="Q1149" s="38" t="str">
        <f>IF(支部用データ貼り付けシート!B1138="","",支部用データ貼り付けシート!H1138)</f>
        <v/>
      </c>
      <c r="R1149" s="37" t="str">
        <f>IF(支部用データ貼り付けシート!B1138="","",支部用データ貼り付けシート!I1138)</f>
        <v/>
      </c>
      <c r="S1149" s="38" t="str">
        <f>IF(支部用データ貼り付けシート!B1138="","",支部用データ貼り付けシート!J1138)</f>
        <v/>
      </c>
      <c r="T1149" s="23" t="str">
        <f t="shared" si="230"/>
        <v/>
      </c>
      <c r="U1149" s="24" t="str">
        <f t="shared" si="231"/>
        <v/>
      </c>
      <c r="W1149" t="str">
        <f t="shared" si="220"/>
        <v/>
      </c>
      <c r="X1149" t="str">
        <f t="shared" si="221"/>
        <v/>
      </c>
      <c r="Y1149" t="str">
        <f t="shared" si="222"/>
        <v/>
      </c>
      <c r="Z1149" t="str">
        <f t="shared" si="223"/>
        <v/>
      </c>
    </row>
    <row r="1150" spans="1:26">
      <c r="A1150" s="84">
        <v>1120</v>
      </c>
      <c r="B1150" s="189" t="str">
        <f>IF(支部用データ貼り付けシート!B1139="","",支部用データ貼り付けシート!A1139)</f>
        <v/>
      </c>
      <c r="C1150" s="190" t="str">
        <f>IF(支部用データ貼り付けシート!B1139="","",支部用データ貼り付けシート!B1139)</f>
        <v/>
      </c>
      <c r="D1150" s="191" t="str">
        <f>IF(支部用データ貼り付けシート!B1139="","",支部用データ貼り付けシート!C1139)</f>
        <v/>
      </c>
      <c r="E1150" s="192" t="str">
        <f>IF(支部用データ貼り付けシート!B1139="","",支部用データ貼り付けシート!D1139)</f>
        <v/>
      </c>
      <c r="F1150" s="193" t="str">
        <f>IF(支部用データ貼り付けシート!B1139="","",IF(支部用データ貼り付けシート!M1139="","",支部用データ貼り付けシート!M1139))</f>
        <v/>
      </c>
      <c r="G1150" s="194" t="str">
        <f>IF(支部用データ貼り付けシート!B1139="","",IF(支部用データ貼り付けシート!N1139="","",支部用データ貼り付けシート!N1139))</f>
        <v/>
      </c>
      <c r="H1150" s="37" t="str">
        <f t="shared" si="224"/>
        <v/>
      </c>
      <c r="I1150" s="124" t="str">
        <f t="shared" si="225"/>
        <v/>
      </c>
      <c r="J1150" s="38" t="str">
        <f t="shared" si="226"/>
        <v/>
      </c>
      <c r="K1150" s="37" t="str">
        <f t="shared" si="227"/>
        <v/>
      </c>
      <c r="L1150" s="124" t="str">
        <f t="shared" si="228"/>
        <v/>
      </c>
      <c r="M1150" s="38" t="str">
        <f t="shared" si="229"/>
        <v/>
      </c>
      <c r="N1150" s="93" t="str">
        <f>IF(支部用データ貼り付けシート!B1139="","",支部用データ貼り付けシート!E1139)</f>
        <v/>
      </c>
      <c r="O1150" s="38" t="str">
        <f>IF(支部用データ貼り付けシート!B1139="","",支部用データ貼り付けシート!F1139)</f>
        <v/>
      </c>
      <c r="P1150" s="37" t="str">
        <f>IF(支部用データ貼り付けシート!B1139="","",支部用データ貼り付けシート!G1139)</f>
        <v/>
      </c>
      <c r="Q1150" s="38" t="str">
        <f>IF(支部用データ貼り付けシート!B1139="","",支部用データ貼り付けシート!H1139)</f>
        <v/>
      </c>
      <c r="R1150" s="37" t="str">
        <f>IF(支部用データ貼り付けシート!B1139="","",支部用データ貼り付けシート!I1139)</f>
        <v/>
      </c>
      <c r="S1150" s="38" t="str">
        <f>IF(支部用データ貼り付けシート!B1139="","",支部用データ貼り付けシート!J1139)</f>
        <v/>
      </c>
      <c r="T1150" s="23" t="str">
        <f t="shared" si="230"/>
        <v/>
      </c>
      <c r="U1150" s="24" t="str">
        <f t="shared" si="231"/>
        <v/>
      </c>
      <c r="W1150" t="str">
        <f t="shared" si="220"/>
        <v/>
      </c>
      <c r="X1150" t="str">
        <f t="shared" si="221"/>
        <v/>
      </c>
      <c r="Y1150" t="str">
        <f t="shared" si="222"/>
        <v/>
      </c>
      <c r="Z1150" t="str">
        <f t="shared" si="223"/>
        <v/>
      </c>
    </row>
    <row r="1151" spans="1:26">
      <c r="A1151" s="83">
        <v>1121</v>
      </c>
      <c r="B1151" s="189" t="str">
        <f>IF(支部用データ貼り付けシート!B1140="","",支部用データ貼り付けシート!A1140)</f>
        <v/>
      </c>
      <c r="C1151" s="190" t="str">
        <f>IF(支部用データ貼り付けシート!B1140="","",支部用データ貼り付けシート!B1140)</f>
        <v/>
      </c>
      <c r="D1151" s="191" t="str">
        <f>IF(支部用データ貼り付けシート!B1140="","",支部用データ貼り付けシート!C1140)</f>
        <v/>
      </c>
      <c r="E1151" s="192" t="str">
        <f>IF(支部用データ貼り付けシート!B1140="","",支部用データ貼り付けシート!D1140)</f>
        <v/>
      </c>
      <c r="F1151" s="193" t="str">
        <f>IF(支部用データ貼り付けシート!B1140="","",IF(支部用データ貼り付けシート!M1140="","",支部用データ貼り付けシート!M1140))</f>
        <v/>
      </c>
      <c r="G1151" s="194" t="str">
        <f>IF(支部用データ貼り付けシート!B1140="","",IF(支部用データ貼り付けシート!N1140="","",支部用データ貼り付けシート!N1140))</f>
        <v/>
      </c>
      <c r="H1151" s="37" t="str">
        <f t="shared" si="224"/>
        <v/>
      </c>
      <c r="I1151" s="124" t="str">
        <f t="shared" si="225"/>
        <v/>
      </c>
      <c r="J1151" s="38" t="str">
        <f t="shared" si="226"/>
        <v/>
      </c>
      <c r="K1151" s="37" t="str">
        <f t="shared" si="227"/>
        <v/>
      </c>
      <c r="L1151" s="124" t="str">
        <f t="shared" si="228"/>
        <v/>
      </c>
      <c r="M1151" s="38" t="str">
        <f t="shared" si="229"/>
        <v/>
      </c>
      <c r="N1151" s="93" t="str">
        <f>IF(支部用データ貼り付けシート!B1140="","",支部用データ貼り付けシート!E1140)</f>
        <v/>
      </c>
      <c r="O1151" s="38" t="str">
        <f>IF(支部用データ貼り付けシート!B1140="","",支部用データ貼り付けシート!F1140)</f>
        <v/>
      </c>
      <c r="P1151" s="37" t="str">
        <f>IF(支部用データ貼り付けシート!B1140="","",支部用データ貼り付けシート!G1140)</f>
        <v/>
      </c>
      <c r="Q1151" s="38" t="str">
        <f>IF(支部用データ貼り付けシート!B1140="","",支部用データ貼り付けシート!H1140)</f>
        <v/>
      </c>
      <c r="R1151" s="37" t="str">
        <f>IF(支部用データ貼り付けシート!B1140="","",支部用データ貼り付けシート!I1140)</f>
        <v/>
      </c>
      <c r="S1151" s="38" t="str">
        <f>IF(支部用データ貼り付けシート!B1140="","",支部用データ貼り付けシート!J1140)</f>
        <v/>
      </c>
      <c r="T1151" s="23" t="str">
        <f t="shared" si="230"/>
        <v/>
      </c>
      <c r="U1151" s="24" t="str">
        <f t="shared" si="231"/>
        <v/>
      </c>
      <c r="W1151" t="str">
        <f t="shared" si="220"/>
        <v/>
      </c>
      <c r="X1151" t="str">
        <f t="shared" si="221"/>
        <v/>
      </c>
      <c r="Y1151" t="str">
        <f t="shared" si="222"/>
        <v/>
      </c>
      <c r="Z1151" t="str">
        <f t="shared" si="223"/>
        <v/>
      </c>
    </row>
    <row r="1152" spans="1:26">
      <c r="A1152" s="84">
        <v>1122</v>
      </c>
      <c r="B1152" s="189" t="str">
        <f>IF(支部用データ貼り付けシート!B1141="","",支部用データ貼り付けシート!A1141)</f>
        <v/>
      </c>
      <c r="C1152" s="190" t="str">
        <f>IF(支部用データ貼り付けシート!B1141="","",支部用データ貼り付けシート!B1141)</f>
        <v/>
      </c>
      <c r="D1152" s="191" t="str">
        <f>IF(支部用データ貼り付けシート!B1141="","",支部用データ貼り付けシート!C1141)</f>
        <v/>
      </c>
      <c r="E1152" s="192" t="str">
        <f>IF(支部用データ貼り付けシート!B1141="","",支部用データ貼り付けシート!D1141)</f>
        <v/>
      </c>
      <c r="F1152" s="193" t="str">
        <f>IF(支部用データ貼り付けシート!B1141="","",IF(支部用データ貼り付けシート!M1141="","",支部用データ貼り付けシート!M1141))</f>
        <v/>
      </c>
      <c r="G1152" s="194" t="str">
        <f>IF(支部用データ貼り付けシート!B1141="","",IF(支部用データ貼り付けシート!N1141="","",支部用データ貼り付けシート!N1141))</f>
        <v/>
      </c>
      <c r="H1152" s="37" t="str">
        <f t="shared" si="224"/>
        <v/>
      </c>
      <c r="I1152" s="124" t="str">
        <f t="shared" si="225"/>
        <v/>
      </c>
      <c r="J1152" s="38" t="str">
        <f t="shared" si="226"/>
        <v/>
      </c>
      <c r="K1152" s="37" t="str">
        <f t="shared" si="227"/>
        <v/>
      </c>
      <c r="L1152" s="124" t="str">
        <f t="shared" si="228"/>
        <v/>
      </c>
      <c r="M1152" s="38" t="str">
        <f t="shared" si="229"/>
        <v/>
      </c>
      <c r="N1152" s="93" t="str">
        <f>IF(支部用データ貼り付けシート!B1141="","",支部用データ貼り付けシート!E1141)</f>
        <v/>
      </c>
      <c r="O1152" s="38" t="str">
        <f>IF(支部用データ貼り付けシート!B1141="","",支部用データ貼り付けシート!F1141)</f>
        <v/>
      </c>
      <c r="P1152" s="37" t="str">
        <f>IF(支部用データ貼り付けシート!B1141="","",支部用データ貼り付けシート!G1141)</f>
        <v/>
      </c>
      <c r="Q1152" s="38" t="str">
        <f>IF(支部用データ貼り付けシート!B1141="","",支部用データ貼り付けシート!H1141)</f>
        <v/>
      </c>
      <c r="R1152" s="37" t="str">
        <f>IF(支部用データ貼り付けシート!B1141="","",支部用データ貼り付けシート!I1141)</f>
        <v/>
      </c>
      <c r="S1152" s="38" t="str">
        <f>IF(支部用データ貼り付けシート!B1141="","",支部用データ貼り付けシート!J1141)</f>
        <v/>
      </c>
      <c r="T1152" s="23" t="str">
        <f t="shared" si="230"/>
        <v/>
      </c>
      <c r="U1152" s="24" t="str">
        <f t="shared" si="231"/>
        <v/>
      </c>
      <c r="W1152" t="str">
        <f t="shared" si="220"/>
        <v/>
      </c>
      <c r="X1152" t="str">
        <f t="shared" si="221"/>
        <v/>
      </c>
      <c r="Y1152" t="str">
        <f t="shared" si="222"/>
        <v/>
      </c>
      <c r="Z1152" t="str">
        <f t="shared" si="223"/>
        <v/>
      </c>
    </row>
    <row r="1153" spans="1:26">
      <c r="A1153" s="83">
        <v>1123</v>
      </c>
      <c r="B1153" s="189" t="str">
        <f>IF(支部用データ貼り付けシート!B1142="","",支部用データ貼り付けシート!A1142)</f>
        <v/>
      </c>
      <c r="C1153" s="190" t="str">
        <f>IF(支部用データ貼り付けシート!B1142="","",支部用データ貼り付けシート!B1142)</f>
        <v/>
      </c>
      <c r="D1153" s="191" t="str">
        <f>IF(支部用データ貼り付けシート!B1142="","",支部用データ貼り付けシート!C1142)</f>
        <v/>
      </c>
      <c r="E1153" s="192" t="str">
        <f>IF(支部用データ貼り付けシート!B1142="","",支部用データ貼り付けシート!D1142)</f>
        <v/>
      </c>
      <c r="F1153" s="193" t="str">
        <f>IF(支部用データ貼り付けシート!B1142="","",IF(支部用データ貼り付けシート!M1142="","",支部用データ貼り付けシート!M1142))</f>
        <v/>
      </c>
      <c r="G1153" s="194" t="str">
        <f>IF(支部用データ貼り付けシート!B1142="","",IF(支部用データ貼り付けシート!N1142="","",支部用データ貼り付けシート!N1142))</f>
        <v/>
      </c>
      <c r="H1153" s="37" t="str">
        <f t="shared" si="224"/>
        <v/>
      </c>
      <c r="I1153" s="124" t="str">
        <f t="shared" si="225"/>
        <v/>
      </c>
      <c r="J1153" s="38" t="str">
        <f t="shared" si="226"/>
        <v/>
      </c>
      <c r="K1153" s="37" t="str">
        <f t="shared" si="227"/>
        <v/>
      </c>
      <c r="L1153" s="124" t="str">
        <f t="shared" si="228"/>
        <v/>
      </c>
      <c r="M1153" s="38" t="str">
        <f t="shared" si="229"/>
        <v/>
      </c>
      <c r="N1153" s="93" t="str">
        <f>IF(支部用データ貼り付けシート!B1142="","",支部用データ貼り付けシート!E1142)</f>
        <v/>
      </c>
      <c r="O1153" s="38" t="str">
        <f>IF(支部用データ貼り付けシート!B1142="","",支部用データ貼り付けシート!F1142)</f>
        <v/>
      </c>
      <c r="P1153" s="37" t="str">
        <f>IF(支部用データ貼り付けシート!B1142="","",支部用データ貼り付けシート!G1142)</f>
        <v/>
      </c>
      <c r="Q1153" s="38" t="str">
        <f>IF(支部用データ貼り付けシート!B1142="","",支部用データ貼り付けシート!H1142)</f>
        <v/>
      </c>
      <c r="R1153" s="37" t="str">
        <f>IF(支部用データ貼り付けシート!B1142="","",支部用データ貼り付けシート!I1142)</f>
        <v/>
      </c>
      <c r="S1153" s="38" t="str">
        <f>IF(支部用データ貼り付けシート!B1142="","",支部用データ貼り付けシート!J1142)</f>
        <v/>
      </c>
      <c r="T1153" s="23" t="str">
        <f t="shared" si="230"/>
        <v/>
      </c>
      <c r="U1153" s="24" t="str">
        <f t="shared" si="231"/>
        <v/>
      </c>
      <c r="W1153" t="str">
        <f t="shared" si="220"/>
        <v/>
      </c>
      <c r="X1153" t="str">
        <f t="shared" si="221"/>
        <v/>
      </c>
      <c r="Y1153" t="str">
        <f t="shared" si="222"/>
        <v/>
      </c>
      <c r="Z1153" t="str">
        <f t="shared" si="223"/>
        <v/>
      </c>
    </row>
    <row r="1154" spans="1:26">
      <c r="A1154" s="84">
        <v>1124</v>
      </c>
      <c r="B1154" s="189" t="str">
        <f>IF(支部用データ貼り付けシート!B1143="","",支部用データ貼り付けシート!A1143)</f>
        <v/>
      </c>
      <c r="C1154" s="190" t="str">
        <f>IF(支部用データ貼り付けシート!B1143="","",支部用データ貼り付けシート!B1143)</f>
        <v/>
      </c>
      <c r="D1154" s="191" t="str">
        <f>IF(支部用データ貼り付けシート!B1143="","",支部用データ貼り付けシート!C1143)</f>
        <v/>
      </c>
      <c r="E1154" s="192" t="str">
        <f>IF(支部用データ貼り付けシート!B1143="","",支部用データ貼り付けシート!D1143)</f>
        <v/>
      </c>
      <c r="F1154" s="193" t="str">
        <f>IF(支部用データ貼り付けシート!B1143="","",IF(支部用データ貼り付けシート!M1143="","",支部用データ貼り付けシート!M1143))</f>
        <v/>
      </c>
      <c r="G1154" s="194" t="str">
        <f>IF(支部用データ貼り付けシート!B1143="","",IF(支部用データ貼り付けシート!N1143="","",支部用データ貼り付けシート!N1143))</f>
        <v/>
      </c>
      <c r="H1154" s="37" t="str">
        <f t="shared" si="224"/>
        <v/>
      </c>
      <c r="I1154" s="124" t="str">
        <f t="shared" si="225"/>
        <v/>
      </c>
      <c r="J1154" s="38" t="str">
        <f t="shared" si="226"/>
        <v/>
      </c>
      <c r="K1154" s="37" t="str">
        <f t="shared" si="227"/>
        <v/>
      </c>
      <c r="L1154" s="124" t="str">
        <f t="shared" si="228"/>
        <v/>
      </c>
      <c r="M1154" s="38" t="str">
        <f t="shared" si="229"/>
        <v/>
      </c>
      <c r="N1154" s="93" t="str">
        <f>IF(支部用データ貼り付けシート!B1143="","",支部用データ貼り付けシート!E1143)</f>
        <v/>
      </c>
      <c r="O1154" s="38" t="str">
        <f>IF(支部用データ貼り付けシート!B1143="","",支部用データ貼り付けシート!F1143)</f>
        <v/>
      </c>
      <c r="P1154" s="37" t="str">
        <f>IF(支部用データ貼り付けシート!B1143="","",支部用データ貼り付けシート!G1143)</f>
        <v/>
      </c>
      <c r="Q1154" s="38" t="str">
        <f>IF(支部用データ貼り付けシート!B1143="","",支部用データ貼り付けシート!H1143)</f>
        <v/>
      </c>
      <c r="R1154" s="37" t="str">
        <f>IF(支部用データ貼り付けシート!B1143="","",支部用データ貼り付けシート!I1143)</f>
        <v/>
      </c>
      <c r="S1154" s="38" t="str">
        <f>IF(支部用データ貼り付けシート!B1143="","",支部用データ貼り付けシート!J1143)</f>
        <v/>
      </c>
      <c r="T1154" s="23" t="str">
        <f t="shared" si="230"/>
        <v/>
      </c>
      <c r="U1154" s="24" t="str">
        <f t="shared" si="231"/>
        <v/>
      </c>
      <c r="W1154" t="str">
        <f t="shared" si="220"/>
        <v/>
      </c>
      <c r="X1154" t="str">
        <f t="shared" si="221"/>
        <v/>
      </c>
      <c r="Y1154" t="str">
        <f t="shared" si="222"/>
        <v/>
      </c>
      <c r="Z1154" t="str">
        <f t="shared" si="223"/>
        <v/>
      </c>
    </row>
    <row r="1155" spans="1:26">
      <c r="A1155" s="83">
        <v>1125</v>
      </c>
      <c r="B1155" s="189" t="str">
        <f>IF(支部用データ貼り付けシート!B1144="","",支部用データ貼り付けシート!A1144)</f>
        <v/>
      </c>
      <c r="C1155" s="190" t="str">
        <f>IF(支部用データ貼り付けシート!B1144="","",支部用データ貼り付けシート!B1144)</f>
        <v/>
      </c>
      <c r="D1155" s="191" t="str">
        <f>IF(支部用データ貼り付けシート!B1144="","",支部用データ貼り付けシート!C1144)</f>
        <v/>
      </c>
      <c r="E1155" s="192" t="str">
        <f>IF(支部用データ貼り付けシート!B1144="","",支部用データ貼り付けシート!D1144)</f>
        <v/>
      </c>
      <c r="F1155" s="193" t="str">
        <f>IF(支部用データ貼り付けシート!B1144="","",IF(支部用データ貼り付けシート!M1144="","",支部用データ貼り付けシート!M1144))</f>
        <v/>
      </c>
      <c r="G1155" s="194" t="str">
        <f>IF(支部用データ貼り付けシート!B1144="","",IF(支部用データ貼り付けシート!N1144="","",支部用データ貼り付けシート!N1144))</f>
        <v/>
      </c>
      <c r="H1155" s="37" t="str">
        <f t="shared" si="224"/>
        <v/>
      </c>
      <c r="I1155" s="124" t="str">
        <f t="shared" si="225"/>
        <v/>
      </c>
      <c r="J1155" s="38" t="str">
        <f t="shared" si="226"/>
        <v/>
      </c>
      <c r="K1155" s="37" t="str">
        <f t="shared" si="227"/>
        <v/>
      </c>
      <c r="L1155" s="124" t="str">
        <f t="shared" si="228"/>
        <v/>
      </c>
      <c r="M1155" s="38" t="str">
        <f t="shared" si="229"/>
        <v/>
      </c>
      <c r="N1155" s="93" t="str">
        <f>IF(支部用データ貼り付けシート!B1144="","",支部用データ貼り付けシート!E1144)</f>
        <v/>
      </c>
      <c r="O1155" s="38" t="str">
        <f>IF(支部用データ貼り付けシート!B1144="","",支部用データ貼り付けシート!F1144)</f>
        <v/>
      </c>
      <c r="P1155" s="37" t="str">
        <f>IF(支部用データ貼り付けシート!B1144="","",支部用データ貼り付けシート!G1144)</f>
        <v/>
      </c>
      <c r="Q1155" s="38" t="str">
        <f>IF(支部用データ貼り付けシート!B1144="","",支部用データ貼り付けシート!H1144)</f>
        <v/>
      </c>
      <c r="R1155" s="37" t="str">
        <f>IF(支部用データ貼り付けシート!B1144="","",支部用データ貼り付けシート!I1144)</f>
        <v/>
      </c>
      <c r="S1155" s="38" t="str">
        <f>IF(支部用データ貼り付けシート!B1144="","",支部用データ貼り付けシート!J1144)</f>
        <v/>
      </c>
      <c r="T1155" s="23" t="str">
        <f t="shared" si="230"/>
        <v/>
      </c>
      <c r="U1155" s="24" t="str">
        <f t="shared" si="231"/>
        <v/>
      </c>
      <c r="W1155" t="str">
        <f t="shared" si="220"/>
        <v/>
      </c>
      <c r="X1155" t="str">
        <f t="shared" si="221"/>
        <v/>
      </c>
      <c r="Y1155" t="str">
        <f t="shared" si="222"/>
        <v/>
      </c>
      <c r="Z1155" t="str">
        <f t="shared" si="223"/>
        <v/>
      </c>
    </row>
    <row r="1156" spans="1:26">
      <c r="A1156" s="84">
        <v>1126</v>
      </c>
      <c r="B1156" s="189" t="str">
        <f>IF(支部用データ貼り付けシート!B1145="","",支部用データ貼り付けシート!A1145)</f>
        <v/>
      </c>
      <c r="C1156" s="190" t="str">
        <f>IF(支部用データ貼り付けシート!B1145="","",支部用データ貼り付けシート!B1145)</f>
        <v/>
      </c>
      <c r="D1156" s="191" t="str">
        <f>IF(支部用データ貼り付けシート!B1145="","",支部用データ貼り付けシート!C1145)</f>
        <v/>
      </c>
      <c r="E1156" s="192" t="str">
        <f>IF(支部用データ貼り付けシート!B1145="","",支部用データ貼り付けシート!D1145)</f>
        <v/>
      </c>
      <c r="F1156" s="193" t="str">
        <f>IF(支部用データ貼り付けシート!B1145="","",IF(支部用データ貼り付けシート!M1145="","",支部用データ貼り付けシート!M1145))</f>
        <v/>
      </c>
      <c r="G1156" s="194" t="str">
        <f>IF(支部用データ貼り付けシート!B1145="","",IF(支部用データ貼り付けシート!N1145="","",支部用データ貼り付けシート!N1145))</f>
        <v/>
      </c>
      <c r="H1156" s="37" t="str">
        <f t="shared" si="224"/>
        <v/>
      </c>
      <c r="I1156" s="124" t="str">
        <f t="shared" si="225"/>
        <v/>
      </c>
      <c r="J1156" s="38" t="str">
        <f t="shared" si="226"/>
        <v/>
      </c>
      <c r="K1156" s="37" t="str">
        <f t="shared" si="227"/>
        <v/>
      </c>
      <c r="L1156" s="124" t="str">
        <f t="shared" si="228"/>
        <v/>
      </c>
      <c r="M1156" s="38" t="str">
        <f t="shared" si="229"/>
        <v/>
      </c>
      <c r="N1156" s="93" t="str">
        <f>IF(支部用データ貼り付けシート!B1145="","",支部用データ貼り付けシート!E1145)</f>
        <v/>
      </c>
      <c r="O1156" s="38" t="str">
        <f>IF(支部用データ貼り付けシート!B1145="","",支部用データ貼り付けシート!F1145)</f>
        <v/>
      </c>
      <c r="P1156" s="37" t="str">
        <f>IF(支部用データ貼り付けシート!B1145="","",支部用データ貼り付けシート!G1145)</f>
        <v/>
      </c>
      <c r="Q1156" s="38" t="str">
        <f>IF(支部用データ貼り付けシート!B1145="","",支部用データ貼り付けシート!H1145)</f>
        <v/>
      </c>
      <c r="R1156" s="37" t="str">
        <f>IF(支部用データ貼り付けシート!B1145="","",支部用データ貼り付けシート!I1145)</f>
        <v/>
      </c>
      <c r="S1156" s="38" t="str">
        <f>IF(支部用データ貼り付けシート!B1145="","",支部用データ貼り付けシート!J1145)</f>
        <v/>
      </c>
      <c r="T1156" s="23" t="str">
        <f t="shared" si="230"/>
        <v/>
      </c>
      <c r="U1156" s="24" t="str">
        <f t="shared" si="231"/>
        <v/>
      </c>
      <c r="W1156" t="str">
        <f t="shared" si="220"/>
        <v/>
      </c>
      <c r="X1156" t="str">
        <f t="shared" si="221"/>
        <v/>
      </c>
      <c r="Y1156" t="str">
        <f t="shared" si="222"/>
        <v/>
      </c>
      <c r="Z1156" t="str">
        <f t="shared" si="223"/>
        <v/>
      </c>
    </row>
    <row r="1157" spans="1:26">
      <c r="A1157" s="83">
        <v>1127</v>
      </c>
      <c r="B1157" s="189" t="str">
        <f>IF(支部用データ貼り付けシート!B1146="","",支部用データ貼り付けシート!A1146)</f>
        <v/>
      </c>
      <c r="C1157" s="190" t="str">
        <f>IF(支部用データ貼り付けシート!B1146="","",支部用データ貼り付けシート!B1146)</f>
        <v/>
      </c>
      <c r="D1157" s="191" t="str">
        <f>IF(支部用データ貼り付けシート!B1146="","",支部用データ貼り付けシート!C1146)</f>
        <v/>
      </c>
      <c r="E1157" s="192" t="str">
        <f>IF(支部用データ貼り付けシート!B1146="","",支部用データ貼り付けシート!D1146)</f>
        <v/>
      </c>
      <c r="F1157" s="193" t="str">
        <f>IF(支部用データ貼り付けシート!B1146="","",IF(支部用データ貼り付けシート!M1146="","",支部用データ貼り付けシート!M1146))</f>
        <v/>
      </c>
      <c r="G1157" s="194" t="str">
        <f>IF(支部用データ貼り付けシート!B1146="","",IF(支部用データ貼り付けシート!N1146="","",支部用データ貼り付けシート!N1146))</f>
        <v/>
      </c>
      <c r="H1157" s="37" t="str">
        <f t="shared" si="224"/>
        <v/>
      </c>
      <c r="I1157" s="124" t="str">
        <f t="shared" si="225"/>
        <v/>
      </c>
      <c r="J1157" s="38" t="str">
        <f t="shared" si="226"/>
        <v/>
      </c>
      <c r="K1157" s="37" t="str">
        <f t="shared" si="227"/>
        <v/>
      </c>
      <c r="L1157" s="124" t="str">
        <f t="shared" si="228"/>
        <v/>
      </c>
      <c r="M1157" s="38" t="str">
        <f t="shared" si="229"/>
        <v/>
      </c>
      <c r="N1157" s="93" t="str">
        <f>IF(支部用データ貼り付けシート!B1146="","",支部用データ貼り付けシート!E1146)</f>
        <v/>
      </c>
      <c r="O1157" s="38" t="str">
        <f>IF(支部用データ貼り付けシート!B1146="","",支部用データ貼り付けシート!F1146)</f>
        <v/>
      </c>
      <c r="P1157" s="37" t="str">
        <f>IF(支部用データ貼り付けシート!B1146="","",支部用データ貼り付けシート!G1146)</f>
        <v/>
      </c>
      <c r="Q1157" s="38" t="str">
        <f>IF(支部用データ貼り付けシート!B1146="","",支部用データ貼り付けシート!H1146)</f>
        <v/>
      </c>
      <c r="R1157" s="37" t="str">
        <f>IF(支部用データ貼り付けシート!B1146="","",支部用データ貼り付けシート!I1146)</f>
        <v/>
      </c>
      <c r="S1157" s="38" t="str">
        <f>IF(支部用データ貼り付けシート!B1146="","",支部用データ貼り付けシート!J1146)</f>
        <v/>
      </c>
      <c r="T1157" s="23" t="str">
        <f t="shared" si="230"/>
        <v/>
      </c>
      <c r="U1157" s="24" t="str">
        <f t="shared" si="231"/>
        <v/>
      </c>
      <c r="W1157" t="str">
        <f t="shared" si="220"/>
        <v/>
      </c>
      <c r="X1157" t="str">
        <f t="shared" si="221"/>
        <v/>
      </c>
      <c r="Y1157" t="str">
        <f t="shared" si="222"/>
        <v/>
      </c>
      <c r="Z1157" t="str">
        <f t="shared" si="223"/>
        <v/>
      </c>
    </row>
    <row r="1158" spans="1:26">
      <c r="A1158" s="84">
        <v>1128</v>
      </c>
      <c r="B1158" s="189" t="str">
        <f>IF(支部用データ貼り付けシート!B1147="","",支部用データ貼り付けシート!A1147)</f>
        <v/>
      </c>
      <c r="C1158" s="190" t="str">
        <f>IF(支部用データ貼り付けシート!B1147="","",支部用データ貼り付けシート!B1147)</f>
        <v/>
      </c>
      <c r="D1158" s="191" t="str">
        <f>IF(支部用データ貼り付けシート!B1147="","",支部用データ貼り付けシート!C1147)</f>
        <v/>
      </c>
      <c r="E1158" s="192" t="str">
        <f>IF(支部用データ貼り付けシート!B1147="","",支部用データ貼り付けシート!D1147)</f>
        <v/>
      </c>
      <c r="F1158" s="193" t="str">
        <f>IF(支部用データ貼り付けシート!B1147="","",IF(支部用データ貼り付けシート!M1147="","",支部用データ貼り付けシート!M1147))</f>
        <v/>
      </c>
      <c r="G1158" s="194" t="str">
        <f>IF(支部用データ貼り付けシート!B1147="","",IF(支部用データ貼り付けシート!N1147="","",支部用データ貼り付けシート!N1147))</f>
        <v/>
      </c>
      <c r="H1158" s="37" t="str">
        <f t="shared" si="224"/>
        <v/>
      </c>
      <c r="I1158" s="124" t="str">
        <f t="shared" si="225"/>
        <v/>
      </c>
      <c r="J1158" s="38" t="str">
        <f t="shared" si="226"/>
        <v/>
      </c>
      <c r="K1158" s="37" t="str">
        <f t="shared" si="227"/>
        <v/>
      </c>
      <c r="L1158" s="124" t="str">
        <f t="shared" si="228"/>
        <v/>
      </c>
      <c r="M1158" s="38" t="str">
        <f t="shared" si="229"/>
        <v/>
      </c>
      <c r="N1158" s="93" t="str">
        <f>IF(支部用データ貼り付けシート!B1147="","",支部用データ貼り付けシート!E1147)</f>
        <v/>
      </c>
      <c r="O1158" s="38" t="str">
        <f>IF(支部用データ貼り付けシート!B1147="","",支部用データ貼り付けシート!F1147)</f>
        <v/>
      </c>
      <c r="P1158" s="37" t="str">
        <f>IF(支部用データ貼り付けシート!B1147="","",支部用データ貼り付けシート!G1147)</f>
        <v/>
      </c>
      <c r="Q1158" s="38" t="str">
        <f>IF(支部用データ貼り付けシート!B1147="","",支部用データ貼り付けシート!H1147)</f>
        <v/>
      </c>
      <c r="R1158" s="37" t="str">
        <f>IF(支部用データ貼り付けシート!B1147="","",支部用データ貼り付けシート!I1147)</f>
        <v/>
      </c>
      <c r="S1158" s="38" t="str">
        <f>IF(支部用データ貼り付けシート!B1147="","",支部用データ貼り付けシート!J1147)</f>
        <v/>
      </c>
      <c r="T1158" s="23" t="str">
        <f t="shared" si="230"/>
        <v/>
      </c>
      <c r="U1158" s="24" t="str">
        <f t="shared" si="231"/>
        <v/>
      </c>
      <c r="W1158" t="str">
        <f t="shared" si="220"/>
        <v/>
      </c>
      <c r="X1158" t="str">
        <f t="shared" si="221"/>
        <v/>
      </c>
      <c r="Y1158" t="str">
        <f t="shared" si="222"/>
        <v/>
      </c>
      <c r="Z1158" t="str">
        <f t="shared" si="223"/>
        <v/>
      </c>
    </row>
    <row r="1159" spans="1:26">
      <c r="A1159" s="83">
        <v>1129</v>
      </c>
      <c r="B1159" s="189" t="str">
        <f>IF(支部用データ貼り付けシート!B1148="","",支部用データ貼り付けシート!A1148)</f>
        <v/>
      </c>
      <c r="C1159" s="190" t="str">
        <f>IF(支部用データ貼り付けシート!B1148="","",支部用データ貼り付けシート!B1148)</f>
        <v/>
      </c>
      <c r="D1159" s="191" t="str">
        <f>IF(支部用データ貼り付けシート!B1148="","",支部用データ貼り付けシート!C1148)</f>
        <v/>
      </c>
      <c r="E1159" s="192" t="str">
        <f>IF(支部用データ貼り付けシート!B1148="","",支部用データ貼り付けシート!D1148)</f>
        <v/>
      </c>
      <c r="F1159" s="193" t="str">
        <f>IF(支部用データ貼り付けシート!B1148="","",IF(支部用データ貼り付けシート!M1148="","",支部用データ貼り付けシート!M1148))</f>
        <v/>
      </c>
      <c r="G1159" s="194" t="str">
        <f>IF(支部用データ貼り付けシート!B1148="","",IF(支部用データ貼り付けシート!N1148="","",支部用データ貼り付けシート!N1148))</f>
        <v/>
      </c>
      <c r="H1159" s="37" t="str">
        <f t="shared" si="224"/>
        <v/>
      </c>
      <c r="I1159" s="124" t="str">
        <f t="shared" si="225"/>
        <v/>
      </c>
      <c r="J1159" s="38" t="str">
        <f t="shared" si="226"/>
        <v/>
      </c>
      <c r="K1159" s="37" t="str">
        <f t="shared" si="227"/>
        <v/>
      </c>
      <c r="L1159" s="124" t="str">
        <f t="shared" si="228"/>
        <v/>
      </c>
      <c r="M1159" s="38" t="str">
        <f t="shared" si="229"/>
        <v/>
      </c>
      <c r="N1159" s="93" t="str">
        <f>IF(支部用データ貼り付けシート!B1148="","",支部用データ貼り付けシート!E1148)</f>
        <v/>
      </c>
      <c r="O1159" s="38" t="str">
        <f>IF(支部用データ貼り付けシート!B1148="","",支部用データ貼り付けシート!F1148)</f>
        <v/>
      </c>
      <c r="P1159" s="37" t="str">
        <f>IF(支部用データ貼り付けシート!B1148="","",支部用データ貼り付けシート!G1148)</f>
        <v/>
      </c>
      <c r="Q1159" s="38" t="str">
        <f>IF(支部用データ貼り付けシート!B1148="","",支部用データ貼り付けシート!H1148)</f>
        <v/>
      </c>
      <c r="R1159" s="37" t="str">
        <f>IF(支部用データ貼り付けシート!B1148="","",支部用データ貼り付けシート!I1148)</f>
        <v/>
      </c>
      <c r="S1159" s="38" t="str">
        <f>IF(支部用データ貼り付けシート!B1148="","",支部用データ貼り付けシート!J1148)</f>
        <v/>
      </c>
      <c r="T1159" s="23" t="str">
        <f t="shared" si="230"/>
        <v/>
      </c>
      <c r="U1159" s="24" t="str">
        <f t="shared" si="231"/>
        <v/>
      </c>
      <c r="W1159" t="str">
        <f t="shared" si="220"/>
        <v/>
      </c>
      <c r="X1159" t="str">
        <f t="shared" si="221"/>
        <v/>
      </c>
      <c r="Y1159" t="str">
        <f t="shared" si="222"/>
        <v/>
      </c>
      <c r="Z1159" t="str">
        <f t="shared" si="223"/>
        <v/>
      </c>
    </row>
    <row r="1160" spans="1:26">
      <c r="A1160" s="84">
        <v>1130</v>
      </c>
      <c r="B1160" s="189" t="str">
        <f>IF(支部用データ貼り付けシート!B1149="","",支部用データ貼り付けシート!A1149)</f>
        <v/>
      </c>
      <c r="C1160" s="190" t="str">
        <f>IF(支部用データ貼り付けシート!B1149="","",支部用データ貼り付けシート!B1149)</f>
        <v/>
      </c>
      <c r="D1160" s="191" t="str">
        <f>IF(支部用データ貼り付けシート!B1149="","",支部用データ貼り付けシート!C1149)</f>
        <v/>
      </c>
      <c r="E1160" s="192" t="str">
        <f>IF(支部用データ貼り付けシート!B1149="","",支部用データ貼り付けシート!D1149)</f>
        <v/>
      </c>
      <c r="F1160" s="193" t="str">
        <f>IF(支部用データ貼り付けシート!B1149="","",IF(支部用データ貼り付けシート!M1149="","",支部用データ貼り付けシート!M1149))</f>
        <v/>
      </c>
      <c r="G1160" s="194" t="str">
        <f>IF(支部用データ貼り付けシート!B1149="","",IF(支部用データ貼り付けシート!N1149="","",支部用データ貼り付けシート!N1149))</f>
        <v/>
      </c>
      <c r="H1160" s="37" t="str">
        <f t="shared" si="224"/>
        <v/>
      </c>
      <c r="I1160" s="124" t="str">
        <f t="shared" si="225"/>
        <v/>
      </c>
      <c r="J1160" s="38" t="str">
        <f t="shared" si="226"/>
        <v/>
      </c>
      <c r="K1160" s="37" t="str">
        <f t="shared" si="227"/>
        <v/>
      </c>
      <c r="L1160" s="124" t="str">
        <f t="shared" si="228"/>
        <v/>
      </c>
      <c r="M1160" s="38" t="str">
        <f t="shared" si="229"/>
        <v/>
      </c>
      <c r="N1160" s="93" t="str">
        <f>IF(支部用データ貼り付けシート!B1149="","",支部用データ貼り付けシート!E1149)</f>
        <v/>
      </c>
      <c r="O1160" s="38" t="str">
        <f>IF(支部用データ貼り付けシート!B1149="","",支部用データ貼り付けシート!F1149)</f>
        <v/>
      </c>
      <c r="P1160" s="37" t="str">
        <f>IF(支部用データ貼り付けシート!B1149="","",支部用データ貼り付けシート!G1149)</f>
        <v/>
      </c>
      <c r="Q1160" s="38" t="str">
        <f>IF(支部用データ貼り付けシート!B1149="","",支部用データ貼り付けシート!H1149)</f>
        <v/>
      </c>
      <c r="R1160" s="37" t="str">
        <f>IF(支部用データ貼り付けシート!B1149="","",支部用データ貼り付けシート!I1149)</f>
        <v/>
      </c>
      <c r="S1160" s="38" t="str">
        <f>IF(支部用データ貼り付けシート!B1149="","",支部用データ貼り付けシート!J1149)</f>
        <v/>
      </c>
      <c r="T1160" s="23" t="str">
        <f t="shared" si="230"/>
        <v/>
      </c>
      <c r="U1160" s="24" t="str">
        <f t="shared" si="231"/>
        <v/>
      </c>
      <c r="W1160" t="str">
        <f t="shared" si="220"/>
        <v/>
      </c>
      <c r="X1160" t="str">
        <f t="shared" si="221"/>
        <v/>
      </c>
      <c r="Y1160" t="str">
        <f t="shared" si="222"/>
        <v/>
      </c>
      <c r="Z1160" t="str">
        <f t="shared" si="223"/>
        <v/>
      </c>
    </row>
    <row r="1161" spans="1:26">
      <c r="A1161" s="83">
        <v>1131</v>
      </c>
      <c r="B1161" s="189" t="str">
        <f>IF(支部用データ貼り付けシート!B1150="","",支部用データ貼り付けシート!A1150)</f>
        <v/>
      </c>
      <c r="C1161" s="190" t="str">
        <f>IF(支部用データ貼り付けシート!B1150="","",支部用データ貼り付けシート!B1150)</f>
        <v/>
      </c>
      <c r="D1161" s="191" t="str">
        <f>IF(支部用データ貼り付けシート!B1150="","",支部用データ貼り付けシート!C1150)</f>
        <v/>
      </c>
      <c r="E1161" s="192" t="str">
        <f>IF(支部用データ貼り付けシート!B1150="","",支部用データ貼り付けシート!D1150)</f>
        <v/>
      </c>
      <c r="F1161" s="193" t="str">
        <f>IF(支部用データ貼り付けシート!B1150="","",IF(支部用データ貼り付けシート!M1150="","",支部用データ貼り付けシート!M1150))</f>
        <v/>
      </c>
      <c r="G1161" s="194" t="str">
        <f>IF(支部用データ貼り付けシート!B1150="","",IF(支部用データ貼り付けシート!N1150="","",支部用データ貼り付けシート!N1150))</f>
        <v/>
      </c>
      <c r="H1161" s="37" t="str">
        <f t="shared" si="224"/>
        <v/>
      </c>
      <c r="I1161" s="124" t="str">
        <f t="shared" si="225"/>
        <v/>
      </c>
      <c r="J1161" s="38" t="str">
        <f t="shared" si="226"/>
        <v/>
      </c>
      <c r="K1161" s="37" t="str">
        <f t="shared" si="227"/>
        <v/>
      </c>
      <c r="L1161" s="124" t="str">
        <f t="shared" si="228"/>
        <v/>
      </c>
      <c r="M1161" s="38" t="str">
        <f t="shared" si="229"/>
        <v/>
      </c>
      <c r="N1161" s="93" t="str">
        <f>IF(支部用データ貼り付けシート!B1150="","",支部用データ貼り付けシート!E1150)</f>
        <v/>
      </c>
      <c r="O1161" s="38" t="str">
        <f>IF(支部用データ貼り付けシート!B1150="","",支部用データ貼り付けシート!F1150)</f>
        <v/>
      </c>
      <c r="P1161" s="37" t="str">
        <f>IF(支部用データ貼り付けシート!B1150="","",支部用データ貼り付けシート!G1150)</f>
        <v/>
      </c>
      <c r="Q1161" s="38" t="str">
        <f>IF(支部用データ貼り付けシート!B1150="","",支部用データ貼り付けシート!H1150)</f>
        <v/>
      </c>
      <c r="R1161" s="37" t="str">
        <f>IF(支部用データ貼り付けシート!B1150="","",支部用データ貼り付けシート!I1150)</f>
        <v/>
      </c>
      <c r="S1161" s="38" t="str">
        <f>IF(支部用データ貼り付けシート!B1150="","",支部用データ貼り付けシート!J1150)</f>
        <v/>
      </c>
      <c r="T1161" s="23" t="str">
        <f t="shared" si="230"/>
        <v/>
      </c>
      <c r="U1161" s="24" t="str">
        <f t="shared" si="231"/>
        <v/>
      </c>
      <c r="W1161" t="str">
        <f t="shared" si="220"/>
        <v/>
      </c>
      <c r="X1161" t="str">
        <f t="shared" si="221"/>
        <v/>
      </c>
      <c r="Y1161" t="str">
        <f t="shared" si="222"/>
        <v/>
      </c>
      <c r="Z1161" t="str">
        <f t="shared" si="223"/>
        <v/>
      </c>
    </row>
    <row r="1162" spans="1:26">
      <c r="A1162" s="84">
        <v>1132</v>
      </c>
      <c r="B1162" s="189" t="str">
        <f>IF(支部用データ貼り付けシート!B1151="","",支部用データ貼り付けシート!A1151)</f>
        <v/>
      </c>
      <c r="C1162" s="190" t="str">
        <f>IF(支部用データ貼り付けシート!B1151="","",支部用データ貼り付けシート!B1151)</f>
        <v/>
      </c>
      <c r="D1162" s="191" t="str">
        <f>IF(支部用データ貼り付けシート!B1151="","",支部用データ貼り付けシート!C1151)</f>
        <v/>
      </c>
      <c r="E1162" s="192" t="str">
        <f>IF(支部用データ貼り付けシート!B1151="","",支部用データ貼り付けシート!D1151)</f>
        <v/>
      </c>
      <c r="F1162" s="193" t="str">
        <f>IF(支部用データ貼り付けシート!B1151="","",IF(支部用データ貼り付けシート!M1151="","",支部用データ貼り付けシート!M1151))</f>
        <v/>
      </c>
      <c r="G1162" s="194" t="str">
        <f>IF(支部用データ貼り付けシート!B1151="","",IF(支部用データ貼り付けシート!N1151="","",支部用データ貼り付けシート!N1151))</f>
        <v/>
      </c>
      <c r="H1162" s="37" t="str">
        <f t="shared" si="224"/>
        <v/>
      </c>
      <c r="I1162" s="124" t="str">
        <f t="shared" si="225"/>
        <v/>
      </c>
      <c r="J1162" s="38" t="str">
        <f t="shared" si="226"/>
        <v/>
      </c>
      <c r="K1162" s="37" t="str">
        <f t="shared" si="227"/>
        <v/>
      </c>
      <c r="L1162" s="124" t="str">
        <f t="shared" si="228"/>
        <v/>
      </c>
      <c r="M1162" s="38" t="str">
        <f t="shared" si="229"/>
        <v/>
      </c>
      <c r="N1162" s="93" t="str">
        <f>IF(支部用データ貼り付けシート!B1151="","",支部用データ貼り付けシート!E1151)</f>
        <v/>
      </c>
      <c r="O1162" s="38" t="str">
        <f>IF(支部用データ貼り付けシート!B1151="","",支部用データ貼り付けシート!F1151)</f>
        <v/>
      </c>
      <c r="P1162" s="37" t="str">
        <f>IF(支部用データ貼り付けシート!B1151="","",支部用データ貼り付けシート!G1151)</f>
        <v/>
      </c>
      <c r="Q1162" s="38" t="str">
        <f>IF(支部用データ貼り付けシート!B1151="","",支部用データ貼り付けシート!H1151)</f>
        <v/>
      </c>
      <c r="R1162" s="37" t="str">
        <f>IF(支部用データ貼り付けシート!B1151="","",支部用データ貼り付けシート!I1151)</f>
        <v/>
      </c>
      <c r="S1162" s="38" t="str">
        <f>IF(支部用データ貼り付けシート!B1151="","",支部用データ貼り付けシート!J1151)</f>
        <v/>
      </c>
      <c r="T1162" s="23" t="str">
        <f t="shared" si="230"/>
        <v/>
      </c>
      <c r="U1162" s="24" t="str">
        <f t="shared" si="231"/>
        <v/>
      </c>
      <c r="W1162" t="str">
        <f t="shared" si="220"/>
        <v/>
      </c>
      <c r="X1162" t="str">
        <f t="shared" si="221"/>
        <v/>
      </c>
      <c r="Y1162" t="str">
        <f t="shared" si="222"/>
        <v/>
      </c>
      <c r="Z1162" t="str">
        <f t="shared" si="223"/>
        <v/>
      </c>
    </row>
    <row r="1163" spans="1:26">
      <c r="A1163" s="83">
        <v>1133</v>
      </c>
      <c r="B1163" s="189" t="str">
        <f>IF(支部用データ貼り付けシート!B1152="","",支部用データ貼り付けシート!A1152)</f>
        <v/>
      </c>
      <c r="C1163" s="190" t="str">
        <f>IF(支部用データ貼り付けシート!B1152="","",支部用データ貼り付けシート!B1152)</f>
        <v/>
      </c>
      <c r="D1163" s="191" t="str">
        <f>IF(支部用データ貼り付けシート!B1152="","",支部用データ貼り付けシート!C1152)</f>
        <v/>
      </c>
      <c r="E1163" s="192" t="str">
        <f>IF(支部用データ貼り付けシート!B1152="","",支部用データ貼り付けシート!D1152)</f>
        <v/>
      </c>
      <c r="F1163" s="193" t="str">
        <f>IF(支部用データ貼り付けシート!B1152="","",IF(支部用データ貼り付けシート!M1152="","",支部用データ貼り付けシート!M1152))</f>
        <v/>
      </c>
      <c r="G1163" s="194" t="str">
        <f>IF(支部用データ貼り付けシート!B1152="","",IF(支部用データ貼り付けシート!N1152="","",支部用データ貼り付けシート!N1152))</f>
        <v/>
      </c>
      <c r="H1163" s="37" t="str">
        <f t="shared" si="224"/>
        <v/>
      </c>
      <c r="I1163" s="124" t="str">
        <f t="shared" si="225"/>
        <v/>
      </c>
      <c r="J1163" s="38" t="str">
        <f t="shared" si="226"/>
        <v/>
      </c>
      <c r="K1163" s="37" t="str">
        <f t="shared" si="227"/>
        <v/>
      </c>
      <c r="L1163" s="124" t="str">
        <f t="shared" si="228"/>
        <v/>
      </c>
      <c r="M1163" s="38" t="str">
        <f t="shared" si="229"/>
        <v/>
      </c>
      <c r="N1163" s="93" t="str">
        <f>IF(支部用データ貼り付けシート!B1152="","",支部用データ貼り付けシート!E1152)</f>
        <v/>
      </c>
      <c r="O1163" s="38" t="str">
        <f>IF(支部用データ貼り付けシート!B1152="","",支部用データ貼り付けシート!F1152)</f>
        <v/>
      </c>
      <c r="P1163" s="37" t="str">
        <f>IF(支部用データ貼り付けシート!B1152="","",支部用データ貼り付けシート!G1152)</f>
        <v/>
      </c>
      <c r="Q1163" s="38" t="str">
        <f>IF(支部用データ貼り付けシート!B1152="","",支部用データ貼り付けシート!H1152)</f>
        <v/>
      </c>
      <c r="R1163" s="37" t="str">
        <f>IF(支部用データ貼り付けシート!B1152="","",支部用データ貼り付けシート!I1152)</f>
        <v/>
      </c>
      <c r="S1163" s="38" t="str">
        <f>IF(支部用データ貼り付けシート!B1152="","",支部用データ貼り付けシート!J1152)</f>
        <v/>
      </c>
      <c r="T1163" s="23" t="str">
        <f t="shared" si="230"/>
        <v/>
      </c>
      <c r="U1163" s="24" t="str">
        <f t="shared" si="231"/>
        <v/>
      </c>
      <c r="W1163" t="str">
        <f t="shared" si="220"/>
        <v/>
      </c>
      <c r="X1163" t="str">
        <f t="shared" si="221"/>
        <v/>
      </c>
      <c r="Y1163" t="str">
        <f t="shared" si="222"/>
        <v/>
      </c>
      <c r="Z1163" t="str">
        <f t="shared" si="223"/>
        <v/>
      </c>
    </row>
    <row r="1164" spans="1:26">
      <c r="A1164" s="84">
        <v>1134</v>
      </c>
      <c r="B1164" s="189" t="str">
        <f>IF(支部用データ貼り付けシート!B1153="","",支部用データ貼り付けシート!A1153)</f>
        <v/>
      </c>
      <c r="C1164" s="190" t="str">
        <f>IF(支部用データ貼り付けシート!B1153="","",支部用データ貼り付けシート!B1153)</f>
        <v/>
      </c>
      <c r="D1164" s="191" t="str">
        <f>IF(支部用データ貼り付けシート!B1153="","",支部用データ貼り付けシート!C1153)</f>
        <v/>
      </c>
      <c r="E1164" s="192" t="str">
        <f>IF(支部用データ貼り付けシート!B1153="","",支部用データ貼り付けシート!D1153)</f>
        <v/>
      </c>
      <c r="F1164" s="193" t="str">
        <f>IF(支部用データ貼り付けシート!B1153="","",IF(支部用データ貼り付けシート!M1153="","",支部用データ貼り付けシート!M1153))</f>
        <v/>
      </c>
      <c r="G1164" s="194" t="str">
        <f>IF(支部用データ貼り付けシート!B1153="","",IF(支部用データ貼り付けシート!N1153="","",支部用データ貼り付けシート!N1153))</f>
        <v/>
      </c>
      <c r="H1164" s="37" t="str">
        <f t="shared" si="224"/>
        <v/>
      </c>
      <c r="I1164" s="124" t="str">
        <f t="shared" si="225"/>
        <v/>
      </c>
      <c r="J1164" s="38" t="str">
        <f t="shared" si="226"/>
        <v/>
      </c>
      <c r="K1164" s="37" t="str">
        <f t="shared" si="227"/>
        <v/>
      </c>
      <c r="L1164" s="124" t="str">
        <f t="shared" si="228"/>
        <v/>
      </c>
      <c r="M1164" s="38" t="str">
        <f t="shared" si="229"/>
        <v/>
      </c>
      <c r="N1164" s="93" t="str">
        <f>IF(支部用データ貼り付けシート!B1153="","",支部用データ貼り付けシート!E1153)</f>
        <v/>
      </c>
      <c r="O1164" s="38" t="str">
        <f>IF(支部用データ貼り付けシート!B1153="","",支部用データ貼り付けシート!F1153)</f>
        <v/>
      </c>
      <c r="P1164" s="37" t="str">
        <f>IF(支部用データ貼り付けシート!B1153="","",支部用データ貼り付けシート!G1153)</f>
        <v/>
      </c>
      <c r="Q1164" s="38" t="str">
        <f>IF(支部用データ貼り付けシート!B1153="","",支部用データ貼り付けシート!H1153)</f>
        <v/>
      </c>
      <c r="R1164" s="37" t="str">
        <f>IF(支部用データ貼り付けシート!B1153="","",支部用データ貼り付けシート!I1153)</f>
        <v/>
      </c>
      <c r="S1164" s="38" t="str">
        <f>IF(支部用データ貼り付けシート!B1153="","",支部用データ貼り付けシート!J1153)</f>
        <v/>
      </c>
      <c r="T1164" s="23" t="str">
        <f t="shared" si="230"/>
        <v/>
      </c>
      <c r="U1164" s="24" t="str">
        <f t="shared" si="231"/>
        <v/>
      </c>
      <c r="W1164" t="str">
        <f t="shared" si="220"/>
        <v/>
      </c>
      <c r="X1164" t="str">
        <f t="shared" si="221"/>
        <v/>
      </c>
      <c r="Y1164" t="str">
        <f t="shared" si="222"/>
        <v/>
      </c>
      <c r="Z1164" t="str">
        <f t="shared" si="223"/>
        <v/>
      </c>
    </row>
    <row r="1165" spans="1:26">
      <c r="A1165" s="83">
        <v>1135</v>
      </c>
      <c r="B1165" s="189" t="str">
        <f>IF(支部用データ貼り付けシート!B1154="","",支部用データ貼り付けシート!A1154)</f>
        <v/>
      </c>
      <c r="C1165" s="190" t="str">
        <f>IF(支部用データ貼り付けシート!B1154="","",支部用データ貼り付けシート!B1154)</f>
        <v/>
      </c>
      <c r="D1165" s="191" t="str">
        <f>IF(支部用データ貼り付けシート!B1154="","",支部用データ貼り付けシート!C1154)</f>
        <v/>
      </c>
      <c r="E1165" s="192" t="str">
        <f>IF(支部用データ貼り付けシート!B1154="","",支部用データ貼り付けシート!D1154)</f>
        <v/>
      </c>
      <c r="F1165" s="193" t="str">
        <f>IF(支部用データ貼り付けシート!B1154="","",IF(支部用データ貼り付けシート!M1154="","",支部用データ貼り付けシート!M1154))</f>
        <v/>
      </c>
      <c r="G1165" s="194" t="str">
        <f>IF(支部用データ貼り付けシート!B1154="","",IF(支部用データ貼り付けシート!N1154="","",支部用データ貼り付けシート!N1154))</f>
        <v/>
      </c>
      <c r="H1165" s="37" t="str">
        <f t="shared" si="224"/>
        <v/>
      </c>
      <c r="I1165" s="124" t="str">
        <f t="shared" si="225"/>
        <v/>
      </c>
      <c r="J1165" s="38" t="str">
        <f t="shared" si="226"/>
        <v/>
      </c>
      <c r="K1165" s="37" t="str">
        <f t="shared" si="227"/>
        <v/>
      </c>
      <c r="L1165" s="124" t="str">
        <f t="shared" si="228"/>
        <v/>
      </c>
      <c r="M1165" s="38" t="str">
        <f t="shared" si="229"/>
        <v/>
      </c>
      <c r="N1165" s="93" t="str">
        <f>IF(支部用データ貼り付けシート!B1154="","",支部用データ貼り付けシート!E1154)</f>
        <v/>
      </c>
      <c r="O1165" s="38" t="str">
        <f>IF(支部用データ貼り付けシート!B1154="","",支部用データ貼り付けシート!F1154)</f>
        <v/>
      </c>
      <c r="P1165" s="37" t="str">
        <f>IF(支部用データ貼り付けシート!B1154="","",支部用データ貼り付けシート!G1154)</f>
        <v/>
      </c>
      <c r="Q1165" s="38" t="str">
        <f>IF(支部用データ貼り付けシート!B1154="","",支部用データ貼り付けシート!H1154)</f>
        <v/>
      </c>
      <c r="R1165" s="37" t="str">
        <f>IF(支部用データ貼り付けシート!B1154="","",支部用データ貼り付けシート!I1154)</f>
        <v/>
      </c>
      <c r="S1165" s="38" t="str">
        <f>IF(支部用データ貼り付けシート!B1154="","",支部用データ貼り付けシート!J1154)</f>
        <v/>
      </c>
      <c r="T1165" s="23" t="str">
        <f t="shared" si="230"/>
        <v/>
      </c>
      <c r="U1165" s="24" t="str">
        <f t="shared" si="231"/>
        <v/>
      </c>
      <c r="W1165" t="str">
        <f t="shared" si="220"/>
        <v/>
      </c>
      <c r="X1165" t="str">
        <f t="shared" si="221"/>
        <v/>
      </c>
      <c r="Y1165" t="str">
        <f t="shared" si="222"/>
        <v/>
      </c>
      <c r="Z1165" t="str">
        <f t="shared" si="223"/>
        <v/>
      </c>
    </row>
    <row r="1166" spans="1:26">
      <c r="A1166" s="84">
        <v>1136</v>
      </c>
      <c r="B1166" s="189" t="str">
        <f>IF(支部用データ貼り付けシート!B1155="","",支部用データ貼り付けシート!A1155)</f>
        <v/>
      </c>
      <c r="C1166" s="190" t="str">
        <f>IF(支部用データ貼り付けシート!B1155="","",支部用データ貼り付けシート!B1155)</f>
        <v/>
      </c>
      <c r="D1166" s="191" t="str">
        <f>IF(支部用データ貼り付けシート!B1155="","",支部用データ貼り付けシート!C1155)</f>
        <v/>
      </c>
      <c r="E1166" s="192" t="str">
        <f>IF(支部用データ貼り付けシート!B1155="","",支部用データ貼り付けシート!D1155)</f>
        <v/>
      </c>
      <c r="F1166" s="193" t="str">
        <f>IF(支部用データ貼り付けシート!B1155="","",IF(支部用データ貼り付けシート!M1155="","",支部用データ貼り付けシート!M1155))</f>
        <v/>
      </c>
      <c r="G1166" s="194" t="str">
        <f>IF(支部用データ貼り付けシート!B1155="","",IF(支部用データ貼り付けシート!N1155="","",支部用データ貼り付けシート!N1155))</f>
        <v/>
      </c>
      <c r="H1166" s="37" t="str">
        <f t="shared" si="224"/>
        <v/>
      </c>
      <c r="I1166" s="124" t="str">
        <f t="shared" si="225"/>
        <v/>
      </c>
      <c r="J1166" s="38" t="str">
        <f t="shared" si="226"/>
        <v/>
      </c>
      <c r="K1166" s="37" t="str">
        <f t="shared" si="227"/>
        <v/>
      </c>
      <c r="L1166" s="124" t="str">
        <f t="shared" si="228"/>
        <v/>
      </c>
      <c r="M1166" s="38" t="str">
        <f t="shared" si="229"/>
        <v/>
      </c>
      <c r="N1166" s="93" t="str">
        <f>IF(支部用データ貼り付けシート!B1155="","",支部用データ貼り付けシート!E1155)</f>
        <v/>
      </c>
      <c r="O1166" s="38" t="str">
        <f>IF(支部用データ貼り付けシート!B1155="","",支部用データ貼り付けシート!F1155)</f>
        <v/>
      </c>
      <c r="P1166" s="37" t="str">
        <f>IF(支部用データ貼り付けシート!B1155="","",支部用データ貼り付けシート!G1155)</f>
        <v/>
      </c>
      <c r="Q1166" s="38" t="str">
        <f>IF(支部用データ貼り付けシート!B1155="","",支部用データ貼り付けシート!H1155)</f>
        <v/>
      </c>
      <c r="R1166" s="37" t="str">
        <f>IF(支部用データ貼り付けシート!B1155="","",支部用データ貼り付けシート!I1155)</f>
        <v/>
      </c>
      <c r="S1166" s="38" t="str">
        <f>IF(支部用データ貼り付けシート!B1155="","",支部用データ貼り付けシート!J1155)</f>
        <v/>
      </c>
      <c r="T1166" s="23" t="str">
        <f t="shared" si="230"/>
        <v/>
      </c>
      <c r="U1166" s="24" t="str">
        <f t="shared" si="231"/>
        <v/>
      </c>
      <c r="W1166" t="str">
        <f t="shared" si="220"/>
        <v/>
      </c>
      <c r="X1166" t="str">
        <f t="shared" si="221"/>
        <v/>
      </c>
      <c r="Y1166" t="str">
        <f t="shared" si="222"/>
        <v/>
      </c>
      <c r="Z1166" t="str">
        <f t="shared" si="223"/>
        <v/>
      </c>
    </row>
    <row r="1167" spans="1:26">
      <c r="A1167" s="83">
        <v>1137</v>
      </c>
      <c r="B1167" s="189" t="str">
        <f>IF(支部用データ貼り付けシート!B1156="","",支部用データ貼り付けシート!A1156)</f>
        <v/>
      </c>
      <c r="C1167" s="190" t="str">
        <f>IF(支部用データ貼り付けシート!B1156="","",支部用データ貼り付けシート!B1156)</f>
        <v/>
      </c>
      <c r="D1167" s="191" t="str">
        <f>IF(支部用データ貼り付けシート!B1156="","",支部用データ貼り付けシート!C1156)</f>
        <v/>
      </c>
      <c r="E1167" s="192" t="str">
        <f>IF(支部用データ貼り付けシート!B1156="","",支部用データ貼り付けシート!D1156)</f>
        <v/>
      </c>
      <c r="F1167" s="193" t="str">
        <f>IF(支部用データ貼り付けシート!B1156="","",IF(支部用データ貼り付けシート!M1156="","",支部用データ貼り付けシート!M1156))</f>
        <v/>
      </c>
      <c r="G1167" s="194" t="str">
        <f>IF(支部用データ貼り付けシート!B1156="","",IF(支部用データ貼り付けシート!N1156="","",支部用データ貼り付けシート!N1156))</f>
        <v/>
      </c>
      <c r="H1167" s="37" t="str">
        <f t="shared" si="224"/>
        <v/>
      </c>
      <c r="I1167" s="124" t="str">
        <f t="shared" si="225"/>
        <v/>
      </c>
      <c r="J1167" s="38" t="str">
        <f t="shared" si="226"/>
        <v/>
      </c>
      <c r="K1167" s="37" t="str">
        <f t="shared" si="227"/>
        <v/>
      </c>
      <c r="L1167" s="124" t="str">
        <f t="shared" si="228"/>
        <v/>
      </c>
      <c r="M1167" s="38" t="str">
        <f t="shared" si="229"/>
        <v/>
      </c>
      <c r="N1167" s="93" t="str">
        <f>IF(支部用データ貼り付けシート!B1156="","",支部用データ貼り付けシート!E1156)</f>
        <v/>
      </c>
      <c r="O1167" s="38" t="str">
        <f>IF(支部用データ貼り付けシート!B1156="","",支部用データ貼り付けシート!F1156)</f>
        <v/>
      </c>
      <c r="P1167" s="37" t="str">
        <f>IF(支部用データ貼り付けシート!B1156="","",支部用データ貼り付けシート!G1156)</f>
        <v/>
      </c>
      <c r="Q1167" s="38" t="str">
        <f>IF(支部用データ貼り付けシート!B1156="","",支部用データ貼り付けシート!H1156)</f>
        <v/>
      </c>
      <c r="R1167" s="37" t="str">
        <f>IF(支部用データ貼り付けシート!B1156="","",支部用データ貼り付けシート!I1156)</f>
        <v/>
      </c>
      <c r="S1167" s="38" t="str">
        <f>IF(支部用データ貼り付けシート!B1156="","",支部用データ貼り付けシート!J1156)</f>
        <v/>
      </c>
      <c r="T1167" s="23" t="str">
        <f t="shared" si="230"/>
        <v/>
      </c>
      <c r="U1167" s="24" t="str">
        <f t="shared" si="231"/>
        <v/>
      </c>
      <c r="W1167" t="str">
        <f t="shared" si="220"/>
        <v/>
      </c>
      <c r="X1167" t="str">
        <f t="shared" si="221"/>
        <v/>
      </c>
      <c r="Y1167" t="str">
        <f t="shared" si="222"/>
        <v/>
      </c>
      <c r="Z1167" t="str">
        <f t="shared" si="223"/>
        <v/>
      </c>
    </row>
    <row r="1168" spans="1:26">
      <c r="A1168" s="84">
        <v>1138</v>
      </c>
      <c r="B1168" s="189" t="str">
        <f>IF(支部用データ貼り付けシート!B1157="","",支部用データ貼り付けシート!A1157)</f>
        <v/>
      </c>
      <c r="C1168" s="190" t="str">
        <f>IF(支部用データ貼り付けシート!B1157="","",支部用データ貼り付けシート!B1157)</f>
        <v/>
      </c>
      <c r="D1168" s="191" t="str">
        <f>IF(支部用データ貼り付けシート!B1157="","",支部用データ貼り付けシート!C1157)</f>
        <v/>
      </c>
      <c r="E1168" s="192" t="str">
        <f>IF(支部用データ貼り付けシート!B1157="","",支部用データ貼り付けシート!D1157)</f>
        <v/>
      </c>
      <c r="F1168" s="193" t="str">
        <f>IF(支部用データ貼り付けシート!B1157="","",IF(支部用データ貼り付けシート!M1157="","",支部用データ貼り付けシート!M1157))</f>
        <v/>
      </c>
      <c r="G1168" s="194" t="str">
        <f>IF(支部用データ貼り付けシート!B1157="","",IF(支部用データ貼り付けシート!N1157="","",支部用データ貼り付けシート!N1157))</f>
        <v/>
      </c>
      <c r="H1168" s="37" t="str">
        <f t="shared" si="224"/>
        <v/>
      </c>
      <c r="I1168" s="124" t="str">
        <f t="shared" si="225"/>
        <v/>
      </c>
      <c r="J1168" s="38" t="str">
        <f t="shared" si="226"/>
        <v/>
      </c>
      <c r="K1168" s="37" t="str">
        <f t="shared" si="227"/>
        <v/>
      </c>
      <c r="L1168" s="124" t="str">
        <f t="shared" si="228"/>
        <v/>
      </c>
      <c r="M1168" s="38" t="str">
        <f t="shared" si="229"/>
        <v/>
      </c>
      <c r="N1168" s="93" t="str">
        <f>IF(支部用データ貼り付けシート!B1157="","",支部用データ貼り付けシート!E1157)</f>
        <v/>
      </c>
      <c r="O1168" s="38" t="str">
        <f>IF(支部用データ貼り付けシート!B1157="","",支部用データ貼り付けシート!F1157)</f>
        <v/>
      </c>
      <c r="P1168" s="37" t="str">
        <f>IF(支部用データ貼り付けシート!B1157="","",支部用データ貼り付けシート!G1157)</f>
        <v/>
      </c>
      <c r="Q1168" s="38" t="str">
        <f>IF(支部用データ貼り付けシート!B1157="","",支部用データ貼り付けシート!H1157)</f>
        <v/>
      </c>
      <c r="R1168" s="37" t="str">
        <f>IF(支部用データ貼り付けシート!B1157="","",支部用データ貼り付けシート!I1157)</f>
        <v/>
      </c>
      <c r="S1168" s="38" t="str">
        <f>IF(支部用データ貼り付けシート!B1157="","",支部用データ貼り付けシート!J1157)</f>
        <v/>
      </c>
      <c r="T1168" s="23" t="str">
        <f t="shared" si="230"/>
        <v/>
      </c>
      <c r="U1168" s="24" t="str">
        <f t="shared" si="231"/>
        <v/>
      </c>
      <c r="W1168" t="str">
        <f t="shared" si="220"/>
        <v/>
      </c>
      <c r="X1168" t="str">
        <f t="shared" si="221"/>
        <v/>
      </c>
      <c r="Y1168" t="str">
        <f t="shared" si="222"/>
        <v/>
      </c>
      <c r="Z1168" t="str">
        <f t="shared" si="223"/>
        <v/>
      </c>
    </row>
    <row r="1169" spans="1:26">
      <c r="A1169" s="83">
        <v>1139</v>
      </c>
      <c r="B1169" s="189" t="str">
        <f>IF(支部用データ貼り付けシート!B1158="","",支部用データ貼り付けシート!A1158)</f>
        <v/>
      </c>
      <c r="C1169" s="190" t="str">
        <f>IF(支部用データ貼り付けシート!B1158="","",支部用データ貼り付けシート!B1158)</f>
        <v/>
      </c>
      <c r="D1169" s="191" t="str">
        <f>IF(支部用データ貼り付けシート!B1158="","",支部用データ貼り付けシート!C1158)</f>
        <v/>
      </c>
      <c r="E1169" s="192" t="str">
        <f>IF(支部用データ貼り付けシート!B1158="","",支部用データ貼り付けシート!D1158)</f>
        <v/>
      </c>
      <c r="F1169" s="193" t="str">
        <f>IF(支部用データ貼り付けシート!B1158="","",IF(支部用データ貼り付けシート!M1158="","",支部用データ貼り付けシート!M1158))</f>
        <v/>
      </c>
      <c r="G1169" s="194" t="str">
        <f>IF(支部用データ貼り付けシート!B1158="","",IF(支部用データ貼り付けシート!N1158="","",支部用データ貼り付けシート!N1158))</f>
        <v/>
      </c>
      <c r="H1169" s="37" t="str">
        <f t="shared" si="224"/>
        <v/>
      </c>
      <c r="I1169" s="124" t="str">
        <f t="shared" si="225"/>
        <v/>
      </c>
      <c r="J1169" s="38" t="str">
        <f t="shared" si="226"/>
        <v/>
      </c>
      <c r="K1169" s="37" t="str">
        <f t="shared" si="227"/>
        <v/>
      </c>
      <c r="L1169" s="124" t="str">
        <f t="shared" si="228"/>
        <v/>
      </c>
      <c r="M1169" s="38" t="str">
        <f t="shared" si="229"/>
        <v/>
      </c>
      <c r="N1169" s="93" t="str">
        <f>IF(支部用データ貼り付けシート!B1158="","",支部用データ貼り付けシート!E1158)</f>
        <v/>
      </c>
      <c r="O1169" s="38" t="str">
        <f>IF(支部用データ貼り付けシート!B1158="","",支部用データ貼り付けシート!F1158)</f>
        <v/>
      </c>
      <c r="P1169" s="37" t="str">
        <f>IF(支部用データ貼り付けシート!B1158="","",支部用データ貼り付けシート!G1158)</f>
        <v/>
      </c>
      <c r="Q1169" s="38" t="str">
        <f>IF(支部用データ貼り付けシート!B1158="","",支部用データ貼り付けシート!H1158)</f>
        <v/>
      </c>
      <c r="R1169" s="37" t="str">
        <f>IF(支部用データ貼り付けシート!B1158="","",支部用データ貼り付けシート!I1158)</f>
        <v/>
      </c>
      <c r="S1169" s="38" t="str">
        <f>IF(支部用データ貼り付けシート!B1158="","",支部用データ貼り付けシート!J1158)</f>
        <v/>
      </c>
      <c r="T1169" s="23" t="str">
        <f t="shared" si="230"/>
        <v/>
      </c>
      <c r="U1169" s="24" t="str">
        <f t="shared" si="231"/>
        <v/>
      </c>
      <c r="W1169" t="str">
        <f t="shared" si="220"/>
        <v/>
      </c>
      <c r="X1169" t="str">
        <f t="shared" si="221"/>
        <v/>
      </c>
      <c r="Y1169" t="str">
        <f t="shared" si="222"/>
        <v/>
      </c>
      <c r="Z1169" t="str">
        <f t="shared" si="223"/>
        <v/>
      </c>
    </row>
    <row r="1170" spans="1:26">
      <c r="A1170" s="84">
        <v>1140</v>
      </c>
      <c r="B1170" s="189" t="str">
        <f>IF(支部用データ貼り付けシート!B1159="","",支部用データ貼り付けシート!A1159)</f>
        <v/>
      </c>
      <c r="C1170" s="190" t="str">
        <f>IF(支部用データ貼り付けシート!B1159="","",支部用データ貼り付けシート!B1159)</f>
        <v/>
      </c>
      <c r="D1170" s="191" t="str">
        <f>IF(支部用データ貼り付けシート!B1159="","",支部用データ貼り付けシート!C1159)</f>
        <v/>
      </c>
      <c r="E1170" s="192" t="str">
        <f>IF(支部用データ貼り付けシート!B1159="","",支部用データ貼り付けシート!D1159)</f>
        <v/>
      </c>
      <c r="F1170" s="193" t="str">
        <f>IF(支部用データ貼り付けシート!B1159="","",IF(支部用データ貼り付けシート!M1159="","",支部用データ貼り付けシート!M1159))</f>
        <v/>
      </c>
      <c r="G1170" s="194" t="str">
        <f>IF(支部用データ貼り付けシート!B1159="","",IF(支部用データ貼り付けシート!N1159="","",支部用データ貼り付けシート!N1159))</f>
        <v/>
      </c>
      <c r="H1170" s="37" t="str">
        <f t="shared" si="224"/>
        <v/>
      </c>
      <c r="I1170" s="124" t="str">
        <f t="shared" si="225"/>
        <v/>
      </c>
      <c r="J1170" s="38" t="str">
        <f t="shared" si="226"/>
        <v/>
      </c>
      <c r="K1170" s="37" t="str">
        <f t="shared" si="227"/>
        <v/>
      </c>
      <c r="L1170" s="124" t="str">
        <f t="shared" si="228"/>
        <v/>
      </c>
      <c r="M1170" s="38" t="str">
        <f t="shared" si="229"/>
        <v/>
      </c>
      <c r="N1170" s="93" t="str">
        <f>IF(支部用データ貼り付けシート!B1159="","",支部用データ貼り付けシート!E1159)</f>
        <v/>
      </c>
      <c r="O1170" s="38" t="str">
        <f>IF(支部用データ貼り付けシート!B1159="","",支部用データ貼り付けシート!F1159)</f>
        <v/>
      </c>
      <c r="P1170" s="37" t="str">
        <f>IF(支部用データ貼り付けシート!B1159="","",支部用データ貼り付けシート!G1159)</f>
        <v/>
      </c>
      <c r="Q1170" s="38" t="str">
        <f>IF(支部用データ貼り付けシート!B1159="","",支部用データ貼り付けシート!H1159)</f>
        <v/>
      </c>
      <c r="R1170" s="37" t="str">
        <f>IF(支部用データ貼り付けシート!B1159="","",支部用データ貼り付けシート!I1159)</f>
        <v/>
      </c>
      <c r="S1170" s="38" t="str">
        <f>IF(支部用データ貼り付けシート!B1159="","",支部用データ貼り付けシート!J1159)</f>
        <v/>
      </c>
      <c r="T1170" s="23" t="str">
        <f t="shared" si="230"/>
        <v/>
      </c>
      <c r="U1170" s="24" t="str">
        <f t="shared" si="231"/>
        <v/>
      </c>
      <c r="W1170" t="str">
        <f t="shared" si="220"/>
        <v/>
      </c>
      <c r="X1170" t="str">
        <f t="shared" si="221"/>
        <v/>
      </c>
      <c r="Y1170" t="str">
        <f t="shared" si="222"/>
        <v/>
      </c>
      <c r="Z1170" t="str">
        <f t="shared" si="223"/>
        <v/>
      </c>
    </row>
    <row r="1171" spans="1:26">
      <c r="A1171" s="83">
        <v>1141</v>
      </c>
      <c r="B1171" s="189" t="str">
        <f>IF(支部用データ貼り付けシート!B1160="","",支部用データ貼り付けシート!A1160)</f>
        <v/>
      </c>
      <c r="C1171" s="190" t="str">
        <f>IF(支部用データ貼り付けシート!B1160="","",支部用データ貼り付けシート!B1160)</f>
        <v/>
      </c>
      <c r="D1171" s="191" t="str">
        <f>IF(支部用データ貼り付けシート!B1160="","",支部用データ貼り付けシート!C1160)</f>
        <v/>
      </c>
      <c r="E1171" s="192" t="str">
        <f>IF(支部用データ貼り付けシート!B1160="","",支部用データ貼り付けシート!D1160)</f>
        <v/>
      </c>
      <c r="F1171" s="193" t="str">
        <f>IF(支部用データ貼り付けシート!B1160="","",IF(支部用データ貼り付けシート!M1160="","",支部用データ貼り付けシート!M1160))</f>
        <v/>
      </c>
      <c r="G1171" s="194" t="str">
        <f>IF(支部用データ貼り付けシート!B1160="","",IF(支部用データ貼り付けシート!N1160="","",支部用データ貼り付けシート!N1160))</f>
        <v/>
      </c>
      <c r="H1171" s="37" t="str">
        <f t="shared" si="224"/>
        <v/>
      </c>
      <c r="I1171" s="124" t="str">
        <f t="shared" si="225"/>
        <v/>
      </c>
      <c r="J1171" s="38" t="str">
        <f t="shared" si="226"/>
        <v/>
      </c>
      <c r="K1171" s="37" t="str">
        <f t="shared" si="227"/>
        <v/>
      </c>
      <c r="L1171" s="124" t="str">
        <f t="shared" si="228"/>
        <v/>
      </c>
      <c r="M1171" s="38" t="str">
        <f t="shared" si="229"/>
        <v/>
      </c>
      <c r="N1171" s="93" t="str">
        <f>IF(支部用データ貼り付けシート!B1160="","",支部用データ貼り付けシート!E1160)</f>
        <v/>
      </c>
      <c r="O1171" s="38" t="str">
        <f>IF(支部用データ貼り付けシート!B1160="","",支部用データ貼り付けシート!F1160)</f>
        <v/>
      </c>
      <c r="P1171" s="37" t="str">
        <f>IF(支部用データ貼り付けシート!B1160="","",支部用データ貼り付けシート!G1160)</f>
        <v/>
      </c>
      <c r="Q1171" s="38" t="str">
        <f>IF(支部用データ貼り付けシート!B1160="","",支部用データ貼り付けシート!H1160)</f>
        <v/>
      </c>
      <c r="R1171" s="37" t="str">
        <f>IF(支部用データ貼り付けシート!B1160="","",支部用データ貼り付けシート!I1160)</f>
        <v/>
      </c>
      <c r="S1171" s="38" t="str">
        <f>IF(支部用データ貼り付けシート!B1160="","",支部用データ貼り付けシート!J1160)</f>
        <v/>
      </c>
      <c r="T1171" s="23" t="str">
        <f t="shared" si="230"/>
        <v/>
      </c>
      <c r="U1171" s="24" t="str">
        <f t="shared" si="231"/>
        <v/>
      </c>
      <c r="W1171" t="str">
        <f t="shared" si="220"/>
        <v/>
      </c>
      <c r="X1171" t="str">
        <f t="shared" si="221"/>
        <v/>
      </c>
      <c r="Y1171" t="str">
        <f t="shared" si="222"/>
        <v/>
      </c>
      <c r="Z1171" t="str">
        <f t="shared" si="223"/>
        <v/>
      </c>
    </row>
    <row r="1172" spans="1:26">
      <c r="A1172" s="84">
        <v>1142</v>
      </c>
      <c r="B1172" s="189" t="str">
        <f>IF(支部用データ貼り付けシート!B1161="","",支部用データ貼り付けシート!A1161)</f>
        <v/>
      </c>
      <c r="C1172" s="190" t="str">
        <f>IF(支部用データ貼り付けシート!B1161="","",支部用データ貼り付けシート!B1161)</f>
        <v/>
      </c>
      <c r="D1172" s="191" t="str">
        <f>IF(支部用データ貼り付けシート!B1161="","",支部用データ貼り付けシート!C1161)</f>
        <v/>
      </c>
      <c r="E1172" s="192" t="str">
        <f>IF(支部用データ貼り付けシート!B1161="","",支部用データ貼り付けシート!D1161)</f>
        <v/>
      </c>
      <c r="F1172" s="193" t="str">
        <f>IF(支部用データ貼り付けシート!B1161="","",IF(支部用データ貼り付けシート!M1161="","",支部用データ貼り付けシート!M1161))</f>
        <v/>
      </c>
      <c r="G1172" s="194" t="str">
        <f>IF(支部用データ貼り付けシート!B1161="","",IF(支部用データ貼り付けシート!N1161="","",支部用データ貼り付けシート!N1161))</f>
        <v/>
      </c>
      <c r="H1172" s="37" t="str">
        <f t="shared" si="224"/>
        <v/>
      </c>
      <c r="I1172" s="124" t="str">
        <f t="shared" si="225"/>
        <v/>
      </c>
      <c r="J1172" s="38" t="str">
        <f t="shared" si="226"/>
        <v/>
      </c>
      <c r="K1172" s="37" t="str">
        <f t="shared" si="227"/>
        <v/>
      </c>
      <c r="L1172" s="124" t="str">
        <f t="shared" si="228"/>
        <v/>
      </c>
      <c r="M1172" s="38" t="str">
        <f t="shared" si="229"/>
        <v/>
      </c>
      <c r="N1172" s="93" t="str">
        <f>IF(支部用データ貼り付けシート!B1161="","",支部用データ貼り付けシート!E1161)</f>
        <v/>
      </c>
      <c r="O1172" s="38" t="str">
        <f>IF(支部用データ貼り付けシート!B1161="","",支部用データ貼り付けシート!F1161)</f>
        <v/>
      </c>
      <c r="P1172" s="37" t="str">
        <f>IF(支部用データ貼り付けシート!B1161="","",支部用データ貼り付けシート!G1161)</f>
        <v/>
      </c>
      <c r="Q1172" s="38" t="str">
        <f>IF(支部用データ貼り付けシート!B1161="","",支部用データ貼り付けシート!H1161)</f>
        <v/>
      </c>
      <c r="R1172" s="37" t="str">
        <f>IF(支部用データ貼り付けシート!B1161="","",支部用データ貼り付けシート!I1161)</f>
        <v/>
      </c>
      <c r="S1172" s="38" t="str">
        <f>IF(支部用データ貼り付けシート!B1161="","",支部用データ貼り付けシート!J1161)</f>
        <v/>
      </c>
      <c r="T1172" s="23" t="str">
        <f t="shared" si="230"/>
        <v/>
      </c>
      <c r="U1172" s="24" t="str">
        <f t="shared" si="231"/>
        <v/>
      </c>
      <c r="W1172" t="str">
        <f t="shared" si="220"/>
        <v/>
      </c>
      <c r="X1172" t="str">
        <f t="shared" si="221"/>
        <v/>
      </c>
      <c r="Y1172" t="str">
        <f t="shared" si="222"/>
        <v/>
      </c>
      <c r="Z1172" t="str">
        <f t="shared" si="223"/>
        <v/>
      </c>
    </row>
    <row r="1173" spans="1:26">
      <c r="A1173" s="83">
        <v>1143</v>
      </c>
      <c r="B1173" s="189" t="str">
        <f>IF(支部用データ貼り付けシート!B1162="","",支部用データ貼り付けシート!A1162)</f>
        <v/>
      </c>
      <c r="C1173" s="190" t="str">
        <f>IF(支部用データ貼り付けシート!B1162="","",支部用データ貼り付けシート!B1162)</f>
        <v/>
      </c>
      <c r="D1173" s="191" t="str">
        <f>IF(支部用データ貼り付けシート!B1162="","",支部用データ貼り付けシート!C1162)</f>
        <v/>
      </c>
      <c r="E1173" s="192" t="str">
        <f>IF(支部用データ貼り付けシート!B1162="","",支部用データ貼り付けシート!D1162)</f>
        <v/>
      </c>
      <c r="F1173" s="193" t="str">
        <f>IF(支部用データ貼り付けシート!B1162="","",IF(支部用データ貼り付けシート!M1162="","",支部用データ貼り付けシート!M1162))</f>
        <v/>
      </c>
      <c r="G1173" s="194" t="str">
        <f>IF(支部用データ貼り付けシート!B1162="","",IF(支部用データ貼り付けシート!N1162="","",支部用データ貼り付けシート!N1162))</f>
        <v/>
      </c>
      <c r="H1173" s="37" t="str">
        <f t="shared" si="224"/>
        <v/>
      </c>
      <c r="I1173" s="124" t="str">
        <f t="shared" si="225"/>
        <v/>
      </c>
      <c r="J1173" s="38" t="str">
        <f t="shared" si="226"/>
        <v/>
      </c>
      <c r="K1173" s="37" t="str">
        <f t="shared" si="227"/>
        <v/>
      </c>
      <c r="L1173" s="124" t="str">
        <f t="shared" si="228"/>
        <v/>
      </c>
      <c r="M1173" s="38" t="str">
        <f t="shared" si="229"/>
        <v/>
      </c>
      <c r="N1173" s="93" t="str">
        <f>IF(支部用データ貼り付けシート!B1162="","",支部用データ貼り付けシート!E1162)</f>
        <v/>
      </c>
      <c r="O1173" s="38" t="str">
        <f>IF(支部用データ貼り付けシート!B1162="","",支部用データ貼り付けシート!F1162)</f>
        <v/>
      </c>
      <c r="P1173" s="37" t="str">
        <f>IF(支部用データ貼り付けシート!B1162="","",支部用データ貼り付けシート!G1162)</f>
        <v/>
      </c>
      <c r="Q1173" s="38" t="str">
        <f>IF(支部用データ貼り付けシート!B1162="","",支部用データ貼り付けシート!H1162)</f>
        <v/>
      </c>
      <c r="R1173" s="37" t="str">
        <f>IF(支部用データ貼り付けシート!B1162="","",支部用データ貼り付けシート!I1162)</f>
        <v/>
      </c>
      <c r="S1173" s="38" t="str">
        <f>IF(支部用データ貼り付けシート!B1162="","",支部用データ貼り付けシート!J1162)</f>
        <v/>
      </c>
      <c r="T1173" s="23" t="str">
        <f t="shared" si="230"/>
        <v/>
      </c>
      <c r="U1173" s="24" t="str">
        <f t="shared" si="231"/>
        <v/>
      </c>
      <c r="W1173" t="str">
        <f t="shared" si="220"/>
        <v/>
      </c>
      <c r="X1173" t="str">
        <f t="shared" si="221"/>
        <v/>
      </c>
      <c r="Y1173" t="str">
        <f t="shared" si="222"/>
        <v/>
      </c>
      <c r="Z1173" t="str">
        <f t="shared" si="223"/>
        <v/>
      </c>
    </row>
    <row r="1174" spans="1:26">
      <c r="A1174" s="84">
        <v>1144</v>
      </c>
      <c r="B1174" s="189" t="str">
        <f>IF(支部用データ貼り付けシート!B1163="","",支部用データ貼り付けシート!A1163)</f>
        <v/>
      </c>
      <c r="C1174" s="190" t="str">
        <f>IF(支部用データ貼り付けシート!B1163="","",支部用データ貼り付けシート!B1163)</f>
        <v/>
      </c>
      <c r="D1174" s="191" t="str">
        <f>IF(支部用データ貼り付けシート!B1163="","",支部用データ貼り付けシート!C1163)</f>
        <v/>
      </c>
      <c r="E1174" s="192" t="str">
        <f>IF(支部用データ貼り付けシート!B1163="","",支部用データ貼り付けシート!D1163)</f>
        <v/>
      </c>
      <c r="F1174" s="193" t="str">
        <f>IF(支部用データ貼り付けシート!B1163="","",IF(支部用データ貼り付けシート!M1163="","",支部用データ貼り付けシート!M1163))</f>
        <v/>
      </c>
      <c r="G1174" s="194" t="str">
        <f>IF(支部用データ貼り付けシート!B1163="","",IF(支部用データ貼り付けシート!N1163="","",支部用データ貼り付けシート!N1163))</f>
        <v/>
      </c>
      <c r="H1174" s="37" t="str">
        <f t="shared" si="224"/>
        <v/>
      </c>
      <c r="I1174" s="124" t="str">
        <f t="shared" si="225"/>
        <v/>
      </c>
      <c r="J1174" s="38" t="str">
        <f t="shared" si="226"/>
        <v/>
      </c>
      <c r="K1174" s="37" t="str">
        <f t="shared" si="227"/>
        <v/>
      </c>
      <c r="L1174" s="124" t="str">
        <f t="shared" si="228"/>
        <v/>
      </c>
      <c r="M1174" s="38" t="str">
        <f t="shared" si="229"/>
        <v/>
      </c>
      <c r="N1174" s="93" t="str">
        <f>IF(支部用データ貼り付けシート!B1163="","",支部用データ貼り付けシート!E1163)</f>
        <v/>
      </c>
      <c r="O1174" s="38" t="str">
        <f>IF(支部用データ貼り付けシート!B1163="","",支部用データ貼り付けシート!F1163)</f>
        <v/>
      </c>
      <c r="P1174" s="37" t="str">
        <f>IF(支部用データ貼り付けシート!B1163="","",支部用データ貼り付けシート!G1163)</f>
        <v/>
      </c>
      <c r="Q1174" s="38" t="str">
        <f>IF(支部用データ貼り付けシート!B1163="","",支部用データ貼り付けシート!H1163)</f>
        <v/>
      </c>
      <c r="R1174" s="37" t="str">
        <f>IF(支部用データ貼り付けシート!B1163="","",支部用データ貼り付けシート!I1163)</f>
        <v/>
      </c>
      <c r="S1174" s="38" t="str">
        <f>IF(支部用データ貼り付けシート!B1163="","",支部用データ貼り付けシート!J1163)</f>
        <v/>
      </c>
      <c r="T1174" s="23" t="str">
        <f t="shared" si="230"/>
        <v/>
      </c>
      <c r="U1174" s="24" t="str">
        <f t="shared" si="231"/>
        <v/>
      </c>
      <c r="W1174" t="str">
        <f t="shared" si="220"/>
        <v/>
      </c>
      <c r="X1174" t="str">
        <f t="shared" si="221"/>
        <v/>
      </c>
      <c r="Y1174" t="str">
        <f t="shared" si="222"/>
        <v/>
      </c>
      <c r="Z1174" t="str">
        <f t="shared" si="223"/>
        <v/>
      </c>
    </row>
    <row r="1175" spans="1:26">
      <c r="A1175" s="83">
        <v>1145</v>
      </c>
      <c r="B1175" s="189" t="str">
        <f>IF(支部用データ貼り付けシート!B1164="","",支部用データ貼り付けシート!A1164)</f>
        <v/>
      </c>
      <c r="C1175" s="190" t="str">
        <f>IF(支部用データ貼り付けシート!B1164="","",支部用データ貼り付けシート!B1164)</f>
        <v/>
      </c>
      <c r="D1175" s="191" t="str">
        <f>IF(支部用データ貼り付けシート!B1164="","",支部用データ貼り付けシート!C1164)</f>
        <v/>
      </c>
      <c r="E1175" s="192" t="str">
        <f>IF(支部用データ貼り付けシート!B1164="","",支部用データ貼り付けシート!D1164)</f>
        <v/>
      </c>
      <c r="F1175" s="193" t="str">
        <f>IF(支部用データ貼り付けシート!B1164="","",IF(支部用データ貼り付けシート!M1164="","",支部用データ貼り付けシート!M1164))</f>
        <v/>
      </c>
      <c r="G1175" s="194" t="str">
        <f>IF(支部用データ貼り付けシート!B1164="","",IF(支部用データ貼り付けシート!N1164="","",支部用データ貼り付けシート!N1164))</f>
        <v/>
      </c>
      <c r="H1175" s="37" t="str">
        <f t="shared" si="224"/>
        <v/>
      </c>
      <c r="I1175" s="124" t="str">
        <f t="shared" si="225"/>
        <v/>
      </c>
      <c r="J1175" s="38" t="str">
        <f t="shared" si="226"/>
        <v/>
      </c>
      <c r="K1175" s="37" t="str">
        <f t="shared" si="227"/>
        <v/>
      </c>
      <c r="L1175" s="124" t="str">
        <f t="shared" si="228"/>
        <v/>
      </c>
      <c r="M1175" s="38" t="str">
        <f t="shared" si="229"/>
        <v/>
      </c>
      <c r="N1175" s="93" t="str">
        <f>IF(支部用データ貼り付けシート!B1164="","",支部用データ貼り付けシート!E1164)</f>
        <v/>
      </c>
      <c r="O1175" s="38" t="str">
        <f>IF(支部用データ貼り付けシート!B1164="","",支部用データ貼り付けシート!F1164)</f>
        <v/>
      </c>
      <c r="P1175" s="37" t="str">
        <f>IF(支部用データ貼り付けシート!B1164="","",支部用データ貼り付けシート!G1164)</f>
        <v/>
      </c>
      <c r="Q1175" s="38" t="str">
        <f>IF(支部用データ貼り付けシート!B1164="","",支部用データ貼り付けシート!H1164)</f>
        <v/>
      </c>
      <c r="R1175" s="37" t="str">
        <f>IF(支部用データ貼り付けシート!B1164="","",支部用データ貼り付けシート!I1164)</f>
        <v/>
      </c>
      <c r="S1175" s="38" t="str">
        <f>IF(支部用データ貼り付けシート!B1164="","",支部用データ貼り付けシート!J1164)</f>
        <v/>
      </c>
      <c r="T1175" s="23" t="str">
        <f t="shared" si="230"/>
        <v/>
      </c>
      <c r="U1175" s="24" t="str">
        <f t="shared" si="231"/>
        <v/>
      </c>
      <c r="W1175" t="str">
        <f t="shared" si="220"/>
        <v/>
      </c>
      <c r="X1175" t="str">
        <f t="shared" si="221"/>
        <v/>
      </c>
      <c r="Y1175" t="str">
        <f t="shared" si="222"/>
        <v/>
      </c>
      <c r="Z1175" t="str">
        <f t="shared" si="223"/>
        <v/>
      </c>
    </row>
    <row r="1176" spans="1:26">
      <c r="A1176" s="84">
        <v>1146</v>
      </c>
      <c r="B1176" s="189" t="str">
        <f>IF(支部用データ貼り付けシート!B1165="","",支部用データ貼り付けシート!A1165)</f>
        <v/>
      </c>
      <c r="C1176" s="190" t="str">
        <f>IF(支部用データ貼り付けシート!B1165="","",支部用データ貼り付けシート!B1165)</f>
        <v/>
      </c>
      <c r="D1176" s="191" t="str">
        <f>IF(支部用データ貼り付けシート!B1165="","",支部用データ貼り付けシート!C1165)</f>
        <v/>
      </c>
      <c r="E1176" s="192" t="str">
        <f>IF(支部用データ貼り付けシート!B1165="","",支部用データ貼り付けシート!D1165)</f>
        <v/>
      </c>
      <c r="F1176" s="193" t="str">
        <f>IF(支部用データ貼り付けシート!B1165="","",IF(支部用データ貼り付けシート!M1165="","",支部用データ貼り付けシート!M1165))</f>
        <v/>
      </c>
      <c r="G1176" s="194" t="str">
        <f>IF(支部用データ貼り付けシート!B1165="","",IF(支部用データ貼り付けシート!N1165="","",支部用データ貼り付けシート!N1165))</f>
        <v/>
      </c>
      <c r="H1176" s="37" t="str">
        <f t="shared" si="224"/>
        <v/>
      </c>
      <c r="I1176" s="124" t="str">
        <f t="shared" si="225"/>
        <v/>
      </c>
      <c r="J1176" s="38" t="str">
        <f t="shared" si="226"/>
        <v/>
      </c>
      <c r="K1176" s="37" t="str">
        <f t="shared" si="227"/>
        <v/>
      </c>
      <c r="L1176" s="124" t="str">
        <f t="shared" si="228"/>
        <v/>
      </c>
      <c r="M1176" s="38" t="str">
        <f t="shared" si="229"/>
        <v/>
      </c>
      <c r="N1176" s="93" t="str">
        <f>IF(支部用データ貼り付けシート!B1165="","",支部用データ貼り付けシート!E1165)</f>
        <v/>
      </c>
      <c r="O1176" s="38" t="str">
        <f>IF(支部用データ貼り付けシート!B1165="","",支部用データ貼り付けシート!F1165)</f>
        <v/>
      </c>
      <c r="P1176" s="37" t="str">
        <f>IF(支部用データ貼り付けシート!B1165="","",支部用データ貼り付けシート!G1165)</f>
        <v/>
      </c>
      <c r="Q1176" s="38" t="str">
        <f>IF(支部用データ貼り付けシート!B1165="","",支部用データ貼り付けシート!H1165)</f>
        <v/>
      </c>
      <c r="R1176" s="37" t="str">
        <f>IF(支部用データ貼り付けシート!B1165="","",支部用データ貼り付けシート!I1165)</f>
        <v/>
      </c>
      <c r="S1176" s="38" t="str">
        <f>IF(支部用データ貼り付けシート!B1165="","",支部用データ貼り付けシート!J1165)</f>
        <v/>
      </c>
      <c r="T1176" s="23" t="str">
        <f t="shared" si="230"/>
        <v/>
      </c>
      <c r="U1176" s="24" t="str">
        <f t="shared" si="231"/>
        <v/>
      </c>
      <c r="W1176" t="str">
        <f t="shared" si="220"/>
        <v/>
      </c>
      <c r="X1176" t="str">
        <f t="shared" si="221"/>
        <v/>
      </c>
      <c r="Y1176" t="str">
        <f t="shared" si="222"/>
        <v/>
      </c>
      <c r="Z1176" t="str">
        <f t="shared" si="223"/>
        <v/>
      </c>
    </row>
    <row r="1177" spans="1:26">
      <c r="A1177" s="83">
        <v>1147</v>
      </c>
      <c r="B1177" s="189" t="str">
        <f>IF(支部用データ貼り付けシート!B1166="","",支部用データ貼り付けシート!A1166)</f>
        <v/>
      </c>
      <c r="C1177" s="190" t="str">
        <f>IF(支部用データ貼り付けシート!B1166="","",支部用データ貼り付けシート!B1166)</f>
        <v/>
      </c>
      <c r="D1177" s="191" t="str">
        <f>IF(支部用データ貼り付けシート!B1166="","",支部用データ貼り付けシート!C1166)</f>
        <v/>
      </c>
      <c r="E1177" s="192" t="str">
        <f>IF(支部用データ貼り付けシート!B1166="","",支部用データ貼り付けシート!D1166)</f>
        <v/>
      </c>
      <c r="F1177" s="193" t="str">
        <f>IF(支部用データ貼り付けシート!B1166="","",IF(支部用データ貼り付けシート!M1166="","",支部用データ貼り付けシート!M1166))</f>
        <v/>
      </c>
      <c r="G1177" s="194" t="str">
        <f>IF(支部用データ貼り付けシート!B1166="","",IF(支部用データ貼り付けシート!N1166="","",支部用データ貼り付けシート!N1166))</f>
        <v/>
      </c>
      <c r="H1177" s="37" t="str">
        <f t="shared" si="224"/>
        <v/>
      </c>
      <c r="I1177" s="124" t="str">
        <f t="shared" si="225"/>
        <v/>
      </c>
      <c r="J1177" s="38" t="str">
        <f t="shared" si="226"/>
        <v/>
      </c>
      <c r="K1177" s="37" t="str">
        <f t="shared" si="227"/>
        <v/>
      </c>
      <c r="L1177" s="124" t="str">
        <f t="shared" si="228"/>
        <v/>
      </c>
      <c r="M1177" s="38" t="str">
        <f t="shared" si="229"/>
        <v/>
      </c>
      <c r="N1177" s="93" t="str">
        <f>IF(支部用データ貼り付けシート!B1166="","",支部用データ貼り付けシート!E1166)</f>
        <v/>
      </c>
      <c r="O1177" s="38" t="str">
        <f>IF(支部用データ貼り付けシート!B1166="","",支部用データ貼り付けシート!F1166)</f>
        <v/>
      </c>
      <c r="P1177" s="37" t="str">
        <f>IF(支部用データ貼り付けシート!B1166="","",支部用データ貼り付けシート!G1166)</f>
        <v/>
      </c>
      <c r="Q1177" s="38" t="str">
        <f>IF(支部用データ貼り付けシート!B1166="","",支部用データ貼り付けシート!H1166)</f>
        <v/>
      </c>
      <c r="R1177" s="37" t="str">
        <f>IF(支部用データ貼り付けシート!B1166="","",支部用データ貼り付けシート!I1166)</f>
        <v/>
      </c>
      <c r="S1177" s="38" t="str">
        <f>IF(支部用データ貼り付けシート!B1166="","",支部用データ貼り付けシート!J1166)</f>
        <v/>
      </c>
      <c r="T1177" s="23" t="str">
        <f t="shared" si="230"/>
        <v/>
      </c>
      <c r="U1177" s="24" t="str">
        <f t="shared" si="231"/>
        <v/>
      </c>
      <c r="W1177" t="str">
        <f t="shared" si="220"/>
        <v/>
      </c>
      <c r="X1177" t="str">
        <f t="shared" si="221"/>
        <v/>
      </c>
      <c r="Y1177" t="str">
        <f t="shared" si="222"/>
        <v/>
      </c>
      <c r="Z1177" t="str">
        <f t="shared" si="223"/>
        <v/>
      </c>
    </row>
    <row r="1178" spans="1:26">
      <c r="A1178" s="84">
        <v>1148</v>
      </c>
      <c r="B1178" s="189" t="str">
        <f>IF(支部用データ貼り付けシート!B1167="","",支部用データ貼り付けシート!A1167)</f>
        <v/>
      </c>
      <c r="C1178" s="190" t="str">
        <f>IF(支部用データ貼り付けシート!B1167="","",支部用データ貼り付けシート!B1167)</f>
        <v/>
      </c>
      <c r="D1178" s="191" t="str">
        <f>IF(支部用データ貼り付けシート!B1167="","",支部用データ貼り付けシート!C1167)</f>
        <v/>
      </c>
      <c r="E1178" s="192" t="str">
        <f>IF(支部用データ貼り付けシート!B1167="","",支部用データ貼り付けシート!D1167)</f>
        <v/>
      </c>
      <c r="F1178" s="193" t="str">
        <f>IF(支部用データ貼り付けシート!B1167="","",IF(支部用データ貼り付けシート!M1167="","",支部用データ貼り付けシート!M1167))</f>
        <v/>
      </c>
      <c r="G1178" s="194" t="str">
        <f>IF(支部用データ貼り付けシート!B1167="","",IF(支部用データ貼り付けシート!N1167="","",支部用データ貼り付けシート!N1167))</f>
        <v/>
      </c>
      <c r="H1178" s="37" t="str">
        <f t="shared" si="224"/>
        <v/>
      </c>
      <c r="I1178" s="124" t="str">
        <f t="shared" si="225"/>
        <v/>
      </c>
      <c r="J1178" s="38" t="str">
        <f t="shared" si="226"/>
        <v/>
      </c>
      <c r="K1178" s="37" t="str">
        <f t="shared" si="227"/>
        <v/>
      </c>
      <c r="L1178" s="124" t="str">
        <f t="shared" si="228"/>
        <v/>
      </c>
      <c r="M1178" s="38" t="str">
        <f t="shared" si="229"/>
        <v/>
      </c>
      <c r="N1178" s="93" t="str">
        <f>IF(支部用データ貼り付けシート!B1167="","",支部用データ貼り付けシート!E1167)</f>
        <v/>
      </c>
      <c r="O1178" s="38" t="str">
        <f>IF(支部用データ貼り付けシート!B1167="","",支部用データ貼り付けシート!F1167)</f>
        <v/>
      </c>
      <c r="P1178" s="37" t="str">
        <f>IF(支部用データ貼り付けシート!B1167="","",支部用データ貼り付けシート!G1167)</f>
        <v/>
      </c>
      <c r="Q1178" s="38" t="str">
        <f>IF(支部用データ貼り付けシート!B1167="","",支部用データ貼り付けシート!H1167)</f>
        <v/>
      </c>
      <c r="R1178" s="37" t="str">
        <f>IF(支部用データ貼り付けシート!B1167="","",支部用データ貼り付けシート!I1167)</f>
        <v/>
      </c>
      <c r="S1178" s="38" t="str">
        <f>IF(支部用データ貼り付けシート!B1167="","",支部用データ貼り付けシート!J1167)</f>
        <v/>
      </c>
      <c r="T1178" s="23" t="str">
        <f t="shared" si="230"/>
        <v/>
      </c>
      <c r="U1178" s="24" t="str">
        <f t="shared" si="231"/>
        <v/>
      </c>
      <c r="W1178" t="str">
        <f t="shared" si="220"/>
        <v/>
      </c>
      <c r="X1178" t="str">
        <f t="shared" si="221"/>
        <v/>
      </c>
      <c r="Y1178" t="str">
        <f t="shared" si="222"/>
        <v/>
      </c>
      <c r="Z1178" t="str">
        <f t="shared" si="223"/>
        <v/>
      </c>
    </row>
    <row r="1179" spans="1:26">
      <c r="A1179" s="83">
        <v>1149</v>
      </c>
      <c r="B1179" s="189" t="str">
        <f>IF(支部用データ貼り付けシート!B1168="","",支部用データ貼り付けシート!A1168)</f>
        <v/>
      </c>
      <c r="C1179" s="190" t="str">
        <f>IF(支部用データ貼り付けシート!B1168="","",支部用データ貼り付けシート!B1168)</f>
        <v/>
      </c>
      <c r="D1179" s="191" t="str">
        <f>IF(支部用データ貼り付けシート!B1168="","",支部用データ貼り付けシート!C1168)</f>
        <v/>
      </c>
      <c r="E1179" s="192" t="str">
        <f>IF(支部用データ貼り付けシート!B1168="","",支部用データ貼り付けシート!D1168)</f>
        <v/>
      </c>
      <c r="F1179" s="193" t="str">
        <f>IF(支部用データ貼り付けシート!B1168="","",IF(支部用データ貼り付けシート!M1168="","",支部用データ貼り付けシート!M1168))</f>
        <v/>
      </c>
      <c r="G1179" s="194" t="str">
        <f>IF(支部用データ貼り付けシート!B1168="","",IF(支部用データ貼り付けシート!N1168="","",支部用データ貼り付けシート!N1168))</f>
        <v/>
      </c>
      <c r="H1179" s="37" t="str">
        <f t="shared" si="224"/>
        <v/>
      </c>
      <c r="I1179" s="124" t="str">
        <f t="shared" si="225"/>
        <v/>
      </c>
      <c r="J1179" s="38" t="str">
        <f t="shared" si="226"/>
        <v/>
      </c>
      <c r="K1179" s="37" t="str">
        <f t="shared" si="227"/>
        <v/>
      </c>
      <c r="L1179" s="124" t="str">
        <f t="shared" si="228"/>
        <v/>
      </c>
      <c r="M1179" s="38" t="str">
        <f t="shared" si="229"/>
        <v/>
      </c>
      <c r="N1179" s="93" t="str">
        <f>IF(支部用データ貼り付けシート!B1168="","",支部用データ貼り付けシート!E1168)</f>
        <v/>
      </c>
      <c r="O1179" s="38" t="str">
        <f>IF(支部用データ貼り付けシート!B1168="","",支部用データ貼り付けシート!F1168)</f>
        <v/>
      </c>
      <c r="P1179" s="37" t="str">
        <f>IF(支部用データ貼り付けシート!B1168="","",支部用データ貼り付けシート!G1168)</f>
        <v/>
      </c>
      <c r="Q1179" s="38" t="str">
        <f>IF(支部用データ貼り付けシート!B1168="","",支部用データ貼り付けシート!H1168)</f>
        <v/>
      </c>
      <c r="R1179" s="37" t="str">
        <f>IF(支部用データ貼り付けシート!B1168="","",支部用データ貼り付けシート!I1168)</f>
        <v/>
      </c>
      <c r="S1179" s="38" t="str">
        <f>IF(支部用データ貼り付けシート!B1168="","",支部用データ貼り付けシート!J1168)</f>
        <v/>
      </c>
      <c r="T1179" s="23" t="str">
        <f t="shared" si="230"/>
        <v/>
      </c>
      <c r="U1179" s="24" t="str">
        <f t="shared" si="231"/>
        <v/>
      </c>
      <c r="W1179" t="str">
        <f t="shared" si="220"/>
        <v/>
      </c>
      <c r="X1179" t="str">
        <f t="shared" si="221"/>
        <v/>
      </c>
      <c r="Y1179" t="str">
        <f t="shared" si="222"/>
        <v/>
      </c>
      <c r="Z1179" t="str">
        <f t="shared" si="223"/>
        <v/>
      </c>
    </row>
    <row r="1180" spans="1:26">
      <c r="A1180" s="84">
        <v>1150</v>
      </c>
      <c r="B1180" s="189" t="str">
        <f>IF(支部用データ貼り付けシート!B1169="","",支部用データ貼り付けシート!A1169)</f>
        <v/>
      </c>
      <c r="C1180" s="190" t="str">
        <f>IF(支部用データ貼り付けシート!B1169="","",支部用データ貼り付けシート!B1169)</f>
        <v/>
      </c>
      <c r="D1180" s="191" t="str">
        <f>IF(支部用データ貼り付けシート!B1169="","",支部用データ貼り付けシート!C1169)</f>
        <v/>
      </c>
      <c r="E1180" s="192" t="str">
        <f>IF(支部用データ貼り付けシート!B1169="","",支部用データ貼り付けシート!D1169)</f>
        <v/>
      </c>
      <c r="F1180" s="193" t="str">
        <f>IF(支部用データ貼り付けシート!B1169="","",IF(支部用データ貼り付けシート!M1169="","",支部用データ貼り付けシート!M1169))</f>
        <v/>
      </c>
      <c r="G1180" s="194" t="str">
        <f>IF(支部用データ貼り付けシート!B1169="","",IF(支部用データ貼り付けシート!N1169="","",支部用データ貼り付けシート!N1169))</f>
        <v/>
      </c>
      <c r="H1180" s="37" t="str">
        <f t="shared" si="224"/>
        <v/>
      </c>
      <c r="I1180" s="124" t="str">
        <f t="shared" si="225"/>
        <v/>
      </c>
      <c r="J1180" s="38" t="str">
        <f t="shared" si="226"/>
        <v/>
      </c>
      <c r="K1180" s="37" t="str">
        <f t="shared" si="227"/>
        <v/>
      </c>
      <c r="L1180" s="124" t="str">
        <f t="shared" si="228"/>
        <v/>
      </c>
      <c r="M1180" s="38" t="str">
        <f t="shared" si="229"/>
        <v/>
      </c>
      <c r="N1180" s="93" t="str">
        <f>IF(支部用データ貼り付けシート!B1169="","",支部用データ貼り付けシート!E1169)</f>
        <v/>
      </c>
      <c r="O1180" s="38" t="str">
        <f>IF(支部用データ貼り付けシート!B1169="","",支部用データ貼り付けシート!F1169)</f>
        <v/>
      </c>
      <c r="P1180" s="37" t="str">
        <f>IF(支部用データ貼り付けシート!B1169="","",支部用データ貼り付けシート!G1169)</f>
        <v/>
      </c>
      <c r="Q1180" s="38" t="str">
        <f>IF(支部用データ貼り付けシート!B1169="","",支部用データ貼り付けシート!H1169)</f>
        <v/>
      </c>
      <c r="R1180" s="37" t="str">
        <f>IF(支部用データ貼り付けシート!B1169="","",支部用データ貼り付けシート!I1169)</f>
        <v/>
      </c>
      <c r="S1180" s="38" t="str">
        <f>IF(支部用データ貼り付けシート!B1169="","",支部用データ貼り付けシート!J1169)</f>
        <v/>
      </c>
      <c r="T1180" s="23" t="str">
        <f t="shared" si="230"/>
        <v/>
      </c>
      <c r="U1180" s="24" t="str">
        <f t="shared" si="231"/>
        <v/>
      </c>
      <c r="W1180" t="str">
        <f t="shared" si="220"/>
        <v/>
      </c>
      <c r="X1180" t="str">
        <f t="shared" si="221"/>
        <v/>
      </c>
      <c r="Y1180" t="str">
        <f t="shared" si="222"/>
        <v/>
      </c>
      <c r="Z1180" t="str">
        <f t="shared" si="223"/>
        <v/>
      </c>
    </row>
    <row r="1181" spans="1:26">
      <c r="A1181" s="83">
        <v>1151</v>
      </c>
      <c r="B1181" s="189" t="str">
        <f>IF(支部用データ貼り付けシート!B1170="","",支部用データ貼り付けシート!A1170)</f>
        <v/>
      </c>
      <c r="C1181" s="190" t="str">
        <f>IF(支部用データ貼り付けシート!B1170="","",支部用データ貼り付けシート!B1170)</f>
        <v/>
      </c>
      <c r="D1181" s="191" t="str">
        <f>IF(支部用データ貼り付けシート!B1170="","",支部用データ貼り付けシート!C1170)</f>
        <v/>
      </c>
      <c r="E1181" s="192" t="str">
        <f>IF(支部用データ貼り付けシート!B1170="","",支部用データ貼り付けシート!D1170)</f>
        <v/>
      </c>
      <c r="F1181" s="193" t="str">
        <f>IF(支部用データ貼り付けシート!B1170="","",IF(支部用データ貼り付けシート!M1170="","",支部用データ貼り付けシート!M1170))</f>
        <v/>
      </c>
      <c r="G1181" s="194" t="str">
        <f>IF(支部用データ貼り付けシート!B1170="","",IF(支部用データ貼り付けシート!N1170="","",支部用データ貼り付けシート!N1170))</f>
        <v/>
      </c>
      <c r="H1181" s="37" t="str">
        <f t="shared" si="224"/>
        <v/>
      </c>
      <c r="I1181" s="124" t="str">
        <f t="shared" si="225"/>
        <v/>
      </c>
      <c r="J1181" s="38" t="str">
        <f t="shared" si="226"/>
        <v/>
      </c>
      <c r="K1181" s="37" t="str">
        <f t="shared" si="227"/>
        <v/>
      </c>
      <c r="L1181" s="124" t="str">
        <f t="shared" si="228"/>
        <v/>
      </c>
      <c r="M1181" s="38" t="str">
        <f t="shared" si="229"/>
        <v/>
      </c>
      <c r="N1181" s="93" t="str">
        <f>IF(支部用データ貼り付けシート!B1170="","",支部用データ貼り付けシート!E1170)</f>
        <v/>
      </c>
      <c r="O1181" s="38" t="str">
        <f>IF(支部用データ貼り付けシート!B1170="","",支部用データ貼り付けシート!F1170)</f>
        <v/>
      </c>
      <c r="P1181" s="37" t="str">
        <f>IF(支部用データ貼り付けシート!B1170="","",支部用データ貼り付けシート!G1170)</f>
        <v/>
      </c>
      <c r="Q1181" s="38" t="str">
        <f>IF(支部用データ貼り付けシート!B1170="","",支部用データ貼り付けシート!H1170)</f>
        <v/>
      </c>
      <c r="R1181" s="37" t="str">
        <f>IF(支部用データ貼り付けシート!B1170="","",支部用データ貼り付けシート!I1170)</f>
        <v/>
      </c>
      <c r="S1181" s="38" t="str">
        <f>IF(支部用データ貼り付けシート!B1170="","",支部用データ貼り付けシート!J1170)</f>
        <v/>
      </c>
      <c r="T1181" s="23" t="str">
        <f t="shared" si="230"/>
        <v/>
      </c>
      <c r="U1181" s="24" t="str">
        <f t="shared" si="231"/>
        <v/>
      </c>
      <c r="W1181" t="str">
        <f t="shared" si="220"/>
        <v/>
      </c>
      <c r="X1181" t="str">
        <f t="shared" si="221"/>
        <v/>
      </c>
      <c r="Y1181" t="str">
        <f t="shared" si="222"/>
        <v/>
      </c>
      <c r="Z1181" t="str">
        <f t="shared" si="223"/>
        <v/>
      </c>
    </row>
    <row r="1182" spans="1:26">
      <c r="A1182" s="84">
        <v>1152</v>
      </c>
      <c r="B1182" s="189" t="str">
        <f>IF(支部用データ貼り付けシート!B1171="","",支部用データ貼り付けシート!A1171)</f>
        <v/>
      </c>
      <c r="C1182" s="190" t="str">
        <f>IF(支部用データ貼り付けシート!B1171="","",支部用データ貼り付けシート!B1171)</f>
        <v/>
      </c>
      <c r="D1182" s="191" t="str">
        <f>IF(支部用データ貼り付けシート!B1171="","",支部用データ貼り付けシート!C1171)</f>
        <v/>
      </c>
      <c r="E1182" s="192" t="str">
        <f>IF(支部用データ貼り付けシート!B1171="","",支部用データ貼り付けシート!D1171)</f>
        <v/>
      </c>
      <c r="F1182" s="193" t="str">
        <f>IF(支部用データ貼り付けシート!B1171="","",IF(支部用データ貼り付けシート!M1171="","",支部用データ貼り付けシート!M1171))</f>
        <v/>
      </c>
      <c r="G1182" s="194" t="str">
        <f>IF(支部用データ貼り付けシート!B1171="","",IF(支部用データ貼り付けシート!N1171="","",支部用データ貼り付けシート!N1171))</f>
        <v/>
      </c>
      <c r="H1182" s="37" t="str">
        <f t="shared" si="224"/>
        <v/>
      </c>
      <c r="I1182" s="124" t="str">
        <f t="shared" si="225"/>
        <v/>
      </c>
      <c r="J1182" s="38" t="str">
        <f t="shared" si="226"/>
        <v/>
      </c>
      <c r="K1182" s="37" t="str">
        <f t="shared" si="227"/>
        <v/>
      </c>
      <c r="L1182" s="124" t="str">
        <f t="shared" si="228"/>
        <v/>
      </c>
      <c r="M1182" s="38" t="str">
        <f t="shared" si="229"/>
        <v/>
      </c>
      <c r="N1182" s="93" t="str">
        <f>IF(支部用データ貼り付けシート!B1171="","",支部用データ貼り付けシート!E1171)</f>
        <v/>
      </c>
      <c r="O1182" s="38" t="str">
        <f>IF(支部用データ貼り付けシート!B1171="","",支部用データ貼り付けシート!F1171)</f>
        <v/>
      </c>
      <c r="P1182" s="37" t="str">
        <f>IF(支部用データ貼り付けシート!B1171="","",支部用データ貼り付けシート!G1171)</f>
        <v/>
      </c>
      <c r="Q1182" s="38" t="str">
        <f>IF(支部用データ貼り付けシート!B1171="","",支部用データ貼り付けシート!H1171)</f>
        <v/>
      </c>
      <c r="R1182" s="37" t="str">
        <f>IF(支部用データ貼り付けシート!B1171="","",支部用データ貼り付けシート!I1171)</f>
        <v/>
      </c>
      <c r="S1182" s="38" t="str">
        <f>IF(支部用データ貼り付けシート!B1171="","",支部用データ貼り付けシート!J1171)</f>
        <v/>
      </c>
      <c r="T1182" s="23" t="str">
        <f t="shared" si="230"/>
        <v/>
      </c>
      <c r="U1182" s="24" t="str">
        <f t="shared" si="231"/>
        <v/>
      </c>
      <c r="W1182" t="str">
        <f t="shared" si="220"/>
        <v/>
      </c>
      <c r="X1182" t="str">
        <f t="shared" si="221"/>
        <v/>
      </c>
      <c r="Y1182" t="str">
        <f t="shared" si="222"/>
        <v/>
      </c>
      <c r="Z1182" t="str">
        <f t="shared" si="223"/>
        <v/>
      </c>
    </row>
    <row r="1183" spans="1:26">
      <c r="A1183" s="83">
        <v>1153</v>
      </c>
      <c r="B1183" s="189" t="str">
        <f>IF(支部用データ貼り付けシート!B1172="","",支部用データ貼り付けシート!A1172)</f>
        <v/>
      </c>
      <c r="C1183" s="190" t="str">
        <f>IF(支部用データ貼り付けシート!B1172="","",支部用データ貼り付けシート!B1172)</f>
        <v/>
      </c>
      <c r="D1183" s="191" t="str">
        <f>IF(支部用データ貼り付けシート!B1172="","",支部用データ貼り付けシート!C1172)</f>
        <v/>
      </c>
      <c r="E1183" s="192" t="str">
        <f>IF(支部用データ貼り付けシート!B1172="","",支部用データ貼り付けシート!D1172)</f>
        <v/>
      </c>
      <c r="F1183" s="193" t="str">
        <f>IF(支部用データ貼り付けシート!B1172="","",IF(支部用データ貼り付けシート!M1172="","",支部用データ貼り付けシート!M1172))</f>
        <v/>
      </c>
      <c r="G1183" s="194" t="str">
        <f>IF(支部用データ貼り付けシート!B1172="","",IF(支部用データ貼り付けシート!N1172="","",支部用データ貼り付けシート!N1172))</f>
        <v/>
      </c>
      <c r="H1183" s="37" t="str">
        <f t="shared" si="224"/>
        <v/>
      </c>
      <c r="I1183" s="124" t="str">
        <f t="shared" si="225"/>
        <v/>
      </c>
      <c r="J1183" s="38" t="str">
        <f t="shared" si="226"/>
        <v/>
      </c>
      <c r="K1183" s="37" t="str">
        <f t="shared" si="227"/>
        <v/>
      </c>
      <c r="L1183" s="124" t="str">
        <f t="shared" si="228"/>
        <v/>
      </c>
      <c r="M1183" s="38" t="str">
        <f t="shared" si="229"/>
        <v/>
      </c>
      <c r="N1183" s="93" t="str">
        <f>IF(支部用データ貼り付けシート!B1172="","",支部用データ貼り付けシート!E1172)</f>
        <v/>
      </c>
      <c r="O1183" s="38" t="str">
        <f>IF(支部用データ貼り付けシート!B1172="","",支部用データ貼り付けシート!F1172)</f>
        <v/>
      </c>
      <c r="P1183" s="37" t="str">
        <f>IF(支部用データ貼り付けシート!B1172="","",支部用データ貼り付けシート!G1172)</f>
        <v/>
      </c>
      <c r="Q1183" s="38" t="str">
        <f>IF(支部用データ貼り付けシート!B1172="","",支部用データ貼り付けシート!H1172)</f>
        <v/>
      </c>
      <c r="R1183" s="37" t="str">
        <f>IF(支部用データ貼り付けシート!B1172="","",支部用データ貼り付けシート!I1172)</f>
        <v/>
      </c>
      <c r="S1183" s="38" t="str">
        <f>IF(支部用データ貼り付けシート!B1172="","",支部用データ貼り付けシート!J1172)</f>
        <v/>
      </c>
      <c r="T1183" s="23" t="str">
        <f t="shared" si="230"/>
        <v/>
      </c>
      <c r="U1183" s="24" t="str">
        <f t="shared" si="231"/>
        <v/>
      </c>
      <c r="W1183" t="str">
        <f t="shared" si="220"/>
        <v/>
      </c>
      <c r="X1183" t="str">
        <f t="shared" si="221"/>
        <v/>
      </c>
      <c r="Y1183" t="str">
        <f t="shared" si="222"/>
        <v/>
      </c>
      <c r="Z1183" t="str">
        <f t="shared" si="223"/>
        <v/>
      </c>
    </row>
    <row r="1184" spans="1:26">
      <c r="A1184" s="84">
        <v>1154</v>
      </c>
      <c r="B1184" s="189" t="str">
        <f>IF(支部用データ貼り付けシート!B1173="","",支部用データ貼り付けシート!A1173)</f>
        <v/>
      </c>
      <c r="C1184" s="190" t="str">
        <f>IF(支部用データ貼り付けシート!B1173="","",支部用データ貼り付けシート!B1173)</f>
        <v/>
      </c>
      <c r="D1184" s="191" t="str">
        <f>IF(支部用データ貼り付けシート!B1173="","",支部用データ貼り付けシート!C1173)</f>
        <v/>
      </c>
      <c r="E1184" s="192" t="str">
        <f>IF(支部用データ貼り付けシート!B1173="","",支部用データ貼り付けシート!D1173)</f>
        <v/>
      </c>
      <c r="F1184" s="193" t="str">
        <f>IF(支部用データ貼り付けシート!B1173="","",IF(支部用データ貼り付けシート!M1173="","",支部用データ貼り付けシート!M1173))</f>
        <v/>
      </c>
      <c r="G1184" s="194" t="str">
        <f>IF(支部用データ貼り付けシート!B1173="","",IF(支部用データ貼り付けシート!N1173="","",支部用データ貼り付けシート!N1173))</f>
        <v/>
      </c>
      <c r="H1184" s="37" t="str">
        <f t="shared" si="224"/>
        <v/>
      </c>
      <c r="I1184" s="124" t="str">
        <f t="shared" si="225"/>
        <v/>
      </c>
      <c r="J1184" s="38" t="str">
        <f t="shared" si="226"/>
        <v/>
      </c>
      <c r="K1184" s="37" t="str">
        <f t="shared" si="227"/>
        <v/>
      </c>
      <c r="L1184" s="124" t="str">
        <f t="shared" si="228"/>
        <v/>
      </c>
      <c r="M1184" s="38" t="str">
        <f t="shared" si="229"/>
        <v/>
      </c>
      <c r="N1184" s="93" t="str">
        <f>IF(支部用データ貼り付けシート!B1173="","",支部用データ貼り付けシート!E1173)</f>
        <v/>
      </c>
      <c r="O1184" s="38" t="str">
        <f>IF(支部用データ貼り付けシート!B1173="","",支部用データ貼り付けシート!F1173)</f>
        <v/>
      </c>
      <c r="P1184" s="37" t="str">
        <f>IF(支部用データ貼り付けシート!B1173="","",支部用データ貼り付けシート!G1173)</f>
        <v/>
      </c>
      <c r="Q1184" s="38" t="str">
        <f>IF(支部用データ貼り付けシート!B1173="","",支部用データ貼り付けシート!H1173)</f>
        <v/>
      </c>
      <c r="R1184" s="37" t="str">
        <f>IF(支部用データ貼り付けシート!B1173="","",支部用データ貼り付けシート!I1173)</f>
        <v/>
      </c>
      <c r="S1184" s="38" t="str">
        <f>IF(支部用データ貼り付けシート!B1173="","",支部用データ貼り付けシート!J1173)</f>
        <v/>
      </c>
      <c r="T1184" s="23" t="str">
        <f t="shared" si="230"/>
        <v/>
      </c>
      <c r="U1184" s="24" t="str">
        <f t="shared" si="231"/>
        <v/>
      </c>
      <c r="W1184" t="str">
        <f t="shared" si="220"/>
        <v/>
      </c>
      <c r="X1184" t="str">
        <f t="shared" si="221"/>
        <v/>
      </c>
      <c r="Y1184" t="str">
        <f t="shared" si="222"/>
        <v/>
      </c>
      <c r="Z1184" t="str">
        <f t="shared" si="223"/>
        <v/>
      </c>
    </row>
    <row r="1185" spans="1:26">
      <c r="A1185" s="83">
        <v>1155</v>
      </c>
      <c r="B1185" s="189" t="str">
        <f>IF(支部用データ貼り付けシート!B1174="","",支部用データ貼り付けシート!A1174)</f>
        <v/>
      </c>
      <c r="C1185" s="190" t="str">
        <f>IF(支部用データ貼り付けシート!B1174="","",支部用データ貼り付けシート!B1174)</f>
        <v/>
      </c>
      <c r="D1185" s="191" t="str">
        <f>IF(支部用データ貼り付けシート!B1174="","",支部用データ貼り付けシート!C1174)</f>
        <v/>
      </c>
      <c r="E1185" s="192" t="str">
        <f>IF(支部用データ貼り付けシート!B1174="","",支部用データ貼り付けシート!D1174)</f>
        <v/>
      </c>
      <c r="F1185" s="193" t="str">
        <f>IF(支部用データ貼り付けシート!B1174="","",IF(支部用データ貼り付けシート!M1174="","",支部用データ貼り付けシート!M1174))</f>
        <v/>
      </c>
      <c r="G1185" s="194" t="str">
        <f>IF(支部用データ貼り付けシート!B1174="","",IF(支部用データ貼り付けシート!N1174="","",支部用データ貼り付けシート!N1174))</f>
        <v/>
      </c>
      <c r="H1185" s="37" t="str">
        <f t="shared" si="224"/>
        <v/>
      </c>
      <c r="I1185" s="124" t="str">
        <f t="shared" si="225"/>
        <v/>
      </c>
      <c r="J1185" s="38" t="str">
        <f t="shared" si="226"/>
        <v/>
      </c>
      <c r="K1185" s="37" t="str">
        <f t="shared" si="227"/>
        <v/>
      </c>
      <c r="L1185" s="124" t="str">
        <f t="shared" si="228"/>
        <v/>
      </c>
      <c r="M1185" s="38" t="str">
        <f t="shared" si="229"/>
        <v/>
      </c>
      <c r="N1185" s="93" t="str">
        <f>IF(支部用データ貼り付けシート!B1174="","",支部用データ貼り付けシート!E1174)</f>
        <v/>
      </c>
      <c r="O1185" s="38" t="str">
        <f>IF(支部用データ貼り付けシート!B1174="","",支部用データ貼り付けシート!F1174)</f>
        <v/>
      </c>
      <c r="P1185" s="37" t="str">
        <f>IF(支部用データ貼り付けシート!B1174="","",支部用データ貼り付けシート!G1174)</f>
        <v/>
      </c>
      <c r="Q1185" s="38" t="str">
        <f>IF(支部用データ貼り付けシート!B1174="","",支部用データ貼り付けシート!H1174)</f>
        <v/>
      </c>
      <c r="R1185" s="37" t="str">
        <f>IF(支部用データ貼り付けシート!B1174="","",支部用データ貼り付けシート!I1174)</f>
        <v/>
      </c>
      <c r="S1185" s="38" t="str">
        <f>IF(支部用データ貼り付けシート!B1174="","",支部用データ貼り付けシート!J1174)</f>
        <v/>
      </c>
      <c r="T1185" s="23" t="str">
        <f t="shared" si="230"/>
        <v/>
      </c>
      <c r="U1185" s="24" t="str">
        <f t="shared" si="231"/>
        <v/>
      </c>
      <c r="W1185" t="str">
        <f t="shared" si="220"/>
        <v/>
      </c>
      <c r="X1185" t="str">
        <f t="shared" si="221"/>
        <v/>
      </c>
      <c r="Y1185" t="str">
        <f t="shared" si="222"/>
        <v/>
      </c>
      <c r="Z1185" t="str">
        <f t="shared" si="223"/>
        <v/>
      </c>
    </row>
    <row r="1186" spans="1:26">
      <c r="A1186" s="84">
        <v>1156</v>
      </c>
      <c r="B1186" s="189" t="str">
        <f>IF(支部用データ貼り付けシート!B1175="","",支部用データ貼り付けシート!A1175)</f>
        <v/>
      </c>
      <c r="C1186" s="190" t="str">
        <f>IF(支部用データ貼り付けシート!B1175="","",支部用データ貼り付けシート!B1175)</f>
        <v/>
      </c>
      <c r="D1186" s="191" t="str">
        <f>IF(支部用データ貼り付けシート!B1175="","",支部用データ貼り付けシート!C1175)</f>
        <v/>
      </c>
      <c r="E1186" s="192" t="str">
        <f>IF(支部用データ貼り付けシート!B1175="","",支部用データ貼り付けシート!D1175)</f>
        <v/>
      </c>
      <c r="F1186" s="193" t="str">
        <f>IF(支部用データ貼り付けシート!B1175="","",IF(支部用データ貼り付けシート!M1175="","",支部用データ貼り付けシート!M1175))</f>
        <v/>
      </c>
      <c r="G1186" s="194" t="str">
        <f>IF(支部用データ貼り付けシート!B1175="","",IF(支部用データ貼り付けシート!N1175="","",支部用データ貼り付けシート!N1175))</f>
        <v/>
      </c>
      <c r="H1186" s="37" t="str">
        <f t="shared" si="224"/>
        <v/>
      </c>
      <c r="I1186" s="124" t="str">
        <f t="shared" si="225"/>
        <v/>
      </c>
      <c r="J1186" s="38" t="str">
        <f t="shared" si="226"/>
        <v/>
      </c>
      <c r="K1186" s="37" t="str">
        <f t="shared" si="227"/>
        <v/>
      </c>
      <c r="L1186" s="124" t="str">
        <f t="shared" si="228"/>
        <v/>
      </c>
      <c r="M1186" s="38" t="str">
        <f t="shared" si="229"/>
        <v/>
      </c>
      <c r="N1186" s="93" t="str">
        <f>IF(支部用データ貼り付けシート!B1175="","",支部用データ貼り付けシート!E1175)</f>
        <v/>
      </c>
      <c r="O1186" s="38" t="str">
        <f>IF(支部用データ貼り付けシート!B1175="","",支部用データ貼り付けシート!F1175)</f>
        <v/>
      </c>
      <c r="P1186" s="37" t="str">
        <f>IF(支部用データ貼り付けシート!B1175="","",支部用データ貼り付けシート!G1175)</f>
        <v/>
      </c>
      <c r="Q1186" s="38" t="str">
        <f>IF(支部用データ貼り付けシート!B1175="","",支部用データ貼り付けシート!H1175)</f>
        <v/>
      </c>
      <c r="R1186" s="37" t="str">
        <f>IF(支部用データ貼り付けシート!B1175="","",支部用データ貼り付けシート!I1175)</f>
        <v/>
      </c>
      <c r="S1186" s="38" t="str">
        <f>IF(支部用データ貼り付けシート!B1175="","",支部用データ貼り付けシート!J1175)</f>
        <v/>
      </c>
      <c r="T1186" s="23" t="str">
        <f t="shared" si="230"/>
        <v/>
      </c>
      <c r="U1186" s="24" t="str">
        <f t="shared" si="231"/>
        <v/>
      </c>
      <c r="W1186" t="str">
        <f t="shared" ref="W1186:W1249" si="232">IFERROR(IF(C1186="","",N1186*60+O1186),"")</f>
        <v/>
      </c>
      <c r="X1186" t="str">
        <f t="shared" ref="X1186:X1249" si="233">IFERROR(IF(C1186="","",P1186*60+Q1186),"")</f>
        <v/>
      </c>
      <c r="Y1186" t="str">
        <f t="shared" ref="Y1186:Y1249" si="234">IFERROR(IF(C1186="","",R1186*60+S1186),"")</f>
        <v/>
      </c>
      <c r="Z1186" t="str">
        <f t="shared" ref="Z1186:Z1249" si="235">IFERROR(IF(C1186="","",W1186+X1186+Y1186),"")</f>
        <v/>
      </c>
    </row>
    <row r="1187" spans="1:26">
      <c r="A1187" s="83">
        <v>1157</v>
      </c>
      <c r="B1187" s="189" t="str">
        <f>IF(支部用データ貼り付けシート!B1176="","",支部用データ貼り付けシート!A1176)</f>
        <v/>
      </c>
      <c r="C1187" s="190" t="str">
        <f>IF(支部用データ貼り付けシート!B1176="","",支部用データ貼り付けシート!B1176)</f>
        <v/>
      </c>
      <c r="D1187" s="191" t="str">
        <f>IF(支部用データ貼り付けシート!B1176="","",支部用データ貼り付けシート!C1176)</f>
        <v/>
      </c>
      <c r="E1187" s="192" t="str">
        <f>IF(支部用データ貼り付けシート!B1176="","",支部用データ貼り付けシート!D1176)</f>
        <v/>
      </c>
      <c r="F1187" s="193" t="str">
        <f>IF(支部用データ貼り付けシート!B1176="","",IF(支部用データ貼り付けシート!M1176="","",支部用データ貼り付けシート!M1176))</f>
        <v/>
      </c>
      <c r="G1187" s="194" t="str">
        <f>IF(支部用データ貼り付けシート!B1176="","",IF(支部用データ貼り付けシート!N1176="","",支部用データ貼り付けシート!N1176))</f>
        <v/>
      </c>
      <c r="H1187" s="37" t="str">
        <f t="shared" si="224"/>
        <v/>
      </c>
      <c r="I1187" s="124" t="str">
        <f t="shared" si="225"/>
        <v/>
      </c>
      <c r="J1187" s="38" t="str">
        <f t="shared" si="226"/>
        <v/>
      </c>
      <c r="K1187" s="37" t="str">
        <f t="shared" si="227"/>
        <v/>
      </c>
      <c r="L1187" s="124" t="str">
        <f t="shared" si="228"/>
        <v/>
      </c>
      <c r="M1187" s="38" t="str">
        <f t="shared" si="229"/>
        <v/>
      </c>
      <c r="N1187" s="93" t="str">
        <f>IF(支部用データ貼り付けシート!B1176="","",支部用データ貼り付けシート!E1176)</f>
        <v/>
      </c>
      <c r="O1187" s="38" t="str">
        <f>IF(支部用データ貼り付けシート!B1176="","",支部用データ貼り付けシート!F1176)</f>
        <v/>
      </c>
      <c r="P1187" s="37" t="str">
        <f>IF(支部用データ貼り付けシート!B1176="","",支部用データ貼り付けシート!G1176)</f>
        <v/>
      </c>
      <c r="Q1187" s="38" t="str">
        <f>IF(支部用データ貼り付けシート!B1176="","",支部用データ貼り付けシート!H1176)</f>
        <v/>
      </c>
      <c r="R1187" s="37" t="str">
        <f>IF(支部用データ貼り付けシート!B1176="","",支部用データ貼り付けシート!I1176)</f>
        <v/>
      </c>
      <c r="S1187" s="38" t="str">
        <f>IF(支部用データ貼り付けシート!B1176="","",支部用データ貼り付けシート!J1176)</f>
        <v/>
      </c>
      <c r="T1187" s="23" t="str">
        <f t="shared" si="230"/>
        <v/>
      </c>
      <c r="U1187" s="24" t="str">
        <f t="shared" si="231"/>
        <v/>
      </c>
      <c r="W1187" t="str">
        <f t="shared" si="232"/>
        <v/>
      </c>
      <c r="X1187" t="str">
        <f t="shared" si="233"/>
        <v/>
      </c>
      <c r="Y1187" t="str">
        <f t="shared" si="234"/>
        <v/>
      </c>
      <c r="Z1187" t="str">
        <f t="shared" si="235"/>
        <v/>
      </c>
    </row>
    <row r="1188" spans="1:26">
      <c r="A1188" s="84">
        <v>1158</v>
      </c>
      <c r="B1188" s="189" t="str">
        <f>IF(支部用データ貼り付けシート!B1177="","",支部用データ貼り付けシート!A1177)</f>
        <v/>
      </c>
      <c r="C1188" s="190" t="str">
        <f>IF(支部用データ貼り付けシート!B1177="","",支部用データ貼り付けシート!B1177)</f>
        <v/>
      </c>
      <c r="D1188" s="191" t="str">
        <f>IF(支部用データ貼り付けシート!B1177="","",支部用データ貼り付けシート!C1177)</f>
        <v/>
      </c>
      <c r="E1188" s="192" t="str">
        <f>IF(支部用データ貼り付けシート!B1177="","",支部用データ貼り付けシート!D1177)</f>
        <v/>
      </c>
      <c r="F1188" s="193" t="str">
        <f>IF(支部用データ貼り付けシート!B1177="","",IF(支部用データ貼り付けシート!M1177="","",支部用データ貼り付けシート!M1177))</f>
        <v/>
      </c>
      <c r="G1188" s="194" t="str">
        <f>IF(支部用データ貼り付けシート!B1177="","",IF(支部用データ貼り付けシート!N1177="","",支部用データ貼り付けシート!N1177))</f>
        <v/>
      </c>
      <c r="H1188" s="37" t="str">
        <f t="shared" si="224"/>
        <v/>
      </c>
      <c r="I1188" s="124" t="str">
        <f t="shared" si="225"/>
        <v/>
      </c>
      <c r="J1188" s="38" t="str">
        <f t="shared" si="226"/>
        <v/>
      </c>
      <c r="K1188" s="37" t="str">
        <f t="shared" si="227"/>
        <v/>
      </c>
      <c r="L1188" s="124" t="str">
        <f t="shared" si="228"/>
        <v/>
      </c>
      <c r="M1188" s="38" t="str">
        <f t="shared" si="229"/>
        <v/>
      </c>
      <c r="N1188" s="93" t="str">
        <f>IF(支部用データ貼り付けシート!B1177="","",支部用データ貼り付けシート!E1177)</f>
        <v/>
      </c>
      <c r="O1188" s="38" t="str">
        <f>IF(支部用データ貼り付けシート!B1177="","",支部用データ貼り付けシート!F1177)</f>
        <v/>
      </c>
      <c r="P1188" s="37" t="str">
        <f>IF(支部用データ貼り付けシート!B1177="","",支部用データ貼り付けシート!G1177)</f>
        <v/>
      </c>
      <c r="Q1188" s="38" t="str">
        <f>IF(支部用データ貼り付けシート!B1177="","",支部用データ貼り付けシート!H1177)</f>
        <v/>
      </c>
      <c r="R1188" s="37" t="str">
        <f>IF(支部用データ貼り付けシート!B1177="","",支部用データ貼り付けシート!I1177)</f>
        <v/>
      </c>
      <c r="S1188" s="38" t="str">
        <f>IF(支部用データ貼り付けシート!B1177="","",支部用データ貼り付けシート!J1177)</f>
        <v/>
      </c>
      <c r="T1188" s="23" t="str">
        <f t="shared" si="230"/>
        <v/>
      </c>
      <c r="U1188" s="24" t="str">
        <f t="shared" si="231"/>
        <v/>
      </c>
      <c r="W1188" t="str">
        <f t="shared" si="232"/>
        <v/>
      </c>
      <c r="X1188" t="str">
        <f t="shared" si="233"/>
        <v/>
      </c>
      <c r="Y1188" t="str">
        <f t="shared" si="234"/>
        <v/>
      </c>
      <c r="Z1188" t="str">
        <f t="shared" si="235"/>
        <v/>
      </c>
    </row>
    <row r="1189" spans="1:26">
      <c r="A1189" s="83">
        <v>1159</v>
      </c>
      <c r="B1189" s="189" t="str">
        <f>IF(支部用データ貼り付けシート!B1178="","",支部用データ貼り付けシート!A1178)</f>
        <v/>
      </c>
      <c r="C1189" s="190" t="str">
        <f>IF(支部用データ貼り付けシート!B1178="","",支部用データ貼り付けシート!B1178)</f>
        <v/>
      </c>
      <c r="D1189" s="191" t="str">
        <f>IF(支部用データ貼り付けシート!B1178="","",支部用データ貼り付けシート!C1178)</f>
        <v/>
      </c>
      <c r="E1189" s="192" t="str">
        <f>IF(支部用データ貼り付けシート!B1178="","",支部用データ貼り付けシート!D1178)</f>
        <v/>
      </c>
      <c r="F1189" s="193" t="str">
        <f>IF(支部用データ貼り付けシート!B1178="","",IF(支部用データ貼り付けシート!M1178="","",支部用データ貼り付けシート!M1178))</f>
        <v/>
      </c>
      <c r="G1189" s="194" t="str">
        <f>IF(支部用データ貼り付けシート!B1178="","",IF(支部用データ貼り付けシート!N1178="","",支部用データ貼り付けシート!N1178))</f>
        <v/>
      </c>
      <c r="H1189" s="37" t="str">
        <f t="shared" si="224"/>
        <v/>
      </c>
      <c r="I1189" s="124" t="str">
        <f t="shared" si="225"/>
        <v/>
      </c>
      <c r="J1189" s="38" t="str">
        <f t="shared" si="226"/>
        <v/>
      </c>
      <c r="K1189" s="37" t="str">
        <f t="shared" si="227"/>
        <v/>
      </c>
      <c r="L1189" s="124" t="str">
        <f t="shared" si="228"/>
        <v/>
      </c>
      <c r="M1189" s="38" t="str">
        <f t="shared" si="229"/>
        <v/>
      </c>
      <c r="N1189" s="93" t="str">
        <f>IF(支部用データ貼り付けシート!B1178="","",支部用データ貼り付けシート!E1178)</f>
        <v/>
      </c>
      <c r="O1189" s="38" t="str">
        <f>IF(支部用データ貼り付けシート!B1178="","",支部用データ貼り付けシート!F1178)</f>
        <v/>
      </c>
      <c r="P1189" s="37" t="str">
        <f>IF(支部用データ貼り付けシート!B1178="","",支部用データ貼り付けシート!G1178)</f>
        <v/>
      </c>
      <c r="Q1189" s="38" t="str">
        <f>IF(支部用データ貼り付けシート!B1178="","",支部用データ貼り付けシート!H1178)</f>
        <v/>
      </c>
      <c r="R1189" s="37" t="str">
        <f>IF(支部用データ貼り付けシート!B1178="","",支部用データ貼り付けシート!I1178)</f>
        <v/>
      </c>
      <c r="S1189" s="38" t="str">
        <f>IF(支部用データ貼り付けシート!B1178="","",支部用データ貼り付けシート!J1178)</f>
        <v/>
      </c>
      <c r="T1189" s="23" t="str">
        <f t="shared" si="230"/>
        <v/>
      </c>
      <c r="U1189" s="24" t="str">
        <f t="shared" si="231"/>
        <v/>
      </c>
      <c r="W1189" t="str">
        <f t="shared" si="232"/>
        <v/>
      </c>
      <c r="X1189" t="str">
        <f t="shared" si="233"/>
        <v/>
      </c>
      <c r="Y1189" t="str">
        <f t="shared" si="234"/>
        <v/>
      </c>
      <c r="Z1189" t="str">
        <f t="shared" si="235"/>
        <v/>
      </c>
    </row>
    <row r="1190" spans="1:26">
      <c r="A1190" s="84">
        <v>1160</v>
      </c>
      <c r="B1190" s="189" t="str">
        <f>IF(支部用データ貼り付けシート!B1179="","",支部用データ貼り付けシート!A1179)</f>
        <v/>
      </c>
      <c r="C1190" s="190" t="str">
        <f>IF(支部用データ貼り付けシート!B1179="","",支部用データ貼り付けシート!B1179)</f>
        <v/>
      </c>
      <c r="D1190" s="191" t="str">
        <f>IF(支部用データ貼り付けシート!B1179="","",支部用データ貼り付けシート!C1179)</f>
        <v/>
      </c>
      <c r="E1190" s="192" t="str">
        <f>IF(支部用データ貼り付けシート!B1179="","",支部用データ貼り付けシート!D1179)</f>
        <v/>
      </c>
      <c r="F1190" s="193" t="str">
        <f>IF(支部用データ貼り付けシート!B1179="","",IF(支部用データ貼り付けシート!M1179="","",支部用データ貼り付けシート!M1179))</f>
        <v/>
      </c>
      <c r="G1190" s="194" t="str">
        <f>IF(支部用データ貼り付けシート!B1179="","",IF(支部用データ貼り付けシート!N1179="","",支部用データ貼り付けシート!N1179))</f>
        <v/>
      </c>
      <c r="H1190" s="37" t="str">
        <f t="shared" si="224"/>
        <v/>
      </c>
      <c r="I1190" s="124" t="str">
        <f t="shared" si="225"/>
        <v/>
      </c>
      <c r="J1190" s="38" t="str">
        <f t="shared" si="226"/>
        <v/>
      </c>
      <c r="K1190" s="37" t="str">
        <f t="shared" si="227"/>
        <v/>
      </c>
      <c r="L1190" s="124" t="str">
        <f t="shared" si="228"/>
        <v/>
      </c>
      <c r="M1190" s="38" t="str">
        <f t="shared" si="229"/>
        <v/>
      </c>
      <c r="N1190" s="93" t="str">
        <f>IF(支部用データ貼り付けシート!B1179="","",支部用データ貼り付けシート!E1179)</f>
        <v/>
      </c>
      <c r="O1190" s="38" t="str">
        <f>IF(支部用データ貼り付けシート!B1179="","",支部用データ貼り付けシート!F1179)</f>
        <v/>
      </c>
      <c r="P1190" s="37" t="str">
        <f>IF(支部用データ貼り付けシート!B1179="","",支部用データ貼り付けシート!G1179)</f>
        <v/>
      </c>
      <c r="Q1190" s="38" t="str">
        <f>IF(支部用データ貼り付けシート!B1179="","",支部用データ貼り付けシート!H1179)</f>
        <v/>
      </c>
      <c r="R1190" s="37" t="str">
        <f>IF(支部用データ貼り付けシート!B1179="","",支部用データ貼り付けシート!I1179)</f>
        <v/>
      </c>
      <c r="S1190" s="38" t="str">
        <f>IF(支部用データ貼り付けシート!B1179="","",支部用データ貼り付けシート!J1179)</f>
        <v/>
      </c>
      <c r="T1190" s="23" t="str">
        <f t="shared" si="230"/>
        <v/>
      </c>
      <c r="U1190" s="24" t="str">
        <f t="shared" si="231"/>
        <v/>
      </c>
      <c r="W1190" t="str">
        <f t="shared" si="232"/>
        <v/>
      </c>
      <c r="X1190" t="str">
        <f t="shared" si="233"/>
        <v/>
      </c>
      <c r="Y1190" t="str">
        <f t="shared" si="234"/>
        <v/>
      </c>
      <c r="Z1190" t="str">
        <f t="shared" si="235"/>
        <v/>
      </c>
    </row>
    <row r="1191" spans="1:26">
      <c r="A1191" s="83">
        <v>1161</v>
      </c>
      <c r="B1191" s="189" t="str">
        <f>IF(支部用データ貼り付けシート!B1180="","",支部用データ貼り付けシート!A1180)</f>
        <v/>
      </c>
      <c r="C1191" s="190" t="str">
        <f>IF(支部用データ貼り付けシート!B1180="","",支部用データ貼り付けシート!B1180)</f>
        <v/>
      </c>
      <c r="D1191" s="191" t="str">
        <f>IF(支部用データ貼り付けシート!B1180="","",支部用データ貼り付けシート!C1180)</f>
        <v/>
      </c>
      <c r="E1191" s="192" t="str">
        <f>IF(支部用データ貼り付けシート!B1180="","",支部用データ貼り付けシート!D1180)</f>
        <v/>
      </c>
      <c r="F1191" s="193" t="str">
        <f>IF(支部用データ貼り付けシート!B1180="","",IF(支部用データ貼り付けシート!M1180="","",支部用データ貼り付けシート!M1180))</f>
        <v/>
      </c>
      <c r="G1191" s="194" t="str">
        <f>IF(支部用データ貼り付けシート!B1180="","",IF(支部用データ貼り付けシート!N1180="","",支部用データ貼り付けシート!N1180))</f>
        <v/>
      </c>
      <c r="H1191" s="37" t="str">
        <f t="shared" si="224"/>
        <v/>
      </c>
      <c r="I1191" s="124" t="str">
        <f t="shared" si="225"/>
        <v/>
      </c>
      <c r="J1191" s="38" t="str">
        <f t="shared" si="226"/>
        <v/>
      </c>
      <c r="K1191" s="37" t="str">
        <f t="shared" si="227"/>
        <v/>
      </c>
      <c r="L1191" s="124" t="str">
        <f t="shared" si="228"/>
        <v/>
      </c>
      <c r="M1191" s="38" t="str">
        <f t="shared" si="229"/>
        <v/>
      </c>
      <c r="N1191" s="93" t="str">
        <f>IF(支部用データ貼り付けシート!B1180="","",支部用データ貼り付けシート!E1180)</f>
        <v/>
      </c>
      <c r="O1191" s="38" t="str">
        <f>IF(支部用データ貼り付けシート!B1180="","",支部用データ貼り付けシート!F1180)</f>
        <v/>
      </c>
      <c r="P1191" s="37" t="str">
        <f>IF(支部用データ貼り付けシート!B1180="","",支部用データ貼り付けシート!G1180)</f>
        <v/>
      </c>
      <c r="Q1191" s="38" t="str">
        <f>IF(支部用データ貼り付けシート!B1180="","",支部用データ貼り付けシート!H1180)</f>
        <v/>
      </c>
      <c r="R1191" s="37" t="str">
        <f>IF(支部用データ貼り付けシート!B1180="","",支部用データ貼り付けシート!I1180)</f>
        <v/>
      </c>
      <c r="S1191" s="38" t="str">
        <f>IF(支部用データ貼り付けシート!B1180="","",支部用データ貼り付けシート!J1180)</f>
        <v/>
      </c>
      <c r="T1191" s="23" t="str">
        <f t="shared" si="230"/>
        <v/>
      </c>
      <c r="U1191" s="24" t="str">
        <f t="shared" si="231"/>
        <v/>
      </c>
      <c r="W1191" t="str">
        <f t="shared" si="232"/>
        <v/>
      </c>
      <c r="X1191" t="str">
        <f t="shared" si="233"/>
        <v/>
      </c>
      <c r="Y1191" t="str">
        <f t="shared" si="234"/>
        <v/>
      </c>
      <c r="Z1191" t="str">
        <f t="shared" si="235"/>
        <v/>
      </c>
    </row>
    <row r="1192" spans="1:26">
      <c r="A1192" s="84">
        <v>1162</v>
      </c>
      <c r="B1192" s="189" t="str">
        <f>IF(支部用データ貼り付けシート!B1181="","",支部用データ貼り付けシート!A1181)</f>
        <v/>
      </c>
      <c r="C1192" s="190" t="str">
        <f>IF(支部用データ貼り付けシート!B1181="","",支部用データ貼り付けシート!B1181)</f>
        <v/>
      </c>
      <c r="D1192" s="191" t="str">
        <f>IF(支部用データ貼り付けシート!B1181="","",支部用データ貼り付けシート!C1181)</f>
        <v/>
      </c>
      <c r="E1192" s="192" t="str">
        <f>IF(支部用データ貼り付けシート!B1181="","",支部用データ貼り付けシート!D1181)</f>
        <v/>
      </c>
      <c r="F1192" s="193" t="str">
        <f>IF(支部用データ貼り付けシート!B1181="","",IF(支部用データ貼り付けシート!M1181="","",支部用データ貼り付けシート!M1181))</f>
        <v/>
      </c>
      <c r="G1192" s="194" t="str">
        <f>IF(支部用データ貼り付けシート!B1181="","",IF(支部用データ貼り付けシート!N1181="","",支部用データ貼り付けシート!N1181))</f>
        <v/>
      </c>
      <c r="H1192" s="37" t="str">
        <f t="shared" si="224"/>
        <v/>
      </c>
      <c r="I1192" s="124" t="str">
        <f t="shared" si="225"/>
        <v/>
      </c>
      <c r="J1192" s="38" t="str">
        <f t="shared" si="226"/>
        <v/>
      </c>
      <c r="K1192" s="37" t="str">
        <f t="shared" si="227"/>
        <v/>
      </c>
      <c r="L1192" s="124" t="str">
        <f t="shared" si="228"/>
        <v/>
      </c>
      <c r="M1192" s="38" t="str">
        <f t="shared" si="229"/>
        <v/>
      </c>
      <c r="N1192" s="93" t="str">
        <f>IF(支部用データ貼り付けシート!B1181="","",支部用データ貼り付けシート!E1181)</f>
        <v/>
      </c>
      <c r="O1192" s="38" t="str">
        <f>IF(支部用データ貼り付けシート!B1181="","",支部用データ貼り付けシート!F1181)</f>
        <v/>
      </c>
      <c r="P1192" s="37" t="str">
        <f>IF(支部用データ貼り付けシート!B1181="","",支部用データ貼り付けシート!G1181)</f>
        <v/>
      </c>
      <c r="Q1192" s="38" t="str">
        <f>IF(支部用データ貼り付けシート!B1181="","",支部用データ貼り付けシート!H1181)</f>
        <v/>
      </c>
      <c r="R1192" s="37" t="str">
        <f>IF(支部用データ貼り付けシート!B1181="","",支部用データ貼り付けシート!I1181)</f>
        <v/>
      </c>
      <c r="S1192" s="38" t="str">
        <f>IF(支部用データ貼り付けシート!B1181="","",支部用データ貼り付けシート!J1181)</f>
        <v/>
      </c>
      <c r="T1192" s="23" t="str">
        <f t="shared" si="230"/>
        <v/>
      </c>
      <c r="U1192" s="24" t="str">
        <f t="shared" si="231"/>
        <v/>
      </c>
      <c r="W1192" t="str">
        <f t="shared" si="232"/>
        <v/>
      </c>
      <c r="X1192" t="str">
        <f t="shared" si="233"/>
        <v/>
      </c>
      <c r="Y1192" t="str">
        <f t="shared" si="234"/>
        <v/>
      </c>
      <c r="Z1192" t="str">
        <f t="shared" si="235"/>
        <v/>
      </c>
    </row>
    <row r="1193" spans="1:26">
      <c r="A1193" s="83">
        <v>1163</v>
      </c>
      <c r="B1193" s="189" t="str">
        <f>IF(支部用データ貼り付けシート!B1182="","",支部用データ貼り付けシート!A1182)</f>
        <v/>
      </c>
      <c r="C1193" s="190" t="str">
        <f>IF(支部用データ貼り付けシート!B1182="","",支部用データ貼り付けシート!B1182)</f>
        <v/>
      </c>
      <c r="D1193" s="191" t="str">
        <f>IF(支部用データ貼り付けシート!B1182="","",支部用データ貼り付けシート!C1182)</f>
        <v/>
      </c>
      <c r="E1193" s="192" t="str">
        <f>IF(支部用データ貼り付けシート!B1182="","",支部用データ貼り付けシート!D1182)</f>
        <v/>
      </c>
      <c r="F1193" s="193" t="str">
        <f>IF(支部用データ貼り付けシート!B1182="","",IF(支部用データ貼り付けシート!M1182="","",支部用データ貼り付けシート!M1182))</f>
        <v/>
      </c>
      <c r="G1193" s="194" t="str">
        <f>IF(支部用データ貼り付けシート!B1182="","",IF(支部用データ貼り付けシート!N1182="","",支部用データ貼り付けシート!N1182))</f>
        <v/>
      </c>
      <c r="H1193" s="37" t="str">
        <f t="shared" si="224"/>
        <v/>
      </c>
      <c r="I1193" s="124" t="str">
        <f t="shared" si="225"/>
        <v/>
      </c>
      <c r="J1193" s="38" t="str">
        <f t="shared" si="226"/>
        <v/>
      </c>
      <c r="K1193" s="37" t="str">
        <f t="shared" si="227"/>
        <v/>
      </c>
      <c r="L1193" s="124" t="str">
        <f t="shared" si="228"/>
        <v/>
      </c>
      <c r="M1193" s="38" t="str">
        <f t="shared" si="229"/>
        <v/>
      </c>
      <c r="N1193" s="93" t="str">
        <f>IF(支部用データ貼り付けシート!B1182="","",支部用データ貼り付けシート!E1182)</f>
        <v/>
      </c>
      <c r="O1193" s="38" t="str">
        <f>IF(支部用データ貼り付けシート!B1182="","",支部用データ貼り付けシート!F1182)</f>
        <v/>
      </c>
      <c r="P1193" s="37" t="str">
        <f>IF(支部用データ貼り付けシート!B1182="","",支部用データ貼り付けシート!G1182)</f>
        <v/>
      </c>
      <c r="Q1193" s="38" t="str">
        <f>IF(支部用データ貼り付けシート!B1182="","",支部用データ貼り付けシート!H1182)</f>
        <v/>
      </c>
      <c r="R1193" s="37" t="str">
        <f>IF(支部用データ貼り付けシート!B1182="","",支部用データ貼り付けシート!I1182)</f>
        <v/>
      </c>
      <c r="S1193" s="38" t="str">
        <f>IF(支部用データ貼り付けシート!B1182="","",支部用データ貼り付けシート!J1182)</f>
        <v/>
      </c>
      <c r="T1193" s="23" t="str">
        <f t="shared" si="230"/>
        <v/>
      </c>
      <c r="U1193" s="24" t="str">
        <f t="shared" si="231"/>
        <v/>
      </c>
      <c r="W1193" t="str">
        <f t="shared" si="232"/>
        <v/>
      </c>
      <c r="X1193" t="str">
        <f t="shared" si="233"/>
        <v/>
      </c>
      <c r="Y1193" t="str">
        <f t="shared" si="234"/>
        <v/>
      </c>
      <c r="Z1193" t="str">
        <f t="shared" si="235"/>
        <v/>
      </c>
    </row>
    <row r="1194" spans="1:26">
      <c r="A1194" s="84">
        <v>1164</v>
      </c>
      <c r="B1194" s="189" t="str">
        <f>IF(支部用データ貼り付けシート!B1183="","",支部用データ貼り付けシート!A1183)</f>
        <v/>
      </c>
      <c r="C1194" s="190" t="str">
        <f>IF(支部用データ貼り付けシート!B1183="","",支部用データ貼り付けシート!B1183)</f>
        <v/>
      </c>
      <c r="D1194" s="191" t="str">
        <f>IF(支部用データ貼り付けシート!B1183="","",支部用データ貼り付けシート!C1183)</f>
        <v/>
      </c>
      <c r="E1194" s="192" t="str">
        <f>IF(支部用データ貼り付けシート!B1183="","",支部用データ貼り付けシート!D1183)</f>
        <v/>
      </c>
      <c r="F1194" s="193" t="str">
        <f>IF(支部用データ貼り付けシート!B1183="","",IF(支部用データ貼り付けシート!M1183="","",支部用データ貼り付けシート!M1183))</f>
        <v/>
      </c>
      <c r="G1194" s="194" t="str">
        <f>IF(支部用データ貼り付けシート!B1183="","",IF(支部用データ貼り付けシート!N1183="","",支部用データ貼り付けシート!N1183))</f>
        <v/>
      </c>
      <c r="H1194" s="37" t="str">
        <f t="shared" si="224"/>
        <v/>
      </c>
      <c r="I1194" s="124" t="str">
        <f t="shared" si="225"/>
        <v/>
      </c>
      <c r="J1194" s="38" t="str">
        <f t="shared" si="226"/>
        <v/>
      </c>
      <c r="K1194" s="37" t="str">
        <f t="shared" si="227"/>
        <v/>
      </c>
      <c r="L1194" s="124" t="str">
        <f t="shared" si="228"/>
        <v/>
      </c>
      <c r="M1194" s="38" t="str">
        <f t="shared" si="229"/>
        <v/>
      </c>
      <c r="N1194" s="93" t="str">
        <f>IF(支部用データ貼り付けシート!B1183="","",支部用データ貼り付けシート!E1183)</f>
        <v/>
      </c>
      <c r="O1194" s="38" t="str">
        <f>IF(支部用データ貼り付けシート!B1183="","",支部用データ貼り付けシート!F1183)</f>
        <v/>
      </c>
      <c r="P1194" s="37" t="str">
        <f>IF(支部用データ貼り付けシート!B1183="","",支部用データ貼り付けシート!G1183)</f>
        <v/>
      </c>
      <c r="Q1194" s="38" t="str">
        <f>IF(支部用データ貼り付けシート!B1183="","",支部用データ貼り付けシート!H1183)</f>
        <v/>
      </c>
      <c r="R1194" s="37" t="str">
        <f>IF(支部用データ貼り付けシート!B1183="","",支部用データ貼り付けシート!I1183)</f>
        <v/>
      </c>
      <c r="S1194" s="38" t="str">
        <f>IF(支部用データ貼り付けシート!B1183="","",支部用データ貼り付けシート!J1183)</f>
        <v/>
      </c>
      <c r="T1194" s="23" t="str">
        <f t="shared" si="230"/>
        <v/>
      </c>
      <c r="U1194" s="24" t="str">
        <f t="shared" si="231"/>
        <v/>
      </c>
      <c r="W1194" t="str">
        <f t="shared" si="232"/>
        <v/>
      </c>
      <c r="X1194" t="str">
        <f t="shared" si="233"/>
        <v/>
      </c>
      <c r="Y1194" t="str">
        <f t="shared" si="234"/>
        <v/>
      </c>
      <c r="Z1194" t="str">
        <f t="shared" si="235"/>
        <v/>
      </c>
    </row>
    <row r="1195" spans="1:26">
      <c r="A1195" s="83">
        <v>1165</v>
      </c>
      <c r="B1195" s="189" t="str">
        <f>IF(支部用データ貼り付けシート!B1184="","",支部用データ貼り付けシート!A1184)</f>
        <v/>
      </c>
      <c r="C1195" s="190" t="str">
        <f>IF(支部用データ貼り付けシート!B1184="","",支部用データ貼り付けシート!B1184)</f>
        <v/>
      </c>
      <c r="D1195" s="191" t="str">
        <f>IF(支部用データ貼り付けシート!B1184="","",支部用データ貼り付けシート!C1184)</f>
        <v/>
      </c>
      <c r="E1195" s="192" t="str">
        <f>IF(支部用データ貼り付けシート!B1184="","",支部用データ貼り付けシート!D1184)</f>
        <v/>
      </c>
      <c r="F1195" s="193" t="str">
        <f>IF(支部用データ貼り付けシート!B1184="","",IF(支部用データ貼り付けシート!M1184="","",支部用データ貼り付けシート!M1184))</f>
        <v/>
      </c>
      <c r="G1195" s="194" t="str">
        <f>IF(支部用データ貼り付けシート!B1184="","",IF(支部用データ貼り付けシート!N1184="","",支部用データ貼り付けシート!N1184))</f>
        <v/>
      </c>
      <c r="H1195" s="37" t="str">
        <f t="shared" si="224"/>
        <v/>
      </c>
      <c r="I1195" s="124" t="str">
        <f t="shared" si="225"/>
        <v/>
      </c>
      <c r="J1195" s="38" t="str">
        <f t="shared" si="226"/>
        <v/>
      </c>
      <c r="K1195" s="37" t="str">
        <f t="shared" si="227"/>
        <v/>
      </c>
      <c r="L1195" s="124" t="str">
        <f t="shared" si="228"/>
        <v/>
      </c>
      <c r="M1195" s="38" t="str">
        <f t="shared" si="229"/>
        <v/>
      </c>
      <c r="N1195" s="93" t="str">
        <f>IF(支部用データ貼り付けシート!B1184="","",支部用データ貼り付けシート!E1184)</f>
        <v/>
      </c>
      <c r="O1195" s="38" t="str">
        <f>IF(支部用データ貼り付けシート!B1184="","",支部用データ貼り付けシート!F1184)</f>
        <v/>
      </c>
      <c r="P1195" s="37" t="str">
        <f>IF(支部用データ貼り付けシート!B1184="","",支部用データ貼り付けシート!G1184)</f>
        <v/>
      </c>
      <c r="Q1195" s="38" t="str">
        <f>IF(支部用データ貼り付けシート!B1184="","",支部用データ貼り付けシート!H1184)</f>
        <v/>
      </c>
      <c r="R1195" s="37" t="str">
        <f>IF(支部用データ貼り付けシート!B1184="","",支部用データ貼り付けシート!I1184)</f>
        <v/>
      </c>
      <c r="S1195" s="38" t="str">
        <f>IF(支部用データ貼り付けシート!B1184="","",支部用データ貼り付けシート!J1184)</f>
        <v/>
      </c>
      <c r="T1195" s="23" t="str">
        <f t="shared" si="230"/>
        <v/>
      </c>
      <c r="U1195" s="24" t="str">
        <f t="shared" si="231"/>
        <v/>
      </c>
      <c r="W1195" t="str">
        <f t="shared" si="232"/>
        <v/>
      </c>
      <c r="X1195" t="str">
        <f t="shared" si="233"/>
        <v/>
      </c>
      <c r="Y1195" t="str">
        <f t="shared" si="234"/>
        <v/>
      </c>
      <c r="Z1195" t="str">
        <f t="shared" si="235"/>
        <v/>
      </c>
    </row>
    <row r="1196" spans="1:26">
      <c r="A1196" s="84">
        <v>1166</v>
      </c>
      <c r="B1196" s="189" t="str">
        <f>IF(支部用データ貼り付けシート!B1185="","",支部用データ貼り付けシート!A1185)</f>
        <v/>
      </c>
      <c r="C1196" s="190" t="str">
        <f>IF(支部用データ貼り付けシート!B1185="","",支部用データ貼り付けシート!B1185)</f>
        <v/>
      </c>
      <c r="D1196" s="191" t="str">
        <f>IF(支部用データ貼り付けシート!B1185="","",支部用データ貼り付けシート!C1185)</f>
        <v/>
      </c>
      <c r="E1196" s="192" t="str">
        <f>IF(支部用データ貼り付けシート!B1185="","",支部用データ貼り付けシート!D1185)</f>
        <v/>
      </c>
      <c r="F1196" s="193" t="str">
        <f>IF(支部用データ貼り付けシート!B1185="","",IF(支部用データ貼り付けシート!M1185="","",支部用データ貼り付けシート!M1185))</f>
        <v/>
      </c>
      <c r="G1196" s="194" t="str">
        <f>IF(支部用データ貼り付けシート!B1185="","",IF(支部用データ貼り付けシート!N1185="","",支部用データ貼り付けシート!N1185))</f>
        <v/>
      </c>
      <c r="H1196" s="37" t="str">
        <f t="shared" si="224"/>
        <v/>
      </c>
      <c r="I1196" s="124" t="str">
        <f t="shared" si="225"/>
        <v/>
      </c>
      <c r="J1196" s="38" t="str">
        <f t="shared" si="226"/>
        <v/>
      </c>
      <c r="K1196" s="37" t="str">
        <f t="shared" si="227"/>
        <v/>
      </c>
      <c r="L1196" s="124" t="str">
        <f t="shared" si="228"/>
        <v/>
      </c>
      <c r="M1196" s="38" t="str">
        <f t="shared" si="229"/>
        <v/>
      </c>
      <c r="N1196" s="93" t="str">
        <f>IF(支部用データ貼り付けシート!B1185="","",支部用データ貼り付けシート!E1185)</f>
        <v/>
      </c>
      <c r="O1196" s="38" t="str">
        <f>IF(支部用データ貼り付けシート!B1185="","",支部用データ貼り付けシート!F1185)</f>
        <v/>
      </c>
      <c r="P1196" s="37" t="str">
        <f>IF(支部用データ貼り付けシート!B1185="","",支部用データ貼り付けシート!G1185)</f>
        <v/>
      </c>
      <c r="Q1196" s="38" t="str">
        <f>IF(支部用データ貼り付けシート!B1185="","",支部用データ貼り付けシート!H1185)</f>
        <v/>
      </c>
      <c r="R1196" s="37" t="str">
        <f>IF(支部用データ貼り付けシート!B1185="","",支部用データ貼り付けシート!I1185)</f>
        <v/>
      </c>
      <c r="S1196" s="38" t="str">
        <f>IF(支部用データ貼り付けシート!B1185="","",支部用データ貼り付けシート!J1185)</f>
        <v/>
      </c>
      <c r="T1196" s="23" t="str">
        <f t="shared" si="230"/>
        <v/>
      </c>
      <c r="U1196" s="24" t="str">
        <f t="shared" si="231"/>
        <v/>
      </c>
      <c r="W1196" t="str">
        <f t="shared" si="232"/>
        <v/>
      </c>
      <c r="X1196" t="str">
        <f t="shared" si="233"/>
        <v/>
      </c>
      <c r="Y1196" t="str">
        <f t="shared" si="234"/>
        <v/>
      </c>
      <c r="Z1196" t="str">
        <f t="shared" si="235"/>
        <v/>
      </c>
    </row>
    <row r="1197" spans="1:26">
      <c r="A1197" s="83">
        <v>1167</v>
      </c>
      <c r="B1197" s="189" t="str">
        <f>IF(支部用データ貼り付けシート!B1186="","",支部用データ貼り付けシート!A1186)</f>
        <v/>
      </c>
      <c r="C1197" s="190" t="str">
        <f>IF(支部用データ貼り付けシート!B1186="","",支部用データ貼り付けシート!B1186)</f>
        <v/>
      </c>
      <c r="D1197" s="191" t="str">
        <f>IF(支部用データ貼り付けシート!B1186="","",支部用データ貼り付けシート!C1186)</f>
        <v/>
      </c>
      <c r="E1197" s="192" t="str">
        <f>IF(支部用データ貼り付けシート!B1186="","",支部用データ貼り付けシート!D1186)</f>
        <v/>
      </c>
      <c r="F1197" s="193" t="str">
        <f>IF(支部用データ貼り付けシート!B1186="","",IF(支部用データ貼り付けシート!M1186="","",支部用データ貼り付けシート!M1186))</f>
        <v/>
      </c>
      <c r="G1197" s="194" t="str">
        <f>IF(支部用データ貼り付けシート!B1186="","",IF(支部用データ貼り付けシート!N1186="","",支部用データ貼り付けシート!N1186))</f>
        <v/>
      </c>
      <c r="H1197" s="37" t="str">
        <f t="shared" si="224"/>
        <v/>
      </c>
      <c r="I1197" s="124" t="str">
        <f t="shared" si="225"/>
        <v/>
      </c>
      <c r="J1197" s="38" t="str">
        <f t="shared" si="226"/>
        <v/>
      </c>
      <c r="K1197" s="37" t="str">
        <f t="shared" si="227"/>
        <v/>
      </c>
      <c r="L1197" s="124" t="str">
        <f t="shared" si="228"/>
        <v/>
      </c>
      <c r="M1197" s="38" t="str">
        <f t="shared" si="229"/>
        <v/>
      </c>
      <c r="N1197" s="93" t="str">
        <f>IF(支部用データ貼り付けシート!B1186="","",支部用データ貼り付けシート!E1186)</f>
        <v/>
      </c>
      <c r="O1197" s="38" t="str">
        <f>IF(支部用データ貼り付けシート!B1186="","",支部用データ貼り付けシート!F1186)</f>
        <v/>
      </c>
      <c r="P1197" s="37" t="str">
        <f>IF(支部用データ貼り付けシート!B1186="","",支部用データ貼り付けシート!G1186)</f>
        <v/>
      </c>
      <c r="Q1197" s="38" t="str">
        <f>IF(支部用データ貼り付けシート!B1186="","",支部用データ貼り付けシート!H1186)</f>
        <v/>
      </c>
      <c r="R1197" s="37" t="str">
        <f>IF(支部用データ貼り付けシート!B1186="","",支部用データ貼り付けシート!I1186)</f>
        <v/>
      </c>
      <c r="S1197" s="38" t="str">
        <f>IF(支部用データ貼り付けシート!B1186="","",支部用データ貼り付けシート!J1186)</f>
        <v/>
      </c>
      <c r="T1197" s="23" t="str">
        <f t="shared" si="230"/>
        <v/>
      </c>
      <c r="U1197" s="24" t="str">
        <f t="shared" si="231"/>
        <v/>
      </c>
      <c r="W1197" t="str">
        <f t="shared" si="232"/>
        <v/>
      </c>
      <c r="X1197" t="str">
        <f t="shared" si="233"/>
        <v/>
      </c>
      <c r="Y1197" t="str">
        <f t="shared" si="234"/>
        <v/>
      </c>
      <c r="Z1197" t="str">
        <f t="shared" si="235"/>
        <v/>
      </c>
    </row>
    <row r="1198" spans="1:26">
      <c r="A1198" s="84">
        <v>1168</v>
      </c>
      <c r="B1198" s="189" t="str">
        <f>IF(支部用データ貼り付けシート!B1187="","",支部用データ貼り付けシート!A1187)</f>
        <v/>
      </c>
      <c r="C1198" s="190" t="str">
        <f>IF(支部用データ貼り付けシート!B1187="","",支部用データ貼り付けシート!B1187)</f>
        <v/>
      </c>
      <c r="D1198" s="191" t="str">
        <f>IF(支部用データ貼り付けシート!B1187="","",支部用データ貼り付けシート!C1187)</f>
        <v/>
      </c>
      <c r="E1198" s="192" t="str">
        <f>IF(支部用データ貼り付けシート!B1187="","",支部用データ貼り付けシート!D1187)</f>
        <v/>
      </c>
      <c r="F1198" s="193" t="str">
        <f>IF(支部用データ貼り付けシート!B1187="","",IF(支部用データ貼り付けシート!M1187="","",支部用データ貼り付けシート!M1187))</f>
        <v/>
      </c>
      <c r="G1198" s="194" t="str">
        <f>IF(支部用データ貼り付けシート!B1187="","",IF(支部用データ貼り付けシート!N1187="","",支部用データ貼り付けシート!N1187))</f>
        <v/>
      </c>
      <c r="H1198" s="37" t="str">
        <f t="shared" si="224"/>
        <v/>
      </c>
      <c r="I1198" s="124" t="str">
        <f t="shared" si="225"/>
        <v/>
      </c>
      <c r="J1198" s="38" t="str">
        <f t="shared" si="226"/>
        <v/>
      </c>
      <c r="K1198" s="37" t="str">
        <f t="shared" si="227"/>
        <v/>
      </c>
      <c r="L1198" s="124" t="str">
        <f t="shared" si="228"/>
        <v/>
      </c>
      <c r="M1198" s="38" t="str">
        <f t="shared" si="229"/>
        <v/>
      </c>
      <c r="N1198" s="93" t="str">
        <f>IF(支部用データ貼り付けシート!B1187="","",支部用データ貼り付けシート!E1187)</f>
        <v/>
      </c>
      <c r="O1198" s="38" t="str">
        <f>IF(支部用データ貼り付けシート!B1187="","",支部用データ貼り付けシート!F1187)</f>
        <v/>
      </c>
      <c r="P1198" s="37" t="str">
        <f>IF(支部用データ貼り付けシート!B1187="","",支部用データ貼り付けシート!G1187)</f>
        <v/>
      </c>
      <c r="Q1198" s="38" t="str">
        <f>IF(支部用データ貼り付けシート!B1187="","",支部用データ貼り付けシート!H1187)</f>
        <v/>
      </c>
      <c r="R1198" s="37" t="str">
        <f>IF(支部用データ貼り付けシート!B1187="","",支部用データ貼り付けシート!I1187)</f>
        <v/>
      </c>
      <c r="S1198" s="38" t="str">
        <f>IF(支部用データ貼り付けシート!B1187="","",支部用データ貼り付けシート!J1187)</f>
        <v/>
      </c>
      <c r="T1198" s="23" t="str">
        <f t="shared" si="230"/>
        <v/>
      </c>
      <c r="U1198" s="24" t="str">
        <f t="shared" si="231"/>
        <v/>
      </c>
      <c r="W1198" t="str">
        <f t="shared" si="232"/>
        <v/>
      </c>
      <c r="X1198" t="str">
        <f t="shared" si="233"/>
        <v/>
      </c>
      <c r="Y1198" t="str">
        <f t="shared" si="234"/>
        <v/>
      </c>
      <c r="Z1198" t="str">
        <f t="shared" si="235"/>
        <v/>
      </c>
    </row>
    <row r="1199" spans="1:26">
      <c r="A1199" s="83">
        <v>1169</v>
      </c>
      <c r="B1199" s="189" t="str">
        <f>IF(支部用データ貼り付けシート!B1188="","",支部用データ貼り付けシート!A1188)</f>
        <v/>
      </c>
      <c r="C1199" s="190" t="str">
        <f>IF(支部用データ貼り付けシート!B1188="","",支部用データ貼り付けシート!B1188)</f>
        <v/>
      </c>
      <c r="D1199" s="191" t="str">
        <f>IF(支部用データ貼り付けシート!B1188="","",支部用データ貼り付けシート!C1188)</f>
        <v/>
      </c>
      <c r="E1199" s="192" t="str">
        <f>IF(支部用データ貼り付けシート!B1188="","",支部用データ貼り付けシート!D1188)</f>
        <v/>
      </c>
      <c r="F1199" s="193" t="str">
        <f>IF(支部用データ貼り付けシート!B1188="","",IF(支部用データ貼り付けシート!M1188="","",支部用データ貼り付けシート!M1188))</f>
        <v/>
      </c>
      <c r="G1199" s="194" t="str">
        <f>IF(支部用データ貼り付けシート!B1188="","",IF(支部用データ貼り付けシート!N1188="","",支部用データ貼り付けシート!N1188))</f>
        <v/>
      </c>
      <c r="H1199" s="37" t="str">
        <f t="shared" si="224"/>
        <v/>
      </c>
      <c r="I1199" s="124" t="str">
        <f t="shared" si="225"/>
        <v/>
      </c>
      <c r="J1199" s="38" t="str">
        <f t="shared" si="226"/>
        <v/>
      </c>
      <c r="K1199" s="37" t="str">
        <f t="shared" si="227"/>
        <v/>
      </c>
      <c r="L1199" s="124" t="str">
        <f t="shared" si="228"/>
        <v/>
      </c>
      <c r="M1199" s="38" t="str">
        <f t="shared" si="229"/>
        <v/>
      </c>
      <c r="N1199" s="93" t="str">
        <f>IF(支部用データ貼り付けシート!B1188="","",支部用データ貼り付けシート!E1188)</f>
        <v/>
      </c>
      <c r="O1199" s="38" t="str">
        <f>IF(支部用データ貼り付けシート!B1188="","",支部用データ貼り付けシート!F1188)</f>
        <v/>
      </c>
      <c r="P1199" s="37" t="str">
        <f>IF(支部用データ貼り付けシート!B1188="","",支部用データ貼り付けシート!G1188)</f>
        <v/>
      </c>
      <c r="Q1199" s="38" t="str">
        <f>IF(支部用データ貼り付けシート!B1188="","",支部用データ貼り付けシート!H1188)</f>
        <v/>
      </c>
      <c r="R1199" s="37" t="str">
        <f>IF(支部用データ貼り付けシート!B1188="","",支部用データ貼り付けシート!I1188)</f>
        <v/>
      </c>
      <c r="S1199" s="38" t="str">
        <f>IF(支部用データ貼り付けシート!B1188="","",支部用データ貼り付けシート!J1188)</f>
        <v/>
      </c>
      <c r="T1199" s="23" t="str">
        <f t="shared" si="230"/>
        <v/>
      </c>
      <c r="U1199" s="24" t="str">
        <f t="shared" si="231"/>
        <v/>
      </c>
      <c r="W1199" t="str">
        <f t="shared" si="232"/>
        <v/>
      </c>
      <c r="X1199" t="str">
        <f t="shared" si="233"/>
        <v/>
      </c>
      <c r="Y1199" t="str">
        <f t="shared" si="234"/>
        <v/>
      </c>
      <c r="Z1199" t="str">
        <f t="shared" si="235"/>
        <v/>
      </c>
    </row>
    <row r="1200" spans="1:26">
      <c r="A1200" s="84">
        <v>1170</v>
      </c>
      <c r="B1200" s="189" t="str">
        <f>IF(支部用データ貼り付けシート!B1189="","",支部用データ貼り付けシート!A1189)</f>
        <v/>
      </c>
      <c r="C1200" s="190" t="str">
        <f>IF(支部用データ貼り付けシート!B1189="","",支部用データ貼り付けシート!B1189)</f>
        <v/>
      </c>
      <c r="D1200" s="191" t="str">
        <f>IF(支部用データ貼り付けシート!B1189="","",支部用データ貼り付けシート!C1189)</f>
        <v/>
      </c>
      <c r="E1200" s="192" t="str">
        <f>IF(支部用データ貼り付けシート!B1189="","",支部用データ貼り付けシート!D1189)</f>
        <v/>
      </c>
      <c r="F1200" s="193" t="str">
        <f>IF(支部用データ貼り付けシート!B1189="","",IF(支部用データ貼り付けシート!M1189="","",支部用データ貼り付けシート!M1189))</f>
        <v/>
      </c>
      <c r="G1200" s="194" t="str">
        <f>IF(支部用データ貼り付けシート!B1189="","",IF(支部用データ貼り付けシート!N1189="","",支部用データ貼り付けシート!N1189))</f>
        <v/>
      </c>
      <c r="H1200" s="37" t="str">
        <f t="shared" si="224"/>
        <v/>
      </c>
      <c r="I1200" s="124" t="str">
        <f t="shared" si="225"/>
        <v/>
      </c>
      <c r="J1200" s="38" t="str">
        <f t="shared" si="226"/>
        <v/>
      </c>
      <c r="K1200" s="37" t="str">
        <f t="shared" si="227"/>
        <v/>
      </c>
      <c r="L1200" s="124" t="str">
        <f t="shared" si="228"/>
        <v/>
      </c>
      <c r="M1200" s="38" t="str">
        <f t="shared" si="229"/>
        <v/>
      </c>
      <c r="N1200" s="93" t="str">
        <f>IF(支部用データ貼り付けシート!B1189="","",支部用データ貼り付けシート!E1189)</f>
        <v/>
      </c>
      <c r="O1200" s="38" t="str">
        <f>IF(支部用データ貼り付けシート!B1189="","",支部用データ貼り付けシート!F1189)</f>
        <v/>
      </c>
      <c r="P1200" s="37" t="str">
        <f>IF(支部用データ貼り付けシート!B1189="","",支部用データ貼り付けシート!G1189)</f>
        <v/>
      </c>
      <c r="Q1200" s="38" t="str">
        <f>IF(支部用データ貼り付けシート!B1189="","",支部用データ貼り付けシート!H1189)</f>
        <v/>
      </c>
      <c r="R1200" s="37" t="str">
        <f>IF(支部用データ貼り付けシート!B1189="","",支部用データ貼り付けシート!I1189)</f>
        <v/>
      </c>
      <c r="S1200" s="38" t="str">
        <f>IF(支部用データ貼り付けシート!B1189="","",支部用データ貼り付けシート!J1189)</f>
        <v/>
      </c>
      <c r="T1200" s="23" t="str">
        <f t="shared" si="230"/>
        <v/>
      </c>
      <c r="U1200" s="24" t="str">
        <f t="shared" si="231"/>
        <v/>
      </c>
      <c r="W1200" t="str">
        <f t="shared" si="232"/>
        <v/>
      </c>
      <c r="X1200" t="str">
        <f t="shared" si="233"/>
        <v/>
      </c>
      <c r="Y1200" t="str">
        <f t="shared" si="234"/>
        <v/>
      </c>
      <c r="Z1200" t="str">
        <f t="shared" si="235"/>
        <v/>
      </c>
    </row>
    <row r="1201" spans="1:26">
      <c r="A1201" s="83">
        <v>1171</v>
      </c>
      <c r="B1201" s="189" t="str">
        <f>IF(支部用データ貼り付けシート!B1190="","",支部用データ貼り付けシート!A1190)</f>
        <v/>
      </c>
      <c r="C1201" s="190" t="str">
        <f>IF(支部用データ貼り付けシート!B1190="","",支部用データ貼り付けシート!B1190)</f>
        <v/>
      </c>
      <c r="D1201" s="191" t="str">
        <f>IF(支部用データ貼り付けシート!B1190="","",支部用データ貼り付けシート!C1190)</f>
        <v/>
      </c>
      <c r="E1201" s="192" t="str">
        <f>IF(支部用データ貼り付けシート!B1190="","",支部用データ貼り付けシート!D1190)</f>
        <v/>
      </c>
      <c r="F1201" s="193" t="str">
        <f>IF(支部用データ貼り付けシート!B1190="","",IF(支部用データ貼り付けシート!M1190="","",支部用データ貼り付けシート!M1190))</f>
        <v/>
      </c>
      <c r="G1201" s="194" t="str">
        <f>IF(支部用データ貼り付けシート!B1190="","",IF(支部用データ貼り付けシート!N1190="","",支部用データ貼り付けシート!N1190))</f>
        <v/>
      </c>
      <c r="H1201" s="37" t="str">
        <f t="shared" si="224"/>
        <v/>
      </c>
      <c r="I1201" s="124" t="str">
        <f t="shared" si="225"/>
        <v/>
      </c>
      <c r="J1201" s="38" t="str">
        <f t="shared" si="226"/>
        <v/>
      </c>
      <c r="K1201" s="37" t="str">
        <f t="shared" si="227"/>
        <v/>
      </c>
      <c r="L1201" s="124" t="str">
        <f t="shared" si="228"/>
        <v/>
      </c>
      <c r="M1201" s="38" t="str">
        <f t="shared" si="229"/>
        <v/>
      </c>
      <c r="N1201" s="93" t="str">
        <f>IF(支部用データ貼り付けシート!B1190="","",支部用データ貼り付けシート!E1190)</f>
        <v/>
      </c>
      <c r="O1201" s="38" t="str">
        <f>IF(支部用データ貼り付けシート!B1190="","",支部用データ貼り付けシート!F1190)</f>
        <v/>
      </c>
      <c r="P1201" s="37" t="str">
        <f>IF(支部用データ貼り付けシート!B1190="","",支部用データ貼り付けシート!G1190)</f>
        <v/>
      </c>
      <c r="Q1201" s="38" t="str">
        <f>IF(支部用データ貼り付けシート!B1190="","",支部用データ貼り付けシート!H1190)</f>
        <v/>
      </c>
      <c r="R1201" s="37" t="str">
        <f>IF(支部用データ貼り付けシート!B1190="","",支部用データ貼り付けシート!I1190)</f>
        <v/>
      </c>
      <c r="S1201" s="38" t="str">
        <f>IF(支部用データ貼り付けシート!B1190="","",支部用データ貼り付けシート!J1190)</f>
        <v/>
      </c>
      <c r="T1201" s="23" t="str">
        <f t="shared" si="230"/>
        <v/>
      </c>
      <c r="U1201" s="24" t="str">
        <f t="shared" si="231"/>
        <v/>
      </c>
      <c r="W1201" t="str">
        <f t="shared" si="232"/>
        <v/>
      </c>
      <c r="X1201" t="str">
        <f t="shared" si="233"/>
        <v/>
      </c>
      <c r="Y1201" t="str">
        <f t="shared" si="234"/>
        <v/>
      </c>
      <c r="Z1201" t="str">
        <f t="shared" si="235"/>
        <v/>
      </c>
    </row>
    <row r="1202" spans="1:26">
      <c r="A1202" s="84">
        <v>1172</v>
      </c>
      <c r="B1202" s="189" t="str">
        <f>IF(支部用データ貼り付けシート!B1191="","",支部用データ貼り付けシート!A1191)</f>
        <v/>
      </c>
      <c r="C1202" s="190" t="str">
        <f>IF(支部用データ貼り付けシート!B1191="","",支部用データ貼り付けシート!B1191)</f>
        <v/>
      </c>
      <c r="D1202" s="191" t="str">
        <f>IF(支部用データ貼り付けシート!B1191="","",支部用データ貼り付けシート!C1191)</f>
        <v/>
      </c>
      <c r="E1202" s="192" t="str">
        <f>IF(支部用データ貼り付けシート!B1191="","",支部用データ貼り付けシート!D1191)</f>
        <v/>
      </c>
      <c r="F1202" s="193" t="str">
        <f>IF(支部用データ貼り付けシート!B1191="","",IF(支部用データ貼り付けシート!M1191="","",支部用データ貼り付けシート!M1191))</f>
        <v/>
      </c>
      <c r="G1202" s="194" t="str">
        <f>IF(支部用データ貼り付けシート!B1191="","",IF(支部用データ貼り付けシート!N1191="","",支部用データ貼り付けシート!N1191))</f>
        <v/>
      </c>
      <c r="H1202" s="37" t="str">
        <f t="shared" si="224"/>
        <v/>
      </c>
      <c r="I1202" s="124" t="str">
        <f t="shared" si="225"/>
        <v/>
      </c>
      <c r="J1202" s="38" t="str">
        <f t="shared" si="226"/>
        <v/>
      </c>
      <c r="K1202" s="37" t="str">
        <f t="shared" si="227"/>
        <v/>
      </c>
      <c r="L1202" s="124" t="str">
        <f t="shared" si="228"/>
        <v/>
      </c>
      <c r="M1202" s="38" t="str">
        <f t="shared" si="229"/>
        <v/>
      </c>
      <c r="N1202" s="93" t="str">
        <f>IF(支部用データ貼り付けシート!B1191="","",支部用データ貼り付けシート!E1191)</f>
        <v/>
      </c>
      <c r="O1202" s="38" t="str">
        <f>IF(支部用データ貼り付けシート!B1191="","",支部用データ貼り付けシート!F1191)</f>
        <v/>
      </c>
      <c r="P1202" s="37" t="str">
        <f>IF(支部用データ貼り付けシート!B1191="","",支部用データ貼り付けシート!G1191)</f>
        <v/>
      </c>
      <c r="Q1202" s="38" t="str">
        <f>IF(支部用データ貼り付けシート!B1191="","",支部用データ貼り付けシート!H1191)</f>
        <v/>
      </c>
      <c r="R1202" s="37" t="str">
        <f>IF(支部用データ貼り付けシート!B1191="","",支部用データ貼り付けシート!I1191)</f>
        <v/>
      </c>
      <c r="S1202" s="38" t="str">
        <f>IF(支部用データ貼り付けシート!B1191="","",支部用データ貼り付けシート!J1191)</f>
        <v/>
      </c>
      <c r="T1202" s="23" t="str">
        <f t="shared" si="230"/>
        <v/>
      </c>
      <c r="U1202" s="24" t="str">
        <f t="shared" si="231"/>
        <v/>
      </c>
      <c r="W1202" t="str">
        <f t="shared" si="232"/>
        <v/>
      </c>
      <c r="X1202" t="str">
        <f t="shared" si="233"/>
        <v/>
      </c>
      <c r="Y1202" t="str">
        <f t="shared" si="234"/>
        <v/>
      </c>
      <c r="Z1202" t="str">
        <f t="shared" si="235"/>
        <v/>
      </c>
    </row>
    <row r="1203" spans="1:26">
      <c r="A1203" s="83">
        <v>1173</v>
      </c>
      <c r="B1203" s="189" t="str">
        <f>IF(支部用データ貼り付けシート!B1192="","",支部用データ貼り付けシート!A1192)</f>
        <v/>
      </c>
      <c r="C1203" s="190" t="str">
        <f>IF(支部用データ貼り付けシート!B1192="","",支部用データ貼り付けシート!B1192)</f>
        <v/>
      </c>
      <c r="D1203" s="191" t="str">
        <f>IF(支部用データ貼り付けシート!B1192="","",支部用データ貼り付けシート!C1192)</f>
        <v/>
      </c>
      <c r="E1203" s="192" t="str">
        <f>IF(支部用データ貼り付けシート!B1192="","",支部用データ貼り付けシート!D1192)</f>
        <v/>
      </c>
      <c r="F1203" s="193" t="str">
        <f>IF(支部用データ貼り付けシート!B1192="","",IF(支部用データ貼り付けシート!M1192="","",支部用データ貼り付けシート!M1192))</f>
        <v/>
      </c>
      <c r="G1203" s="194" t="str">
        <f>IF(支部用データ貼り付けシート!B1192="","",IF(支部用データ貼り付けシート!N1192="","",支部用データ貼り付けシート!N1192))</f>
        <v/>
      </c>
      <c r="H1203" s="37" t="str">
        <f t="shared" si="224"/>
        <v/>
      </c>
      <c r="I1203" s="124" t="str">
        <f t="shared" si="225"/>
        <v/>
      </c>
      <c r="J1203" s="38" t="str">
        <f t="shared" si="226"/>
        <v/>
      </c>
      <c r="K1203" s="37" t="str">
        <f t="shared" si="227"/>
        <v/>
      </c>
      <c r="L1203" s="124" t="str">
        <f t="shared" si="228"/>
        <v/>
      </c>
      <c r="M1203" s="38" t="str">
        <f t="shared" si="229"/>
        <v/>
      </c>
      <c r="N1203" s="93" t="str">
        <f>IF(支部用データ貼り付けシート!B1192="","",支部用データ貼り付けシート!E1192)</f>
        <v/>
      </c>
      <c r="O1203" s="38" t="str">
        <f>IF(支部用データ貼り付けシート!B1192="","",支部用データ貼り付けシート!F1192)</f>
        <v/>
      </c>
      <c r="P1203" s="37" t="str">
        <f>IF(支部用データ貼り付けシート!B1192="","",支部用データ貼り付けシート!G1192)</f>
        <v/>
      </c>
      <c r="Q1203" s="38" t="str">
        <f>IF(支部用データ貼り付けシート!B1192="","",支部用データ貼り付けシート!H1192)</f>
        <v/>
      </c>
      <c r="R1203" s="37" t="str">
        <f>IF(支部用データ貼り付けシート!B1192="","",支部用データ貼り付けシート!I1192)</f>
        <v/>
      </c>
      <c r="S1203" s="38" t="str">
        <f>IF(支部用データ貼り付けシート!B1192="","",支部用データ貼り付けシート!J1192)</f>
        <v/>
      </c>
      <c r="T1203" s="23" t="str">
        <f t="shared" si="230"/>
        <v/>
      </c>
      <c r="U1203" s="24" t="str">
        <f t="shared" si="231"/>
        <v/>
      </c>
      <c r="W1203" t="str">
        <f t="shared" si="232"/>
        <v/>
      </c>
      <c r="X1203" t="str">
        <f t="shared" si="233"/>
        <v/>
      </c>
      <c r="Y1203" t="str">
        <f t="shared" si="234"/>
        <v/>
      </c>
      <c r="Z1203" t="str">
        <f t="shared" si="235"/>
        <v/>
      </c>
    </row>
    <row r="1204" spans="1:26">
      <c r="A1204" s="84">
        <v>1174</v>
      </c>
      <c r="B1204" s="189" t="str">
        <f>IF(支部用データ貼り付けシート!B1193="","",支部用データ貼り付けシート!A1193)</f>
        <v/>
      </c>
      <c r="C1204" s="190" t="str">
        <f>IF(支部用データ貼り付けシート!B1193="","",支部用データ貼り付けシート!B1193)</f>
        <v/>
      </c>
      <c r="D1204" s="191" t="str">
        <f>IF(支部用データ貼り付けシート!B1193="","",支部用データ貼り付けシート!C1193)</f>
        <v/>
      </c>
      <c r="E1204" s="192" t="str">
        <f>IF(支部用データ貼り付けシート!B1193="","",支部用データ貼り付けシート!D1193)</f>
        <v/>
      </c>
      <c r="F1204" s="193" t="str">
        <f>IF(支部用データ貼り付けシート!B1193="","",IF(支部用データ貼り付けシート!M1193="","",支部用データ貼り付けシート!M1193))</f>
        <v/>
      </c>
      <c r="G1204" s="194" t="str">
        <f>IF(支部用データ貼り付けシート!B1193="","",IF(支部用データ貼り付けシート!N1193="","",支部用データ貼り付けシート!N1193))</f>
        <v/>
      </c>
      <c r="H1204" s="37" t="str">
        <f t="shared" si="224"/>
        <v/>
      </c>
      <c r="I1204" s="124" t="str">
        <f t="shared" si="225"/>
        <v/>
      </c>
      <c r="J1204" s="38" t="str">
        <f t="shared" si="226"/>
        <v/>
      </c>
      <c r="K1204" s="37" t="str">
        <f t="shared" si="227"/>
        <v/>
      </c>
      <c r="L1204" s="124" t="str">
        <f t="shared" si="228"/>
        <v/>
      </c>
      <c r="M1204" s="38" t="str">
        <f t="shared" si="229"/>
        <v/>
      </c>
      <c r="N1204" s="93" t="str">
        <f>IF(支部用データ貼り付けシート!B1193="","",支部用データ貼り付けシート!E1193)</f>
        <v/>
      </c>
      <c r="O1204" s="38" t="str">
        <f>IF(支部用データ貼り付けシート!B1193="","",支部用データ貼り付けシート!F1193)</f>
        <v/>
      </c>
      <c r="P1204" s="37" t="str">
        <f>IF(支部用データ貼り付けシート!B1193="","",支部用データ貼り付けシート!G1193)</f>
        <v/>
      </c>
      <c r="Q1204" s="38" t="str">
        <f>IF(支部用データ貼り付けシート!B1193="","",支部用データ貼り付けシート!H1193)</f>
        <v/>
      </c>
      <c r="R1204" s="37" t="str">
        <f>IF(支部用データ貼り付けシート!B1193="","",支部用データ貼り付けシート!I1193)</f>
        <v/>
      </c>
      <c r="S1204" s="38" t="str">
        <f>IF(支部用データ貼り付けシート!B1193="","",支部用データ貼り付けシート!J1193)</f>
        <v/>
      </c>
      <c r="T1204" s="23" t="str">
        <f t="shared" si="230"/>
        <v/>
      </c>
      <c r="U1204" s="24" t="str">
        <f t="shared" si="231"/>
        <v/>
      </c>
      <c r="W1204" t="str">
        <f t="shared" si="232"/>
        <v/>
      </c>
      <c r="X1204" t="str">
        <f t="shared" si="233"/>
        <v/>
      </c>
      <c r="Y1204" t="str">
        <f t="shared" si="234"/>
        <v/>
      </c>
      <c r="Z1204" t="str">
        <f t="shared" si="235"/>
        <v/>
      </c>
    </row>
    <row r="1205" spans="1:26">
      <c r="A1205" s="83">
        <v>1175</v>
      </c>
      <c r="B1205" s="189" t="str">
        <f>IF(支部用データ貼り付けシート!B1194="","",支部用データ貼り付けシート!A1194)</f>
        <v/>
      </c>
      <c r="C1205" s="190" t="str">
        <f>IF(支部用データ貼り付けシート!B1194="","",支部用データ貼り付けシート!B1194)</f>
        <v/>
      </c>
      <c r="D1205" s="191" t="str">
        <f>IF(支部用データ貼り付けシート!B1194="","",支部用データ貼り付けシート!C1194)</f>
        <v/>
      </c>
      <c r="E1205" s="192" t="str">
        <f>IF(支部用データ貼り付けシート!B1194="","",支部用データ貼り付けシート!D1194)</f>
        <v/>
      </c>
      <c r="F1205" s="193" t="str">
        <f>IF(支部用データ貼り付けシート!B1194="","",IF(支部用データ貼り付けシート!M1194="","",支部用データ貼り付けシート!M1194))</f>
        <v/>
      </c>
      <c r="G1205" s="194" t="str">
        <f>IF(支部用データ貼り付けシート!B1194="","",IF(支部用データ貼り付けシート!N1194="","",支部用データ貼り付けシート!N1194))</f>
        <v/>
      </c>
      <c r="H1205" s="37" t="str">
        <f t="shared" si="224"/>
        <v/>
      </c>
      <c r="I1205" s="124" t="str">
        <f t="shared" si="225"/>
        <v/>
      </c>
      <c r="J1205" s="38" t="str">
        <f t="shared" si="226"/>
        <v/>
      </c>
      <c r="K1205" s="37" t="str">
        <f t="shared" si="227"/>
        <v/>
      </c>
      <c r="L1205" s="124" t="str">
        <f t="shared" si="228"/>
        <v/>
      </c>
      <c r="M1205" s="38" t="str">
        <f t="shared" si="229"/>
        <v/>
      </c>
      <c r="N1205" s="93" t="str">
        <f>IF(支部用データ貼り付けシート!B1194="","",支部用データ貼り付けシート!E1194)</f>
        <v/>
      </c>
      <c r="O1205" s="38" t="str">
        <f>IF(支部用データ貼り付けシート!B1194="","",支部用データ貼り付けシート!F1194)</f>
        <v/>
      </c>
      <c r="P1205" s="37" t="str">
        <f>IF(支部用データ貼り付けシート!B1194="","",支部用データ貼り付けシート!G1194)</f>
        <v/>
      </c>
      <c r="Q1205" s="38" t="str">
        <f>IF(支部用データ貼り付けシート!B1194="","",支部用データ貼り付けシート!H1194)</f>
        <v/>
      </c>
      <c r="R1205" s="37" t="str">
        <f>IF(支部用データ貼り付けシート!B1194="","",支部用データ貼り付けシート!I1194)</f>
        <v/>
      </c>
      <c r="S1205" s="38" t="str">
        <f>IF(支部用データ貼り付けシート!B1194="","",支部用データ貼り付けシート!J1194)</f>
        <v/>
      </c>
      <c r="T1205" s="23" t="str">
        <f t="shared" si="230"/>
        <v/>
      </c>
      <c r="U1205" s="24" t="str">
        <f t="shared" si="231"/>
        <v/>
      </c>
      <c r="W1205" t="str">
        <f t="shared" si="232"/>
        <v/>
      </c>
      <c r="X1205" t="str">
        <f t="shared" si="233"/>
        <v/>
      </c>
      <c r="Y1205" t="str">
        <f t="shared" si="234"/>
        <v/>
      </c>
      <c r="Z1205" t="str">
        <f t="shared" si="235"/>
        <v/>
      </c>
    </row>
    <row r="1206" spans="1:26">
      <c r="A1206" s="84">
        <v>1176</v>
      </c>
      <c r="B1206" s="189" t="str">
        <f>IF(支部用データ貼り付けシート!B1195="","",支部用データ貼り付けシート!A1195)</f>
        <v/>
      </c>
      <c r="C1206" s="190" t="str">
        <f>IF(支部用データ貼り付けシート!B1195="","",支部用データ貼り付けシート!B1195)</f>
        <v/>
      </c>
      <c r="D1206" s="191" t="str">
        <f>IF(支部用データ貼り付けシート!B1195="","",支部用データ貼り付けシート!C1195)</f>
        <v/>
      </c>
      <c r="E1206" s="192" t="str">
        <f>IF(支部用データ貼り付けシート!B1195="","",支部用データ貼り付けシート!D1195)</f>
        <v/>
      </c>
      <c r="F1206" s="193" t="str">
        <f>IF(支部用データ貼り付けシート!B1195="","",IF(支部用データ貼り付けシート!M1195="","",支部用データ貼り付けシート!M1195))</f>
        <v/>
      </c>
      <c r="G1206" s="194" t="str">
        <f>IF(支部用データ貼り付けシート!B1195="","",IF(支部用データ貼り付けシート!N1195="","",支部用データ貼り付けシート!N1195))</f>
        <v/>
      </c>
      <c r="H1206" s="37" t="str">
        <f t="shared" si="224"/>
        <v/>
      </c>
      <c r="I1206" s="124" t="str">
        <f t="shared" si="225"/>
        <v/>
      </c>
      <c r="J1206" s="38" t="str">
        <f t="shared" si="226"/>
        <v/>
      </c>
      <c r="K1206" s="37" t="str">
        <f t="shared" si="227"/>
        <v/>
      </c>
      <c r="L1206" s="124" t="str">
        <f t="shared" si="228"/>
        <v/>
      </c>
      <c r="M1206" s="38" t="str">
        <f t="shared" si="229"/>
        <v/>
      </c>
      <c r="N1206" s="93" t="str">
        <f>IF(支部用データ貼り付けシート!B1195="","",支部用データ貼り付けシート!E1195)</f>
        <v/>
      </c>
      <c r="O1206" s="38" t="str">
        <f>IF(支部用データ貼り付けシート!B1195="","",支部用データ貼り付けシート!F1195)</f>
        <v/>
      </c>
      <c r="P1206" s="37" t="str">
        <f>IF(支部用データ貼り付けシート!B1195="","",支部用データ貼り付けシート!G1195)</f>
        <v/>
      </c>
      <c r="Q1206" s="38" t="str">
        <f>IF(支部用データ貼り付けシート!B1195="","",支部用データ貼り付けシート!H1195)</f>
        <v/>
      </c>
      <c r="R1206" s="37" t="str">
        <f>IF(支部用データ貼り付けシート!B1195="","",支部用データ貼り付けシート!I1195)</f>
        <v/>
      </c>
      <c r="S1206" s="38" t="str">
        <f>IF(支部用データ貼り付けシート!B1195="","",支部用データ貼り付けシート!J1195)</f>
        <v/>
      </c>
      <c r="T1206" s="23" t="str">
        <f t="shared" si="230"/>
        <v/>
      </c>
      <c r="U1206" s="24" t="str">
        <f t="shared" si="231"/>
        <v/>
      </c>
      <c r="W1206" t="str">
        <f t="shared" si="232"/>
        <v/>
      </c>
      <c r="X1206" t="str">
        <f t="shared" si="233"/>
        <v/>
      </c>
      <c r="Y1206" t="str">
        <f t="shared" si="234"/>
        <v/>
      </c>
      <c r="Z1206" t="str">
        <f t="shared" si="235"/>
        <v/>
      </c>
    </row>
    <row r="1207" spans="1:26">
      <c r="A1207" s="83">
        <v>1177</v>
      </c>
      <c r="B1207" s="189" t="str">
        <f>IF(支部用データ貼り付けシート!B1196="","",支部用データ貼り付けシート!A1196)</f>
        <v/>
      </c>
      <c r="C1207" s="190" t="str">
        <f>IF(支部用データ貼り付けシート!B1196="","",支部用データ貼り付けシート!B1196)</f>
        <v/>
      </c>
      <c r="D1207" s="191" t="str">
        <f>IF(支部用データ貼り付けシート!B1196="","",支部用データ貼り付けシート!C1196)</f>
        <v/>
      </c>
      <c r="E1207" s="192" t="str">
        <f>IF(支部用データ貼り付けシート!B1196="","",支部用データ貼り付けシート!D1196)</f>
        <v/>
      </c>
      <c r="F1207" s="193" t="str">
        <f>IF(支部用データ貼り付けシート!B1196="","",IF(支部用データ貼り付けシート!M1196="","",支部用データ貼り付けシート!M1196))</f>
        <v/>
      </c>
      <c r="G1207" s="194" t="str">
        <f>IF(支部用データ貼り付けシート!B1196="","",IF(支部用データ貼り付けシート!N1196="","",支部用データ貼り付けシート!N1196))</f>
        <v/>
      </c>
      <c r="H1207" s="37" t="str">
        <f t="shared" ref="H1207:H1270" si="236">IF(C1207="","",IF(Z1207&gt;2700,1,0))</f>
        <v/>
      </c>
      <c r="I1207" s="124" t="str">
        <f t="shared" ref="I1207:I1270" si="237">IF(C1207="","",IF(Z1207&gt;4800,1,0))</f>
        <v/>
      </c>
      <c r="J1207" s="38" t="str">
        <f t="shared" ref="J1207:J1270" si="238">IF(C1207="","",IF(Z1207&gt;6000,1,0))</f>
        <v/>
      </c>
      <c r="K1207" s="37" t="str">
        <f t="shared" ref="K1207:K1270" si="239">IF(C1207="","",IF((W1207+X1207)&gt;2700,1,0))</f>
        <v/>
      </c>
      <c r="L1207" s="124" t="str">
        <f t="shared" ref="L1207:L1270" si="240">IF(C1207="","",IF((W1207+X1207)&gt;4800,1,0))</f>
        <v/>
      </c>
      <c r="M1207" s="38" t="str">
        <f t="shared" ref="M1207:M1270" si="241">IF(C1207="","",IF((W1207+X1207)&gt;6000,1,0))</f>
        <v/>
      </c>
      <c r="N1207" s="93" t="str">
        <f>IF(支部用データ貼り付けシート!B1196="","",支部用データ貼り付けシート!E1196)</f>
        <v/>
      </c>
      <c r="O1207" s="38" t="str">
        <f>IF(支部用データ貼り付けシート!B1196="","",支部用データ貼り付けシート!F1196)</f>
        <v/>
      </c>
      <c r="P1207" s="37" t="str">
        <f>IF(支部用データ貼り付けシート!B1196="","",支部用データ貼り付けシート!G1196)</f>
        <v/>
      </c>
      <c r="Q1207" s="38" t="str">
        <f>IF(支部用データ貼り付けシート!B1196="","",支部用データ貼り付けシート!H1196)</f>
        <v/>
      </c>
      <c r="R1207" s="37" t="str">
        <f>IF(支部用データ貼り付けシート!B1196="","",支部用データ貼り付けシート!I1196)</f>
        <v/>
      </c>
      <c r="S1207" s="38" t="str">
        <f>IF(支部用データ貼り付けシート!B1196="","",支部用データ貼り付けシート!J1196)</f>
        <v/>
      </c>
      <c r="T1207" s="23" t="str">
        <f t="shared" ref="T1207:T1270" si="242">IFERROR(IF(C1207="","",INT(Z1207/60)),"")</f>
        <v/>
      </c>
      <c r="U1207" s="24" t="str">
        <f t="shared" ref="U1207:U1270" si="243">IFERROR(IF(C1207="","",MOD(Z1207,60)),"")</f>
        <v/>
      </c>
      <c r="W1207" t="str">
        <f t="shared" si="232"/>
        <v/>
      </c>
      <c r="X1207" t="str">
        <f t="shared" si="233"/>
        <v/>
      </c>
      <c r="Y1207" t="str">
        <f t="shared" si="234"/>
        <v/>
      </c>
      <c r="Z1207" t="str">
        <f t="shared" si="235"/>
        <v/>
      </c>
    </row>
    <row r="1208" spans="1:26">
      <c r="A1208" s="84">
        <v>1178</v>
      </c>
      <c r="B1208" s="189" t="str">
        <f>IF(支部用データ貼り付けシート!B1197="","",支部用データ貼り付けシート!A1197)</f>
        <v/>
      </c>
      <c r="C1208" s="190" t="str">
        <f>IF(支部用データ貼り付けシート!B1197="","",支部用データ貼り付けシート!B1197)</f>
        <v/>
      </c>
      <c r="D1208" s="191" t="str">
        <f>IF(支部用データ貼り付けシート!B1197="","",支部用データ貼り付けシート!C1197)</f>
        <v/>
      </c>
      <c r="E1208" s="192" t="str">
        <f>IF(支部用データ貼り付けシート!B1197="","",支部用データ貼り付けシート!D1197)</f>
        <v/>
      </c>
      <c r="F1208" s="193" t="str">
        <f>IF(支部用データ貼り付けシート!B1197="","",IF(支部用データ貼り付けシート!M1197="","",支部用データ貼り付けシート!M1197))</f>
        <v/>
      </c>
      <c r="G1208" s="194" t="str">
        <f>IF(支部用データ貼り付けシート!B1197="","",IF(支部用データ貼り付けシート!N1197="","",支部用データ貼り付けシート!N1197))</f>
        <v/>
      </c>
      <c r="H1208" s="37" t="str">
        <f t="shared" si="236"/>
        <v/>
      </c>
      <c r="I1208" s="124" t="str">
        <f t="shared" si="237"/>
        <v/>
      </c>
      <c r="J1208" s="38" t="str">
        <f t="shared" si="238"/>
        <v/>
      </c>
      <c r="K1208" s="37" t="str">
        <f t="shared" si="239"/>
        <v/>
      </c>
      <c r="L1208" s="124" t="str">
        <f t="shared" si="240"/>
        <v/>
      </c>
      <c r="M1208" s="38" t="str">
        <f t="shared" si="241"/>
        <v/>
      </c>
      <c r="N1208" s="93" t="str">
        <f>IF(支部用データ貼り付けシート!B1197="","",支部用データ貼り付けシート!E1197)</f>
        <v/>
      </c>
      <c r="O1208" s="38" t="str">
        <f>IF(支部用データ貼り付けシート!B1197="","",支部用データ貼り付けシート!F1197)</f>
        <v/>
      </c>
      <c r="P1208" s="37" t="str">
        <f>IF(支部用データ貼り付けシート!B1197="","",支部用データ貼り付けシート!G1197)</f>
        <v/>
      </c>
      <c r="Q1208" s="38" t="str">
        <f>IF(支部用データ貼り付けシート!B1197="","",支部用データ貼り付けシート!H1197)</f>
        <v/>
      </c>
      <c r="R1208" s="37" t="str">
        <f>IF(支部用データ貼り付けシート!B1197="","",支部用データ貼り付けシート!I1197)</f>
        <v/>
      </c>
      <c r="S1208" s="38" t="str">
        <f>IF(支部用データ貼り付けシート!B1197="","",支部用データ貼り付けシート!J1197)</f>
        <v/>
      </c>
      <c r="T1208" s="23" t="str">
        <f t="shared" si="242"/>
        <v/>
      </c>
      <c r="U1208" s="24" t="str">
        <f t="shared" si="243"/>
        <v/>
      </c>
      <c r="W1208" t="str">
        <f t="shared" si="232"/>
        <v/>
      </c>
      <c r="X1208" t="str">
        <f t="shared" si="233"/>
        <v/>
      </c>
      <c r="Y1208" t="str">
        <f t="shared" si="234"/>
        <v/>
      </c>
      <c r="Z1208" t="str">
        <f t="shared" si="235"/>
        <v/>
      </c>
    </row>
    <row r="1209" spans="1:26">
      <c r="A1209" s="83">
        <v>1179</v>
      </c>
      <c r="B1209" s="189" t="str">
        <f>IF(支部用データ貼り付けシート!B1198="","",支部用データ貼り付けシート!A1198)</f>
        <v/>
      </c>
      <c r="C1209" s="190" t="str">
        <f>IF(支部用データ貼り付けシート!B1198="","",支部用データ貼り付けシート!B1198)</f>
        <v/>
      </c>
      <c r="D1209" s="191" t="str">
        <f>IF(支部用データ貼り付けシート!B1198="","",支部用データ貼り付けシート!C1198)</f>
        <v/>
      </c>
      <c r="E1209" s="192" t="str">
        <f>IF(支部用データ貼り付けシート!B1198="","",支部用データ貼り付けシート!D1198)</f>
        <v/>
      </c>
      <c r="F1209" s="193" t="str">
        <f>IF(支部用データ貼り付けシート!B1198="","",IF(支部用データ貼り付けシート!M1198="","",支部用データ貼り付けシート!M1198))</f>
        <v/>
      </c>
      <c r="G1209" s="194" t="str">
        <f>IF(支部用データ貼り付けシート!B1198="","",IF(支部用データ貼り付けシート!N1198="","",支部用データ貼り付けシート!N1198))</f>
        <v/>
      </c>
      <c r="H1209" s="37" t="str">
        <f t="shared" si="236"/>
        <v/>
      </c>
      <c r="I1209" s="124" t="str">
        <f t="shared" si="237"/>
        <v/>
      </c>
      <c r="J1209" s="38" t="str">
        <f t="shared" si="238"/>
        <v/>
      </c>
      <c r="K1209" s="37" t="str">
        <f t="shared" si="239"/>
        <v/>
      </c>
      <c r="L1209" s="124" t="str">
        <f t="shared" si="240"/>
        <v/>
      </c>
      <c r="M1209" s="38" t="str">
        <f t="shared" si="241"/>
        <v/>
      </c>
      <c r="N1209" s="93" t="str">
        <f>IF(支部用データ貼り付けシート!B1198="","",支部用データ貼り付けシート!E1198)</f>
        <v/>
      </c>
      <c r="O1209" s="38" t="str">
        <f>IF(支部用データ貼り付けシート!B1198="","",支部用データ貼り付けシート!F1198)</f>
        <v/>
      </c>
      <c r="P1209" s="37" t="str">
        <f>IF(支部用データ貼り付けシート!B1198="","",支部用データ貼り付けシート!G1198)</f>
        <v/>
      </c>
      <c r="Q1209" s="38" t="str">
        <f>IF(支部用データ貼り付けシート!B1198="","",支部用データ貼り付けシート!H1198)</f>
        <v/>
      </c>
      <c r="R1209" s="37" t="str">
        <f>IF(支部用データ貼り付けシート!B1198="","",支部用データ貼り付けシート!I1198)</f>
        <v/>
      </c>
      <c r="S1209" s="38" t="str">
        <f>IF(支部用データ貼り付けシート!B1198="","",支部用データ貼り付けシート!J1198)</f>
        <v/>
      </c>
      <c r="T1209" s="23" t="str">
        <f t="shared" si="242"/>
        <v/>
      </c>
      <c r="U1209" s="24" t="str">
        <f t="shared" si="243"/>
        <v/>
      </c>
      <c r="W1209" t="str">
        <f t="shared" si="232"/>
        <v/>
      </c>
      <c r="X1209" t="str">
        <f t="shared" si="233"/>
        <v/>
      </c>
      <c r="Y1209" t="str">
        <f t="shared" si="234"/>
        <v/>
      </c>
      <c r="Z1209" t="str">
        <f t="shared" si="235"/>
        <v/>
      </c>
    </row>
    <row r="1210" spans="1:26">
      <c r="A1210" s="84">
        <v>1180</v>
      </c>
      <c r="B1210" s="189" t="str">
        <f>IF(支部用データ貼り付けシート!B1199="","",支部用データ貼り付けシート!A1199)</f>
        <v/>
      </c>
      <c r="C1210" s="190" t="str">
        <f>IF(支部用データ貼り付けシート!B1199="","",支部用データ貼り付けシート!B1199)</f>
        <v/>
      </c>
      <c r="D1210" s="191" t="str">
        <f>IF(支部用データ貼り付けシート!B1199="","",支部用データ貼り付けシート!C1199)</f>
        <v/>
      </c>
      <c r="E1210" s="192" t="str">
        <f>IF(支部用データ貼り付けシート!B1199="","",支部用データ貼り付けシート!D1199)</f>
        <v/>
      </c>
      <c r="F1210" s="193" t="str">
        <f>IF(支部用データ貼り付けシート!B1199="","",IF(支部用データ貼り付けシート!M1199="","",支部用データ貼り付けシート!M1199))</f>
        <v/>
      </c>
      <c r="G1210" s="194" t="str">
        <f>IF(支部用データ貼り付けシート!B1199="","",IF(支部用データ貼り付けシート!N1199="","",支部用データ貼り付けシート!N1199))</f>
        <v/>
      </c>
      <c r="H1210" s="37" t="str">
        <f t="shared" si="236"/>
        <v/>
      </c>
      <c r="I1210" s="124" t="str">
        <f t="shared" si="237"/>
        <v/>
      </c>
      <c r="J1210" s="38" t="str">
        <f t="shared" si="238"/>
        <v/>
      </c>
      <c r="K1210" s="37" t="str">
        <f t="shared" si="239"/>
        <v/>
      </c>
      <c r="L1210" s="124" t="str">
        <f t="shared" si="240"/>
        <v/>
      </c>
      <c r="M1210" s="38" t="str">
        <f t="shared" si="241"/>
        <v/>
      </c>
      <c r="N1210" s="93" t="str">
        <f>IF(支部用データ貼り付けシート!B1199="","",支部用データ貼り付けシート!E1199)</f>
        <v/>
      </c>
      <c r="O1210" s="38" t="str">
        <f>IF(支部用データ貼り付けシート!B1199="","",支部用データ貼り付けシート!F1199)</f>
        <v/>
      </c>
      <c r="P1210" s="37" t="str">
        <f>IF(支部用データ貼り付けシート!B1199="","",支部用データ貼り付けシート!G1199)</f>
        <v/>
      </c>
      <c r="Q1210" s="38" t="str">
        <f>IF(支部用データ貼り付けシート!B1199="","",支部用データ貼り付けシート!H1199)</f>
        <v/>
      </c>
      <c r="R1210" s="37" t="str">
        <f>IF(支部用データ貼り付けシート!B1199="","",支部用データ貼り付けシート!I1199)</f>
        <v/>
      </c>
      <c r="S1210" s="38" t="str">
        <f>IF(支部用データ貼り付けシート!B1199="","",支部用データ貼り付けシート!J1199)</f>
        <v/>
      </c>
      <c r="T1210" s="23" t="str">
        <f t="shared" si="242"/>
        <v/>
      </c>
      <c r="U1210" s="24" t="str">
        <f t="shared" si="243"/>
        <v/>
      </c>
      <c r="W1210" t="str">
        <f t="shared" si="232"/>
        <v/>
      </c>
      <c r="X1210" t="str">
        <f t="shared" si="233"/>
        <v/>
      </c>
      <c r="Y1210" t="str">
        <f t="shared" si="234"/>
        <v/>
      </c>
      <c r="Z1210" t="str">
        <f t="shared" si="235"/>
        <v/>
      </c>
    </row>
    <row r="1211" spans="1:26">
      <c r="A1211" s="83">
        <v>1181</v>
      </c>
      <c r="B1211" s="189" t="str">
        <f>IF(支部用データ貼り付けシート!B1200="","",支部用データ貼り付けシート!A1200)</f>
        <v/>
      </c>
      <c r="C1211" s="190" t="str">
        <f>IF(支部用データ貼り付けシート!B1200="","",支部用データ貼り付けシート!B1200)</f>
        <v/>
      </c>
      <c r="D1211" s="191" t="str">
        <f>IF(支部用データ貼り付けシート!B1200="","",支部用データ貼り付けシート!C1200)</f>
        <v/>
      </c>
      <c r="E1211" s="192" t="str">
        <f>IF(支部用データ貼り付けシート!B1200="","",支部用データ貼り付けシート!D1200)</f>
        <v/>
      </c>
      <c r="F1211" s="193" t="str">
        <f>IF(支部用データ貼り付けシート!B1200="","",IF(支部用データ貼り付けシート!M1200="","",支部用データ貼り付けシート!M1200))</f>
        <v/>
      </c>
      <c r="G1211" s="194" t="str">
        <f>IF(支部用データ貼り付けシート!B1200="","",IF(支部用データ貼り付けシート!N1200="","",支部用データ貼り付けシート!N1200))</f>
        <v/>
      </c>
      <c r="H1211" s="37" t="str">
        <f t="shared" si="236"/>
        <v/>
      </c>
      <c r="I1211" s="124" t="str">
        <f t="shared" si="237"/>
        <v/>
      </c>
      <c r="J1211" s="38" t="str">
        <f t="shared" si="238"/>
        <v/>
      </c>
      <c r="K1211" s="37" t="str">
        <f t="shared" si="239"/>
        <v/>
      </c>
      <c r="L1211" s="124" t="str">
        <f t="shared" si="240"/>
        <v/>
      </c>
      <c r="M1211" s="38" t="str">
        <f t="shared" si="241"/>
        <v/>
      </c>
      <c r="N1211" s="93" t="str">
        <f>IF(支部用データ貼り付けシート!B1200="","",支部用データ貼り付けシート!E1200)</f>
        <v/>
      </c>
      <c r="O1211" s="38" t="str">
        <f>IF(支部用データ貼り付けシート!B1200="","",支部用データ貼り付けシート!F1200)</f>
        <v/>
      </c>
      <c r="P1211" s="37" t="str">
        <f>IF(支部用データ貼り付けシート!B1200="","",支部用データ貼り付けシート!G1200)</f>
        <v/>
      </c>
      <c r="Q1211" s="38" t="str">
        <f>IF(支部用データ貼り付けシート!B1200="","",支部用データ貼り付けシート!H1200)</f>
        <v/>
      </c>
      <c r="R1211" s="37" t="str">
        <f>IF(支部用データ貼り付けシート!B1200="","",支部用データ貼り付けシート!I1200)</f>
        <v/>
      </c>
      <c r="S1211" s="38" t="str">
        <f>IF(支部用データ貼り付けシート!B1200="","",支部用データ貼り付けシート!J1200)</f>
        <v/>
      </c>
      <c r="T1211" s="23" t="str">
        <f t="shared" si="242"/>
        <v/>
      </c>
      <c r="U1211" s="24" t="str">
        <f t="shared" si="243"/>
        <v/>
      </c>
      <c r="W1211" t="str">
        <f t="shared" si="232"/>
        <v/>
      </c>
      <c r="X1211" t="str">
        <f t="shared" si="233"/>
        <v/>
      </c>
      <c r="Y1211" t="str">
        <f t="shared" si="234"/>
        <v/>
      </c>
      <c r="Z1211" t="str">
        <f t="shared" si="235"/>
        <v/>
      </c>
    </row>
    <row r="1212" spans="1:26">
      <c r="A1212" s="84">
        <v>1182</v>
      </c>
      <c r="B1212" s="189" t="str">
        <f>IF(支部用データ貼り付けシート!B1201="","",支部用データ貼り付けシート!A1201)</f>
        <v/>
      </c>
      <c r="C1212" s="190" t="str">
        <f>IF(支部用データ貼り付けシート!B1201="","",支部用データ貼り付けシート!B1201)</f>
        <v/>
      </c>
      <c r="D1212" s="191" t="str">
        <f>IF(支部用データ貼り付けシート!B1201="","",支部用データ貼り付けシート!C1201)</f>
        <v/>
      </c>
      <c r="E1212" s="192" t="str">
        <f>IF(支部用データ貼り付けシート!B1201="","",支部用データ貼り付けシート!D1201)</f>
        <v/>
      </c>
      <c r="F1212" s="193" t="str">
        <f>IF(支部用データ貼り付けシート!B1201="","",IF(支部用データ貼り付けシート!M1201="","",支部用データ貼り付けシート!M1201))</f>
        <v/>
      </c>
      <c r="G1212" s="194" t="str">
        <f>IF(支部用データ貼り付けシート!B1201="","",IF(支部用データ貼り付けシート!N1201="","",支部用データ貼り付けシート!N1201))</f>
        <v/>
      </c>
      <c r="H1212" s="37" t="str">
        <f t="shared" si="236"/>
        <v/>
      </c>
      <c r="I1212" s="124" t="str">
        <f t="shared" si="237"/>
        <v/>
      </c>
      <c r="J1212" s="38" t="str">
        <f t="shared" si="238"/>
        <v/>
      </c>
      <c r="K1212" s="37" t="str">
        <f t="shared" si="239"/>
        <v/>
      </c>
      <c r="L1212" s="124" t="str">
        <f t="shared" si="240"/>
        <v/>
      </c>
      <c r="M1212" s="38" t="str">
        <f t="shared" si="241"/>
        <v/>
      </c>
      <c r="N1212" s="93" t="str">
        <f>IF(支部用データ貼り付けシート!B1201="","",支部用データ貼り付けシート!E1201)</f>
        <v/>
      </c>
      <c r="O1212" s="38" t="str">
        <f>IF(支部用データ貼り付けシート!B1201="","",支部用データ貼り付けシート!F1201)</f>
        <v/>
      </c>
      <c r="P1212" s="37" t="str">
        <f>IF(支部用データ貼り付けシート!B1201="","",支部用データ貼り付けシート!G1201)</f>
        <v/>
      </c>
      <c r="Q1212" s="38" t="str">
        <f>IF(支部用データ貼り付けシート!B1201="","",支部用データ貼り付けシート!H1201)</f>
        <v/>
      </c>
      <c r="R1212" s="37" t="str">
        <f>IF(支部用データ貼り付けシート!B1201="","",支部用データ貼り付けシート!I1201)</f>
        <v/>
      </c>
      <c r="S1212" s="38" t="str">
        <f>IF(支部用データ貼り付けシート!B1201="","",支部用データ貼り付けシート!J1201)</f>
        <v/>
      </c>
      <c r="T1212" s="23" t="str">
        <f t="shared" si="242"/>
        <v/>
      </c>
      <c r="U1212" s="24" t="str">
        <f t="shared" si="243"/>
        <v/>
      </c>
      <c r="W1212" t="str">
        <f t="shared" si="232"/>
        <v/>
      </c>
      <c r="X1212" t="str">
        <f t="shared" si="233"/>
        <v/>
      </c>
      <c r="Y1212" t="str">
        <f t="shared" si="234"/>
        <v/>
      </c>
      <c r="Z1212" t="str">
        <f t="shared" si="235"/>
        <v/>
      </c>
    </row>
    <row r="1213" spans="1:26">
      <c r="A1213" s="83">
        <v>1183</v>
      </c>
      <c r="B1213" s="189" t="str">
        <f>IF(支部用データ貼り付けシート!B1202="","",支部用データ貼り付けシート!A1202)</f>
        <v/>
      </c>
      <c r="C1213" s="190" t="str">
        <f>IF(支部用データ貼り付けシート!B1202="","",支部用データ貼り付けシート!B1202)</f>
        <v/>
      </c>
      <c r="D1213" s="191" t="str">
        <f>IF(支部用データ貼り付けシート!B1202="","",支部用データ貼り付けシート!C1202)</f>
        <v/>
      </c>
      <c r="E1213" s="192" t="str">
        <f>IF(支部用データ貼り付けシート!B1202="","",支部用データ貼り付けシート!D1202)</f>
        <v/>
      </c>
      <c r="F1213" s="193" t="str">
        <f>IF(支部用データ貼り付けシート!B1202="","",IF(支部用データ貼り付けシート!M1202="","",支部用データ貼り付けシート!M1202))</f>
        <v/>
      </c>
      <c r="G1213" s="194" t="str">
        <f>IF(支部用データ貼り付けシート!B1202="","",IF(支部用データ貼り付けシート!N1202="","",支部用データ貼り付けシート!N1202))</f>
        <v/>
      </c>
      <c r="H1213" s="37" t="str">
        <f t="shared" si="236"/>
        <v/>
      </c>
      <c r="I1213" s="124" t="str">
        <f t="shared" si="237"/>
        <v/>
      </c>
      <c r="J1213" s="38" t="str">
        <f t="shared" si="238"/>
        <v/>
      </c>
      <c r="K1213" s="37" t="str">
        <f t="shared" si="239"/>
        <v/>
      </c>
      <c r="L1213" s="124" t="str">
        <f t="shared" si="240"/>
        <v/>
      </c>
      <c r="M1213" s="38" t="str">
        <f t="shared" si="241"/>
        <v/>
      </c>
      <c r="N1213" s="93" t="str">
        <f>IF(支部用データ貼り付けシート!B1202="","",支部用データ貼り付けシート!E1202)</f>
        <v/>
      </c>
      <c r="O1213" s="38" t="str">
        <f>IF(支部用データ貼り付けシート!B1202="","",支部用データ貼り付けシート!F1202)</f>
        <v/>
      </c>
      <c r="P1213" s="37" t="str">
        <f>IF(支部用データ貼り付けシート!B1202="","",支部用データ貼り付けシート!G1202)</f>
        <v/>
      </c>
      <c r="Q1213" s="38" t="str">
        <f>IF(支部用データ貼り付けシート!B1202="","",支部用データ貼り付けシート!H1202)</f>
        <v/>
      </c>
      <c r="R1213" s="37" t="str">
        <f>IF(支部用データ貼り付けシート!B1202="","",支部用データ貼り付けシート!I1202)</f>
        <v/>
      </c>
      <c r="S1213" s="38" t="str">
        <f>IF(支部用データ貼り付けシート!B1202="","",支部用データ貼り付けシート!J1202)</f>
        <v/>
      </c>
      <c r="T1213" s="23" t="str">
        <f t="shared" si="242"/>
        <v/>
      </c>
      <c r="U1213" s="24" t="str">
        <f t="shared" si="243"/>
        <v/>
      </c>
      <c r="W1213" t="str">
        <f t="shared" si="232"/>
        <v/>
      </c>
      <c r="X1213" t="str">
        <f t="shared" si="233"/>
        <v/>
      </c>
      <c r="Y1213" t="str">
        <f t="shared" si="234"/>
        <v/>
      </c>
      <c r="Z1213" t="str">
        <f t="shared" si="235"/>
        <v/>
      </c>
    </row>
    <row r="1214" spans="1:26">
      <c r="A1214" s="84">
        <v>1184</v>
      </c>
      <c r="B1214" s="189" t="str">
        <f>IF(支部用データ貼り付けシート!B1203="","",支部用データ貼り付けシート!A1203)</f>
        <v/>
      </c>
      <c r="C1214" s="190" t="str">
        <f>IF(支部用データ貼り付けシート!B1203="","",支部用データ貼り付けシート!B1203)</f>
        <v/>
      </c>
      <c r="D1214" s="191" t="str">
        <f>IF(支部用データ貼り付けシート!B1203="","",支部用データ貼り付けシート!C1203)</f>
        <v/>
      </c>
      <c r="E1214" s="192" t="str">
        <f>IF(支部用データ貼り付けシート!B1203="","",支部用データ貼り付けシート!D1203)</f>
        <v/>
      </c>
      <c r="F1214" s="193" t="str">
        <f>IF(支部用データ貼り付けシート!B1203="","",IF(支部用データ貼り付けシート!M1203="","",支部用データ貼り付けシート!M1203))</f>
        <v/>
      </c>
      <c r="G1214" s="194" t="str">
        <f>IF(支部用データ貼り付けシート!B1203="","",IF(支部用データ貼り付けシート!N1203="","",支部用データ貼り付けシート!N1203))</f>
        <v/>
      </c>
      <c r="H1214" s="37" t="str">
        <f t="shared" si="236"/>
        <v/>
      </c>
      <c r="I1214" s="124" t="str">
        <f t="shared" si="237"/>
        <v/>
      </c>
      <c r="J1214" s="38" t="str">
        <f t="shared" si="238"/>
        <v/>
      </c>
      <c r="K1214" s="37" t="str">
        <f t="shared" si="239"/>
        <v/>
      </c>
      <c r="L1214" s="124" t="str">
        <f t="shared" si="240"/>
        <v/>
      </c>
      <c r="M1214" s="38" t="str">
        <f t="shared" si="241"/>
        <v/>
      </c>
      <c r="N1214" s="93" t="str">
        <f>IF(支部用データ貼り付けシート!B1203="","",支部用データ貼り付けシート!E1203)</f>
        <v/>
      </c>
      <c r="O1214" s="38" t="str">
        <f>IF(支部用データ貼り付けシート!B1203="","",支部用データ貼り付けシート!F1203)</f>
        <v/>
      </c>
      <c r="P1214" s="37" t="str">
        <f>IF(支部用データ貼り付けシート!B1203="","",支部用データ貼り付けシート!G1203)</f>
        <v/>
      </c>
      <c r="Q1214" s="38" t="str">
        <f>IF(支部用データ貼り付けシート!B1203="","",支部用データ貼り付けシート!H1203)</f>
        <v/>
      </c>
      <c r="R1214" s="37" t="str">
        <f>IF(支部用データ貼り付けシート!B1203="","",支部用データ貼り付けシート!I1203)</f>
        <v/>
      </c>
      <c r="S1214" s="38" t="str">
        <f>IF(支部用データ貼り付けシート!B1203="","",支部用データ貼り付けシート!J1203)</f>
        <v/>
      </c>
      <c r="T1214" s="23" t="str">
        <f t="shared" si="242"/>
        <v/>
      </c>
      <c r="U1214" s="24" t="str">
        <f t="shared" si="243"/>
        <v/>
      </c>
      <c r="W1214" t="str">
        <f t="shared" si="232"/>
        <v/>
      </c>
      <c r="X1214" t="str">
        <f t="shared" si="233"/>
        <v/>
      </c>
      <c r="Y1214" t="str">
        <f t="shared" si="234"/>
        <v/>
      </c>
      <c r="Z1214" t="str">
        <f t="shared" si="235"/>
        <v/>
      </c>
    </row>
    <row r="1215" spans="1:26">
      <c r="A1215" s="83">
        <v>1185</v>
      </c>
      <c r="B1215" s="189" t="str">
        <f>IF(支部用データ貼り付けシート!B1204="","",支部用データ貼り付けシート!A1204)</f>
        <v/>
      </c>
      <c r="C1215" s="190" t="str">
        <f>IF(支部用データ貼り付けシート!B1204="","",支部用データ貼り付けシート!B1204)</f>
        <v/>
      </c>
      <c r="D1215" s="191" t="str">
        <f>IF(支部用データ貼り付けシート!B1204="","",支部用データ貼り付けシート!C1204)</f>
        <v/>
      </c>
      <c r="E1215" s="192" t="str">
        <f>IF(支部用データ貼り付けシート!B1204="","",支部用データ貼り付けシート!D1204)</f>
        <v/>
      </c>
      <c r="F1215" s="193" t="str">
        <f>IF(支部用データ貼り付けシート!B1204="","",IF(支部用データ貼り付けシート!M1204="","",支部用データ貼り付けシート!M1204))</f>
        <v/>
      </c>
      <c r="G1215" s="194" t="str">
        <f>IF(支部用データ貼り付けシート!B1204="","",IF(支部用データ貼り付けシート!N1204="","",支部用データ貼り付けシート!N1204))</f>
        <v/>
      </c>
      <c r="H1215" s="37" t="str">
        <f t="shared" si="236"/>
        <v/>
      </c>
      <c r="I1215" s="124" t="str">
        <f t="shared" si="237"/>
        <v/>
      </c>
      <c r="J1215" s="38" t="str">
        <f t="shared" si="238"/>
        <v/>
      </c>
      <c r="K1215" s="37" t="str">
        <f t="shared" si="239"/>
        <v/>
      </c>
      <c r="L1215" s="124" t="str">
        <f t="shared" si="240"/>
        <v/>
      </c>
      <c r="M1215" s="38" t="str">
        <f t="shared" si="241"/>
        <v/>
      </c>
      <c r="N1215" s="93" t="str">
        <f>IF(支部用データ貼り付けシート!B1204="","",支部用データ貼り付けシート!E1204)</f>
        <v/>
      </c>
      <c r="O1215" s="38" t="str">
        <f>IF(支部用データ貼り付けシート!B1204="","",支部用データ貼り付けシート!F1204)</f>
        <v/>
      </c>
      <c r="P1215" s="37" t="str">
        <f>IF(支部用データ貼り付けシート!B1204="","",支部用データ貼り付けシート!G1204)</f>
        <v/>
      </c>
      <c r="Q1215" s="38" t="str">
        <f>IF(支部用データ貼り付けシート!B1204="","",支部用データ貼り付けシート!H1204)</f>
        <v/>
      </c>
      <c r="R1215" s="37" t="str">
        <f>IF(支部用データ貼り付けシート!B1204="","",支部用データ貼り付けシート!I1204)</f>
        <v/>
      </c>
      <c r="S1215" s="38" t="str">
        <f>IF(支部用データ貼り付けシート!B1204="","",支部用データ貼り付けシート!J1204)</f>
        <v/>
      </c>
      <c r="T1215" s="23" t="str">
        <f t="shared" si="242"/>
        <v/>
      </c>
      <c r="U1215" s="24" t="str">
        <f t="shared" si="243"/>
        <v/>
      </c>
      <c r="W1215" t="str">
        <f t="shared" si="232"/>
        <v/>
      </c>
      <c r="X1215" t="str">
        <f t="shared" si="233"/>
        <v/>
      </c>
      <c r="Y1215" t="str">
        <f t="shared" si="234"/>
        <v/>
      </c>
      <c r="Z1215" t="str">
        <f t="shared" si="235"/>
        <v/>
      </c>
    </row>
    <row r="1216" spans="1:26">
      <c r="A1216" s="84">
        <v>1186</v>
      </c>
      <c r="B1216" s="189" t="str">
        <f>IF(支部用データ貼り付けシート!B1205="","",支部用データ貼り付けシート!A1205)</f>
        <v/>
      </c>
      <c r="C1216" s="190" t="str">
        <f>IF(支部用データ貼り付けシート!B1205="","",支部用データ貼り付けシート!B1205)</f>
        <v/>
      </c>
      <c r="D1216" s="191" t="str">
        <f>IF(支部用データ貼り付けシート!B1205="","",支部用データ貼り付けシート!C1205)</f>
        <v/>
      </c>
      <c r="E1216" s="192" t="str">
        <f>IF(支部用データ貼り付けシート!B1205="","",支部用データ貼り付けシート!D1205)</f>
        <v/>
      </c>
      <c r="F1216" s="193" t="str">
        <f>IF(支部用データ貼り付けシート!B1205="","",IF(支部用データ貼り付けシート!M1205="","",支部用データ貼り付けシート!M1205))</f>
        <v/>
      </c>
      <c r="G1216" s="194" t="str">
        <f>IF(支部用データ貼り付けシート!B1205="","",IF(支部用データ貼り付けシート!N1205="","",支部用データ貼り付けシート!N1205))</f>
        <v/>
      </c>
      <c r="H1216" s="37" t="str">
        <f t="shared" si="236"/>
        <v/>
      </c>
      <c r="I1216" s="124" t="str">
        <f t="shared" si="237"/>
        <v/>
      </c>
      <c r="J1216" s="38" t="str">
        <f t="shared" si="238"/>
        <v/>
      </c>
      <c r="K1216" s="37" t="str">
        <f t="shared" si="239"/>
        <v/>
      </c>
      <c r="L1216" s="124" t="str">
        <f t="shared" si="240"/>
        <v/>
      </c>
      <c r="M1216" s="38" t="str">
        <f t="shared" si="241"/>
        <v/>
      </c>
      <c r="N1216" s="93" t="str">
        <f>IF(支部用データ貼り付けシート!B1205="","",支部用データ貼り付けシート!E1205)</f>
        <v/>
      </c>
      <c r="O1216" s="38" t="str">
        <f>IF(支部用データ貼り付けシート!B1205="","",支部用データ貼り付けシート!F1205)</f>
        <v/>
      </c>
      <c r="P1216" s="37" t="str">
        <f>IF(支部用データ貼り付けシート!B1205="","",支部用データ貼り付けシート!G1205)</f>
        <v/>
      </c>
      <c r="Q1216" s="38" t="str">
        <f>IF(支部用データ貼り付けシート!B1205="","",支部用データ貼り付けシート!H1205)</f>
        <v/>
      </c>
      <c r="R1216" s="37" t="str">
        <f>IF(支部用データ貼り付けシート!B1205="","",支部用データ貼り付けシート!I1205)</f>
        <v/>
      </c>
      <c r="S1216" s="38" t="str">
        <f>IF(支部用データ貼り付けシート!B1205="","",支部用データ貼り付けシート!J1205)</f>
        <v/>
      </c>
      <c r="T1216" s="23" t="str">
        <f t="shared" si="242"/>
        <v/>
      </c>
      <c r="U1216" s="24" t="str">
        <f t="shared" si="243"/>
        <v/>
      </c>
      <c r="W1216" t="str">
        <f t="shared" si="232"/>
        <v/>
      </c>
      <c r="X1216" t="str">
        <f t="shared" si="233"/>
        <v/>
      </c>
      <c r="Y1216" t="str">
        <f t="shared" si="234"/>
        <v/>
      </c>
      <c r="Z1216" t="str">
        <f t="shared" si="235"/>
        <v/>
      </c>
    </row>
    <row r="1217" spans="1:26">
      <c r="A1217" s="83">
        <v>1187</v>
      </c>
      <c r="B1217" s="189" t="str">
        <f>IF(支部用データ貼り付けシート!B1206="","",支部用データ貼り付けシート!A1206)</f>
        <v/>
      </c>
      <c r="C1217" s="190" t="str">
        <f>IF(支部用データ貼り付けシート!B1206="","",支部用データ貼り付けシート!B1206)</f>
        <v/>
      </c>
      <c r="D1217" s="191" t="str">
        <f>IF(支部用データ貼り付けシート!B1206="","",支部用データ貼り付けシート!C1206)</f>
        <v/>
      </c>
      <c r="E1217" s="192" t="str">
        <f>IF(支部用データ貼り付けシート!B1206="","",支部用データ貼り付けシート!D1206)</f>
        <v/>
      </c>
      <c r="F1217" s="193" t="str">
        <f>IF(支部用データ貼り付けシート!B1206="","",IF(支部用データ貼り付けシート!M1206="","",支部用データ貼り付けシート!M1206))</f>
        <v/>
      </c>
      <c r="G1217" s="194" t="str">
        <f>IF(支部用データ貼り付けシート!B1206="","",IF(支部用データ貼り付けシート!N1206="","",支部用データ貼り付けシート!N1206))</f>
        <v/>
      </c>
      <c r="H1217" s="37" t="str">
        <f t="shared" si="236"/>
        <v/>
      </c>
      <c r="I1217" s="124" t="str">
        <f t="shared" si="237"/>
        <v/>
      </c>
      <c r="J1217" s="38" t="str">
        <f t="shared" si="238"/>
        <v/>
      </c>
      <c r="K1217" s="37" t="str">
        <f t="shared" si="239"/>
        <v/>
      </c>
      <c r="L1217" s="124" t="str">
        <f t="shared" si="240"/>
        <v/>
      </c>
      <c r="M1217" s="38" t="str">
        <f t="shared" si="241"/>
        <v/>
      </c>
      <c r="N1217" s="93" t="str">
        <f>IF(支部用データ貼り付けシート!B1206="","",支部用データ貼り付けシート!E1206)</f>
        <v/>
      </c>
      <c r="O1217" s="38" t="str">
        <f>IF(支部用データ貼り付けシート!B1206="","",支部用データ貼り付けシート!F1206)</f>
        <v/>
      </c>
      <c r="P1217" s="37" t="str">
        <f>IF(支部用データ貼り付けシート!B1206="","",支部用データ貼り付けシート!G1206)</f>
        <v/>
      </c>
      <c r="Q1217" s="38" t="str">
        <f>IF(支部用データ貼り付けシート!B1206="","",支部用データ貼り付けシート!H1206)</f>
        <v/>
      </c>
      <c r="R1217" s="37" t="str">
        <f>IF(支部用データ貼り付けシート!B1206="","",支部用データ貼り付けシート!I1206)</f>
        <v/>
      </c>
      <c r="S1217" s="38" t="str">
        <f>IF(支部用データ貼り付けシート!B1206="","",支部用データ貼り付けシート!J1206)</f>
        <v/>
      </c>
      <c r="T1217" s="23" t="str">
        <f t="shared" si="242"/>
        <v/>
      </c>
      <c r="U1217" s="24" t="str">
        <f t="shared" si="243"/>
        <v/>
      </c>
      <c r="W1217" t="str">
        <f t="shared" si="232"/>
        <v/>
      </c>
      <c r="X1217" t="str">
        <f t="shared" si="233"/>
        <v/>
      </c>
      <c r="Y1217" t="str">
        <f t="shared" si="234"/>
        <v/>
      </c>
      <c r="Z1217" t="str">
        <f t="shared" si="235"/>
        <v/>
      </c>
    </row>
    <row r="1218" spans="1:26">
      <c r="A1218" s="84">
        <v>1188</v>
      </c>
      <c r="B1218" s="189" t="str">
        <f>IF(支部用データ貼り付けシート!B1207="","",支部用データ貼り付けシート!A1207)</f>
        <v/>
      </c>
      <c r="C1218" s="190" t="str">
        <f>IF(支部用データ貼り付けシート!B1207="","",支部用データ貼り付けシート!B1207)</f>
        <v/>
      </c>
      <c r="D1218" s="191" t="str">
        <f>IF(支部用データ貼り付けシート!B1207="","",支部用データ貼り付けシート!C1207)</f>
        <v/>
      </c>
      <c r="E1218" s="192" t="str">
        <f>IF(支部用データ貼り付けシート!B1207="","",支部用データ貼り付けシート!D1207)</f>
        <v/>
      </c>
      <c r="F1218" s="193" t="str">
        <f>IF(支部用データ貼り付けシート!B1207="","",IF(支部用データ貼り付けシート!M1207="","",支部用データ貼り付けシート!M1207))</f>
        <v/>
      </c>
      <c r="G1218" s="194" t="str">
        <f>IF(支部用データ貼り付けシート!B1207="","",IF(支部用データ貼り付けシート!N1207="","",支部用データ貼り付けシート!N1207))</f>
        <v/>
      </c>
      <c r="H1218" s="37" t="str">
        <f t="shared" si="236"/>
        <v/>
      </c>
      <c r="I1218" s="124" t="str">
        <f t="shared" si="237"/>
        <v/>
      </c>
      <c r="J1218" s="38" t="str">
        <f t="shared" si="238"/>
        <v/>
      </c>
      <c r="K1218" s="37" t="str">
        <f t="shared" si="239"/>
        <v/>
      </c>
      <c r="L1218" s="124" t="str">
        <f t="shared" si="240"/>
        <v/>
      </c>
      <c r="M1218" s="38" t="str">
        <f t="shared" si="241"/>
        <v/>
      </c>
      <c r="N1218" s="93" t="str">
        <f>IF(支部用データ貼り付けシート!B1207="","",支部用データ貼り付けシート!E1207)</f>
        <v/>
      </c>
      <c r="O1218" s="38" t="str">
        <f>IF(支部用データ貼り付けシート!B1207="","",支部用データ貼り付けシート!F1207)</f>
        <v/>
      </c>
      <c r="P1218" s="37" t="str">
        <f>IF(支部用データ貼り付けシート!B1207="","",支部用データ貼り付けシート!G1207)</f>
        <v/>
      </c>
      <c r="Q1218" s="38" t="str">
        <f>IF(支部用データ貼り付けシート!B1207="","",支部用データ貼り付けシート!H1207)</f>
        <v/>
      </c>
      <c r="R1218" s="37" t="str">
        <f>IF(支部用データ貼り付けシート!B1207="","",支部用データ貼り付けシート!I1207)</f>
        <v/>
      </c>
      <c r="S1218" s="38" t="str">
        <f>IF(支部用データ貼り付けシート!B1207="","",支部用データ貼り付けシート!J1207)</f>
        <v/>
      </c>
      <c r="T1218" s="23" t="str">
        <f t="shared" si="242"/>
        <v/>
      </c>
      <c r="U1218" s="24" t="str">
        <f t="shared" si="243"/>
        <v/>
      </c>
      <c r="W1218" t="str">
        <f t="shared" si="232"/>
        <v/>
      </c>
      <c r="X1218" t="str">
        <f t="shared" si="233"/>
        <v/>
      </c>
      <c r="Y1218" t="str">
        <f t="shared" si="234"/>
        <v/>
      </c>
      <c r="Z1218" t="str">
        <f t="shared" si="235"/>
        <v/>
      </c>
    </row>
    <row r="1219" spans="1:26">
      <c r="A1219" s="83">
        <v>1189</v>
      </c>
      <c r="B1219" s="189" t="str">
        <f>IF(支部用データ貼り付けシート!B1208="","",支部用データ貼り付けシート!A1208)</f>
        <v/>
      </c>
      <c r="C1219" s="190" t="str">
        <f>IF(支部用データ貼り付けシート!B1208="","",支部用データ貼り付けシート!B1208)</f>
        <v/>
      </c>
      <c r="D1219" s="191" t="str">
        <f>IF(支部用データ貼り付けシート!B1208="","",支部用データ貼り付けシート!C1208)</f>
        <v/>
      </c>
      <c r="E1219" s="192" t="str">
        <f>IF(支部用データ貼り付けシート!B1208="","",支部用データ貼り付けシート!D1208)</f>
        <v/>
      </c>
      <c r="F1219" s="193" t="str">
        <f>IF(支部用データ貼り付けシート!B1208="","",IF(支部用データ貼り付けシート!M1208="","",支部用データ貼り付けシート!M1208))</f>
        <v/>
      </c>
      <c r="G1219" s="194" t="str">
        <f>IF(支部用データ貼り付けシート!B1208="","",IF(支部用データ貼り付けシート!N1208="","",支部用データ貼り付けシート!N1208))</f>
        <v/>
      </c>
      <c r="H1219" s="37" t="str">
        <f t="shared" si="236"/>
        <v/>
      </c>
      <c r="I1219" s="124" t="str">
        <f t="shared" si="237"/>
        <v/>
      </c>
      <c r="J1219" s="38" t="str">
        <f t="shared" si="238"/>
        <v/>
      </c>
      <c r="K1219" s="37" t="str">
        <f t="shared" si="239"/>
        <v/>
      </c>
      <c r="L1219" s="124" t="str">
        <f t="shared" si="240"/>
        <v/>
      </c>
      <c r="M1219" s="38" t="str">
        <f t="shared" si="241"/>
        <v/>
      </c>
      <c r="N1219" s="93" t="str">
        <f>IF(支部用データ貼り付けシート!B1208="","",支部用データ貼り付けシート!E1208)</f>
        <v/>
      </c>
      <c r="O1219" s="38" t="str">
        <f>IF(支部用データ貼り付けシート!B1208="","",支部用データ貼り付けシート!F1208)</f>
        <v/>
      </c>
      <c r="P1219" s="37" t="str">
        <f>IF(支部用データ貼り付けシート!B1208="","",支部用データ貼り付けシート!G1208)</f>
        <v/>
      </c>
      <c r="Q1219" s="38" t="str">
        <f>IF(支部用データ貼り付けシート!B1208="","",支部用データ貼り付けシート!H1208)</f>
        <v/>
      </c>
      <c r="R1219" s="37" t="str">
        <f>IF(支部用データ貼り付けシート!B1208="","",支部用データ貼り付けシート!I1208)</f>
        <v/>
      </c>
      <c r="S1219" s="38" t="str">
        <f>IF(支部用データ貼り付けシート!B1208="","",支部用データ貼り付けシート!J1208)</f>
        <v/>
      </c>
      <c r="T1219" s="23" t="str">
        <f t="shared" si="242"/>
        <v/>
      </c>
      <c r="U1219" s="24" t="str">
        <f t="shared" si="243"/>
        <v/>
      </c>
      <c r="W1219" t="str">
        <f t="shared" si="232"/>
        <v/>
      </c>
      <c r="X1219" t="str">
        <f t="shared" si="233"/>
        <v/>
      </c>
      <c r="Y1219" t="str">
        <f t="shared" si="234"/>
        <v/>
      </c>
      <c r="Z1219" t="str">
        <f t="shared" si="235"/>
        <v/>
      </c>
    </row>
    <row r="1220" spans="1:26">
      <c r="A1220" s="84">
        <v>1190</v>
      </c>
      <c r="B1220" s="189" t="str">
        <f>IF(支部用データ貼り付けシート!B1209="","",支部用データ貼り付けシート!A1209)</f>
        <v/>
      </c>
      <c r="C1220" s="190" t="str">
        <f>IF(支部用データ貼り付けシート!B1209="","",支部用データ貼り付けシート!B1209)</f>
        <v/>
      </c>
      <c r="D1220" s="191" t="str">
        <f>IF(支部用データ貼り付けシート!B1209="","",支部用データ貼り付けシート!C1209)</f>
        <v/>
      </c>
      <c r="E1220" s="192" t="str">
        <f>IF(支部用データ貼り付けシート!B1209="","",支部用データ貼り付けシート!D1209)</f>
        <v/>
      </c>
      <c r="F1220" s="193" t="str">
        <f>IF(支部用データ貼り付けシート!B1209="","",IF(支部用データ貼り付けシート!M1209="","",支部用データ貼り付けシート!M1209))</f>
        <v/>
      </c>
      <c r="G1220" s="194" t="str">
        <f>IF(支部用データ貼り付けシート!B1209="","",IF(支部用データ貼り付けシート!N1209="","",支部用データ貼り付けシート!N1209))</f>
        <v/>
      </c>
      <c r="H1220" s="37" t="str">
        <f t="shared" si="236"/>
        <v/>
      </c>
      <c r="I1220" s="124" t="str">
        <f t="shared" si="237"/>
        <v/>
      </c>
      <c r="J1220" s="38" t="str">
        <f t="shared" si="238"/>
        <v/>
      </c>
      <c r="K1220" s="37" t="str">
        <f t="shared" si="239"/>
        <v/>
      </c>
      <c r="L1220" s="124" t="str">
        <f t="shared" si="240"/>
        <v/>
      </c>
      <c r="M1220" s="38" t="str">
        <f t="shared" si="241"/>
        <v/>
      </c>
      <c r="N1220" s="93" t="str">
        <f>IF(支部用データ貼り付けシート!B1209="","",支部用データ貼り付けシート!E1209)</f>
        <v/>
      </c>
      <c r="O1220" s="38" t="str">
        <f>IF(支部用データ貼り付けシート!B1209="","",支部用データ貼り付けシート!F1209)</f>
        <v/>
      </c>
      <c r="P1220" s="37" t="str">
        <f>IF(支部用データ貼り付けシート!B1209="","",支部用データ貼り付けシート!G1209)</f>
        <v/>
      </c>
      <c r="Q1220" s="38" t="str">
        <f>IF(支部用データ貼り付けシート!B1209="","",支部用データ貼り付けシート!H1209)</f>
        <v/>
      </c>
      <c r="R1220" s="37" t="str">
        <f>IF(支部用データ貼り付けシート!B1209="","",支部用データ貼り付けシート!I1209)</f>
        <v/>
      </c>
      <c r="S1220" s="38" t="str">
        <f>IF(支部用データ貼り付けシート!B1209="","",支部用データ貼り付けシート!J1209)</f>
        <v/>
      </c>
      <c r="T1220" s="23" t="str">
        <f t="shared" si="242"/>
        <v/>
      </c>
      <c r="U1220" s="24" t="str">
        <f t="shared" si="243"/>
        <v/>
      </c>
      <c r="W1220" t="str">
        <f t="shared" si="232"/>
        <v/>
      </c>
      <c r="X1220" t="str">
        <f t="shared" si="233"/>
        <v/>
      </c>
      <c r="Y1220" t="str">
        <f t="shared" si="234"/>
        <v/>
      </c>
      <c r="Z1220" t="str">
        <f t="shared" si="235"/>
        <v/>
      </c>
    </row>
    <row r="1221" spans="1:26">
      <c r="A1221" s="83">
        <v>1191</v>
      </c>
      <c r="B1221" s="189" t="str">
        <f>IF(支部用データ貼り付けシート!B1210="","",支部用データ貼り付けシート!A1210)</f>
        <v/>
      </c>
      <c r="C1221" s="190" t="str">
        <f>IF(支部用データ貼り付けシート!B1210="","",支部用データ貼り付けシート!B1210)</f>
        <v/>
      </c>
      <c r="D1221" s="191" t="str">
        <f>IF(支部用データ貼り付けシート!B1210="","",支部用データ貼り付けシート!C1210)</f>
        <v/>
      </c>
      <c r="E1221" s="192" t="str">
        <f>IF(支部用データ貼り付けシート!B1210="","",支部用データ貼り付けシート!D1210)</f>
        <v/>
      </c>
      <c r="F1221" s="193" t="str">
        <f>IF(支部用データ貼り付けシート!B1210="","",IF(支部用データ貼り付けシート!M1210="","",支部用データ貼り付けシート!M1210))</f>
        <v/>
      </c>
      <c r="G1221" s="194" t="str">
        <f>IF(支部用データ貼り付けシート!B1210="","",IF(支部用データ貼り付けシート!N1210="","",支部用データ貼り付けシート!N1210))</f>
        <v/>
      </c>
      <c r="H1221" s="37" t="str">
        <f t="shared" si="236"/>
        <v/>
      </c>
      <c r="I1221" s="124" t="str">
        <f t="shared" si="237"/>
        <v/>
      </c>
      <c r="J1221" s="38" t="str">
        <f t="shared" si="238"/>
        <v/>
      </c>
      <c r="K1221" s="37" t="str">
        <f t="shared" si="239"/>
        <v/>
      </c>
      <c r="L1221" s="124" t="str">
        <f t="shared" si="240"/>
        <v/>
      </c>
      <c r="M1221" s="38" t="str">
        <f t="shared" si="241"/>
        <v/>
      </c>
      <c r="N1221" s="93" t="str">
        <f>IF(支部用データ貼り付けシート!B1210="","",支部用データ貼り付けシート!E1210)</f>
        <v/>
      </c>
      <c r="O1221" s="38" t="str">
        <f>IF(支部用データ貼り付けシート!B1210="","",支部用データ貼り付けシート!F1210)</f>
        <v/>
      </c>
      <c r="P1221" s="37" t="str">
        <f>IF(支部用データ貼り付けシート!B1210="","",支部用データ貼り付けシート!G1210)</f>
        <v/>
      </c>
      <c r="Q1221" s="38" t="str">
        <f>IF(支部用データ貼り付けシート!B1210="","",支部用データ貼り付けシート!H1210)</f>
        <v/>
      </c>
      <c r="R1221" s="37" t="str">
        <f>IF(支部用データ貼り付けシート!B1210="","",支部用データ貼り付けシート!I1210)</f>
        <v/>
      </c>
      <c r="S1221" s="38" t="str">
        <f>IF(支部用データ貼り付けシート!B1210="","",支部用データ貼り付けシート!J1210)</f>
        <v/>
      </c>
      <c r="T1221" s="23" t="str">
        <f t="shared" si="242"/>
        <v/>
      </c>
      <c r="U1221" s="24" t="str">
        <f t="shared" si="243"/>
        <v/>
      </c>
      <c r="W1221" t="str">
        <f t="shared" si="232"/>
        <v/>
      </c>
      <c r="X1221" t="str">
        <f t="shared" si="233"/>
        <v/>
      </c>
      <c r="Y1221" t="str">
        <f t="shared" si="234"/>
        <v/>
      </c>
      <c r="Z1221" t="str">
        <f t="shared" si="235"/>
        <v/>
      </c>
    </row>
    <row r="1222" spans="1:26">
      <c r="A1222" s="84">
        <v>1192</v>
      </c>
      <c r="B1222" s="189" t="str">
        <f>IF(支部用データ貼り付けシート!B1211="","",支部用データ貼り付けシート!A1211)</f>
        <v/>
      </c>
      <c r="C1222" s="190" t="str">
        <f>IF(支部用データ貼り付けシート!B1211="","",支部用データ貼り付けシート!B1211)</f>
        <v/>
      </c>
      <c r="D1222" s="191" t="str">
        <f>IF(支部用データ貼り付けシート!B1211="","",支部用データ貼り付けシート!C1211)</f>
        <v/>
      </c>
      <c r="E1222" s="192" t="str">
        <f>IF(支部用データ貼り付けシート!B1211="","",支部用データ貼り付けシート!D1211)</f>
        <v/>
      </c>
      <c r="F1222" s="193" t="str">
        <f>IF(支部用データ貼り付けシート!B1211="","",IF(支部用データ貼り付けシート!M1211="","",支部用データ貼り付けシート!M1211))</f>
        <v/>
      </c>
      <c r="G1222" s="194" t="str">
        <f>IF(支部用データ貼り付けシート!B1211="","",IF(支部用データ貼り付けシート!N1211="","",支部用データ貼り付けシート!N1211))</f>
        <v/>
      </c>
      <c r="H1222" s="37" t="str">
        <f t="shared" si="236"/>
        <v/>
      </c>
      <c r="I1222" s="124" t="str">
        <f t="shared" si="237"/>
        <v/>
      </c>
      <c r="J1222" s="38" t="str">
        <f t="shared" si="238"/>
        <v/>
      </c>
      <c r="K1222" s="37" t="str">
        <f t="shared" si="239"/>
        <v/>
      </c>
      <c r="L1222" s="124" t="str">
        <f t="shared" si="240"/>
        <v/>
      </c>
      <c r="M1222" s="38" t="str">
        <f t="shared" si="241"/>
        <v/>
      </c>
      <c r="N1222" s="93" t="str">
        <f>IF(支部用データ貼り付けシート!B1211="","",支部用データ貼り付けシート!E1211)</f>
        <v/>
      </c>
      <c r="O1222" s="38" t="str">
        <f>IF(支部用データ貼り付けシート!B1211="","",支部用データ貼り付けシート!F1211)</f>
        <v/>
      </c>
      <c r="P1222" s="37" t="str">
        <f>IF(支部用データ貼り付けシート!B1211="","",支部用データ貼り付けシート!G1211)</f>
        <v/>
      </c>
      <c r="Q1222" s="38" t="str">
        <f>IF(支部用データ貼り付けシート!B1211="","",支部用データ貼り付けシート!H1211)</f>
        <v/>
      </c>
      <c r="R1222" s="37" t="str">
        <f>IF(支部用データ貼り付けシート!B1211="","",支部用データ貼り付けシート!I1211)</f>
        <v/>
      </c>
      <c r="S1222" s="38" t="str">
        <f>IF(支部用データ貼り付けシート!B1211="","",支部用データ貼り付けシート!J1211)</f>
        <v/>
      </c>
      <c r="T1222" s="23" t="str">
        <f t="shared" si="242"/>
        <v/>
      </c>
      <c r="U1222" s="24" t="str">
        <f t="shared" si="243"/>
        <v/>
      </c>
      <c r="W1222" t="str">
        <f t="shared" si="232"/>
        <v/>
      </c>
      <c r="X1222" t="str">
        <f t="shared" si="233"/>
        <v/>
      </c>
      <c r="Y1222" t="str">
        <f t="shared" si="234"/>
        <v/>
      </c>
      <c r="Z1222" t="str">
        <f t="shared" si="235"/>
        <v/>
      </c>
    </row>
    <row r="1223" spans="1:26">
      <c r="A1223" s="83">
        <v>1193</v>
      </c>
      <c r="B1223" s="189" t="str">
        <f>IF(支部用データ貼り付けシート!B1212="","",支部用データ貼り付けシート!A1212)</f>
        <v/>
      </c>
      <c r="C1223" s="190" t="str">
        <f>IF(支部用データ貼り付けシート!B1212="","",支部用データ貼り付けシート!B1212)</f>
        <v/>
      </c>
      <c r="D1223" s="191" t="str">
        <f>IF(支部用データ貼り付けシート!B1212="","",支部用データ貼り付けシート!C1212)</f>
        <v/>
      </c>
      <c r="E1223" s="192" t="str">
        <f>IF(支部用データ貼り付けシート!B1212="","",支部用データ貼り付けシート!D1212)</f>
        <v/>
      </c>
      <c r="F1223" s="193" t="str">
        <f>IF(支部用データ貼り付けシート!B1212="","",IF(支部用データ貼り付けシート!M1212="","",支部用データ貼り付けシート!M1212))</f>
        <v/>
      </c>
      <c r="G1223" s="194" t="str">
        <f>IF(支部用データ貼り付けシート!B1212="","",IF(支部用データ貼り付けシート!N1212="","",支部用データ貼り付けシート!N1212))</f>
        <v/>
      </c>
      <c r="H1223" s="37" t="str">
        <f t="shared" si="236"/>
        <v/>
      </c>
      <c r="I1223" s="124" t="str">
        <f t="shared" si="237"/>
        <v/>
      </c>
      <c r="J1223" s="38" t="str">
        <f t="shared" si="238"/>
        <v/>
      </c>
      <c r="K1223" s="37" t="str">
        <f t="shared" si="239"/>
        <v/>
      </c>
      <c r="L1223" s="124" t="str">
        <f t="shared" si="240"/>
        <v/>
      </c>
      <c r="M1223" s="38" t="str">
        <f t="shared" si="241"/>
        <v/>
      </c>
      <c r="N1223" s="93" t="str">
        <f>IF(支部用データ貼り付けシート!B1212="","",支部用データ貼り付けシート!E1212)</f>
        <v/>
      </c>
      <c r="O1223" s="38" t="str">
        <f>IF(支部用データ貼り付けシート!B1212="","",支部用データ貼り付けシート!F1212)</f>
        <v/>
      </c>
      <c r="P1223" s="37" t="str">
        <f>IF(支部用データ貼り付けシート!B1212="","",支部用データ貼り付けシート!G1212)</f>
        <v/>
      </c>
      <c r="Q1223" s="38" t="str">
        <f>IF(支部用データ貼り付けシート!B1212="","",支部用データ貼り付けシート!H1212)</f>
        <v/>
      </c>
      <c r="R1223" s="37" t="str">
        <f>IF(支部用データ貼り付けシート!B1212="","",支部用データ貼り付けシート!I1212)</f>
        <v/>
      </c>
      <c r="S1223" s="38" t="str">
        <f>IF(支部用データ貼り付けシート!B1212="","",支部用データ貼り付けシート!J1212)</f>
        <v/>
      </c>
      <c r="T1223" s="23" t="str">
        <f t="shared" si="242"/>
        <v/>
      </c>
      <c r="U1223" s="24" t="str">
        <f t="shared" si="243"/>
        <v/>
      </c>
      <c r="W1223" t="str">
        <f t="shared" si="232"/>
        <v/>
      </c>
      <c r="X1223" t="str">
        <f t="shared" si="233"/>
        <v/>
      </c>
      <c r="Y1223" t="str">
        <f t="shared" si="234"/>
        <v/>
      </c>
      <c r="Z1223" t="str">
        <f t="shared" si="235"/>
        <v/>
      </c>
    </row>
    <row r="1224" spans="1:26">
      <c r="A1224" s="84">
        <v>1194</v>
      </c>
      <c r="B1224" s="189" t="str">
        <f>IF(支部用データ貼り付けシート!B1213="","",支部用データ貼り付けシート!A1213)</f>
        <v/>
      </c>
      <c r="C1224" s="190" t="str">
        <f>IF(支部用データ貼り付けシート!B1213="","",支部用データ貼り付けシート!B1213)</f>
        <v/>
      </c>
      <c r="D1224" s="191" t="str">
        <f>IF(支部用データ貼り付けシート!B1213="","",支部用データ貼り付けシート!C1213)</f>
        <v/>
      </c>
      <c r="E1224" s="192" t="str">
        <f>IF(支部用データ貼り付けシート!B1213="","",支部用データ貼り付けシート!D1213)</f>
        <v/>
      </c>
      <c r="F1224" s="193" t="str">
        <f>IF(支部用データ貼り付けシート!B1213="","",IF(支部用データ貼り付けシート!M1213="","",支部用データ貼り付けシート!M1213))</f>
        <v/>
      </c>
      <c r="G1224" s="194" t="str">
        <f>IF(支部用データ貼り付けシート!B1213="","",IF(支部用データ貼り付けシート!N1213="","",支部用データ貼り付けシート!N1213))</f>
        <v/>
      </c>
      <c r="H1224" s="37" t="str">
        <f t="shared" si="236"/>
        <v/>
      </c>
      <c r="I1224" s="124" t="str">
        <f t="shared" si="237"/>
        <v/>
      </c>
      <c r="J1224" s="38" t="str">
        <f t="shared" si="238"/>
        <v/>
      </c>
      <c r="K1224" s="37" t="str">
        <f t="shared" si="239"/>
        <v/>
      </c>
      <c r="L1224" s="124" t="str">
        <f t="shared" si="240"/>
        <v/>
      </c>
      <c r="M1224" s="38" t="str">
        <f t="shared" si="241"/>
        <v/>
      </c>
      <c r="N1224" s="93" t="str">
        <f>IF(支部用データ貼り付けシート!B1213="","",支部用データ貼り付けシート!E1213)</f>
        <v/>
      </c>
      <c r="O1224" s="38" t="str">
        <f>IF(支部用データ貼り付けシート!B1213="","",支部用データ貼り付けシート!F1213)</f>
        <v/>
      </c>
      <c r="P1224" s="37" t="str">
        <f>IF(支部用データ貼り付けシート!B1213="","",支部用データ貼り付けシート!G1213)</f>
        <v/>
      </c>
      <c r="Q1224" s="38" t="str">
        <f>IF(支部用データ貼り付けシート!B1213="","",支部用データ貼り付けシート!H1213)</f>
        <v/>
      </c>
      <c r="R1224" s="37" t="str">
        <f>IF(支部用データ貼り付けシート!B1213="","",支部用データ貼り付けシート!I1213)</f>
        <v/>
      </c>
      <c r="S1224" s="38" t="str">
        <f>IF(支部用データ貼り付けシート!B1213="","",支部用データ貼り付けシート!J1213)</f>
        <v/>
      </c>
      <c r="T1224" s="23" t="str">
        <f t="shared" si="242"/>
        <v/>
      </c>
      <c r="U1224" s="24" t="str">
        <f t="shared" si="243"/>
        <v/>
      </c>
      <c r="W1224" t="str">
        <f t="shared" si="232"/>
        <v/>
      </c>
      <c r="X1224" t="str">
        <f t="shared" si="233"/>
        <v/>
      </c>
      <c r="Y1224" t="str">
        <f t="shared" si="234"/>
        <v/>
      </c>
      <c r="Z1224" t="str">
        <f t="shared" si="235"/>
        <v/>
      </c>
    </row>
    <row r="1225" spans="1:26">
      <c r="A1225" s="83">
        <v>1195</v>
      </c>
      <c r="B1225" s="189" t="str">
        <f>IF(支部用データ貼り付けシート!B1214="","",支部用データ貼り付けシート!A1214)</f>
        <v/>
      </c>
      <c r="C1225" s="190" t="str">
        <f>IF(支部用データ貼り付けシート!B1214="","",支部用データ貼り付けシート!B1214)</f>
        <v/>
      </c>
      <c r="D1225" s="191" t="str">
        <f>IF(支部用データ貼り付けシート!B1214="","",支部用データ貼り付けシート!C1214)</f>
        <v/>
      </c>
      <c r="E1225" s="192" t="str">
        <f>IF(支部用データ貼り付けシート!B1214="","",支部用データ貼り付けシート!D1214)</f>
        <v/>
      </c>
      <c r="F1225" s="193" t="str">
        <f>IF(支部用データ貼り付けシート!B1214="","",IF(支部用データ貼り付けシート!M1214="","",支部用データ貼り付けシート!M1214))</f>
        <v/>
      </c>
      <c r="G1225" s="194" t="str">
        <f>IF(支部用データ貼り付けシート!B1214="","",IF(支部用データ貼り付けシート!N1214="","",支部用データ貼り付けシート!N1214))</f>
        <v/>
      </c>
      <c r="H1225" s="37" t="str">
        <f t="shared" si="236"/>
        <v/>
      </c>
      <c r="I1225" s="124" t="str">
        <f t="shared" si="237"/>
        <v/>
      </c>
      <c r="J1225" s="38" t="str">
        <f t="shared" si="238"/>
        <v/>
      </c>
      <c r="K1225" s="37" t="str">
        <f t="shared" si="239"/>
        <v/>
      </c>
      <c r="L1225" s="124" t="str">
        <f t="shared" si="240"/>
        <v/>
      </c>
      <c r="M1225" s="38" t="str">
        <f t="shared" si="241"/>
        <v/>
      </c>
      <c r="N1225" s="93" t="str">
        <f>IF(支部用データ貼り付けシート!B1214="","",支部用データ貼り付けシート!E1214)</f>
        <v/>
      </c>
      <c r="O1225" s="38" t="str">
        <f>IF(支部用データ貼り付けシート!B1214="","",支部用データ貼り付けシート!F1214)</f>
        <v/>
      </c>
      <c r="P1225" s="37" t="str">
        <f>IF(支部用データ貼り付けシート!B1214="","",支部用データ貼り付けシート!G1214)</f>
        <v/>
      </c>
      <c r="Q1225" s="38" t="str">
        <f>IF(支部用データ貼り付けシート!B1214="","",支部用データ貼り付けシート!H1214)</f>
        <v/>
      </c>
      <c r="R1225" s="37" t="str">
        <f>IF(支部用データ貼り付けシート!B1214="","",支部用データ貼り付けシート!I1214)</f>
        <v/>
      </c>
      <c r="S1225" s="38" t="str">
        <f>IF(支部用データ貼り付けシート!B1214="","",支部用データ貼り付けシート!J1214)</f>
        <v/>
      </c>
      <c r="T1225" s="23" t="str">
        <f t="shared" si="242"/>
        <v/>
      </c>
      <c r="U1225" s="24" t="str">
        <f t="shared" si="243"/>
        <v/>
      </c>
      <c r="W1225" t="str">
        <f t="shared" si="232"/>
        <v/>
      </c>
      <c r="X1225" t="str">
        <f t="shared" si="233"/>
        <v/>
      </c>
      <c r="Y1225" t="str">
        <f t="shared" si="234"/>
        <v/>
      </c>
      <c r="Z1225" t="str">
        <f t="shared" si="235"/>
        <v/>
      </c>
    </row>
    <row r="1226" spans="1:26">
      <c r="A1226" s="84">
        <v>1196</v>
      </c>
      <c r="B1226" s="189" t="str">
        <f>IF(支部用データ貼り付けシート!B1215="","",支部用データ貼り付けシート!A1215)</f>
        <v/>
      </c>
      <c r="C1226" s="190" t="str">
        <f>IF(支部用データ貼り付けシート!B1215="","",支部用データ貼り付けシート!B1215)</f>
        <v/>
      </c>
      <c r="D1226" s="191" t="str">
        <f>IF(支部用データ貼り付けシート!B1215="","",支部用データ貼り付けシート!C1215)</f>
        <v/>
      </c>
      <c r="E1226" s="192" t="str">
        <f>IF(支部用データ貼り付けシート!B1215="","",支部用データ貼り付けシート!D1215)</f>
        <v/>
      </c>
      <c r="F1226" s="193" t="str">
        <f>IF(支部用データ貼り付けシート!B1215="","",IF(支部用データ貼り付けシート!M1215="","",支部用データ貼り付けシート!M1215))</f>
        <v/>
      </c>
      <c r="G1226" s="194" t="str">
        <f>IF(支部用データ貼り付けシート!B1215="","",IF(支部用データ貼り付けシート!N1215="","",支部用データ貼り付けシート!N1215))</f>
        <v/>
      </c>
      <c r="H1226" s="37" t="str">
        <f t="shared" si="236"/>
        <v/>
      </c>
      <c r="I1226" s="124" t="str">
        <f t="shared" si="237"/>
        <v/>
      </c>
      <c r="J1226" s="38" t="str">
        <f t="shared" si="238"/>
        <v/>
      </c>
      <c r="K1226" s="37" t="str">
        <f t="shared" si="239"/>
        <v/>
      </c>
      <c r="L1226" s="124" t="str">
        <f t="shared" si="240"/>
        <v/>
      </c>
      <c r="M1226" s="38" t="str">
        <f t="shared" si="241"/>
        <v/>
      </c>
      <c r="N1226" s="93" t="str">
        <f>IF(支部用データ貼り付けシート!B1215="","",支部用データ貼り付けシート!E1215)</f>
        <v/>
      </c>
      <c r="O1226" s="38" t="str">
        <f>IF(支部用データ貼り付けシート!B1215="","",支部用データ貼り付けシート!F1215)</f>
        <v/>
      </c>
      <c r="P1226" s="37" t="str">
        <f>IF(支部用データ貼り付けシート!B1215="","",支部用データ貼り付けシート!G1215)</f>
        <v/>
      </c>
      <c r="Q1226" s="38" t="str">
        <f>IF(支部用データ貼り付けシート!B1215="","",支部用データ貼り付けシート!H1215)</f>
        <v/>
      </c>
      <c r="R1226" s="37" t="str">
        <f>IF(支部用データ貼り付けシート!B1215="","",支部用データ貼り付けシート!I1215)</f>
        <v/>
      </c>
      <c r="S1226" s="38" t="str">
        <f>IF(支部用データ貼り付けシート!B1215="","",支部用データ貼り付けシート!J1215)</f>
        <v/>
      </c>
      <c r="T1226" s="23" t="str">
        <f t="shared" si="242"/>
        <v/>
      </c>
      <c r="U1226" s="24" t="str">
        <f t="shared" si="243"/>
        <v/>
      </c>
      <c r="W1226" t="str">
        <f t="shared" si="232"/>
        <v/>
      </c>
      <c r="X1226" t="str">
        <f t="shared" si="233"/>
        <v/>
      </c>
      <c r="Y1226" t="str">
        <f t="shared" si="234"/>
        <v/>
      </c>
      <c r="Z1226" t="str">
        <f t="shared" si="235"/>
        <v/>
      </c>
    </row>
    <row r="1227" spans="1:26">
      <c r="A1227" s="83">
        <v>1197</v>
      </c>
      <c r="B1227" s="189" t="str">
        <f>IF(支部用データ貼り付けシート!B1216="","",支部用データ貼り付けシート!A1216)</f>
        <v/>
      </c>
      <c r="C1227" s="190" t="str">
        <f>IF(支部用データ貼り付けシート!B1216="","",支部用データ貼り付けシート!B1216)</f>
        <v/>
      </c>
      <c r="D1227" s="191" t="str">
        <f>IF(支部用データ貼り付けシート!B1216="","",支部用データ貼り付けシート!C1216)</f>
        <v/>
      </c>
      <c r="E1227" s="192" t="str">
        <f>IF(支部用データ貼り付けシート!B1216="","",支部用データ貼り付けシート!D1216)</f>
        <v/>
      </c>
      <c r="F1227" s="193" t="str">
        <f>IF(支部用データ貼り付けシート!B1216="","",IF(支部用データ貼り付けシート!M1216="","",支部用データ貼り付けシート!M1216))</f>
        <v/>
      </c>
      <c r="G1227" s="194" t="str">
        <f>IF(支部用データ貼り付けシート!B1216="","",IF(支部用データ貼り付けシート!N1216="","",支部用データ貼り付けシート!N1216))</f>
        <v/>
      </c>
      <c r="H1227" s="37" t="str">
        <f t="shared" si="236"/>
        <v/>
      </c>
      <c r="I1227" s="124" t="str">
        <f t="shared" si="237"/>
        <v/>
      </c>
      <c r="J1227" s="38" t="str">
        <f t="shared" si="238"/>
        <v/>
      </c>
      <c r="K1227" s="37" t="str">
        <f t="shared" si="239"/>
        <v/>
      </c>
      <c r="L1227" s="124" t="str">
        <f t="shared" si="240"/>
        <v/>
      </c>
      <c r="M1227" s="38" t="str">
        <f t="shared" si="241"/>
        <v/>
      </c>
      <c r="N1227" s="93" t="str">
        <f>IF(支部用データ貼り付けシート!B1216="","",支部用データ貼り付けシート!E1216)</f>
        <v/>
      </c>
      <c r="O1227" s="38" t="str">
        <f>IF(支部用データ貼り付けシート!B1216="","",支部用データ貼り付けシート!F1216)</f>
        <v/>
      </c>
      <c r="P1227" s="37" t="str">
        <f>IF(支部用データ貼り付けシート!B1216="","",支部用データ貼り付けシート!G1216)</f>
        <v/>
      </c>
      <c r="Q1227" s="38" t="str">
        <f>IF(支部用データ貼り付けシート!B1216="","",支部用データ貼り付けシート!H1216)</f>
        <v/>
      </c>
      <c r="R1227" s="37" t="str">
        <f>IF(支部用データ貼り付けシート!B1216="","",支部用データ貼り付けシート!I1216)</f>
        <v/>
      </c>
      <c r="S1227" s="38" t="str">
        <f>IF(支部用データ貼り付けシート!B1216="","",支部用データ貼り付けシート!J1216)</f>
        <v/>
      </c>
      <c r="T1227" s="23" t="str">
        <f t="shared" si="242"/>
        <v/>
      </c>
      <c r="U1227" s="24" t="str">
        <f t="shared" si="243"/>
        <v/>
      </c>
      <c r="W1227" t="str">
        <f t="shared" si="232"/>
        <v/>
      </c>
      <c r="X1227" t="str">
        <f t="shared" si="233"/>
        <v/>
      </c>
      <c r="Y1227" t="str">
        <f t="shared" si="234"/>
        <v/>
      </c>
      <c r="Z1227" t="str">
        <f t="shared" si="235"/>
        <v/>
      </c>
    </row>
    <row r="1228" spans="1:26">
      <c r="A1228" s="84">
        <v>1198</v>
      </c>
      <c r="B1228" s="189" t="str">
        <f>IF(支部用データ貼り付けシート!B1217="","",支部用データ貼り付けシート!A1217)</f>
        <v/>
      </c>
      <c r="C1228" s="190" t="str">
        <f>IF(支部用データ貼り付けシート!B1217="","",支部用データ貼り付けシート!B1217)</f>
        <v/>
      </c>
      <c r="D1228" s="191" t="str">
        <f>IF(支部用データ貼り付けシート!B1217="","",支部用データ貼り付けシート!C1217)</f>
        <v/>
      </c>
      <c r="E1228" s="192" t="str">
        <f>IF(支部用データ貼り付けシート!B1217="","",支部用データ貼り付けシート!D1217)</f>
        <v/>
      </c>
      <c r="F1228" s="193" t="str">
        <f>IF(支部用データ貼り付けシート!B1217="","",IF(支部用データ貼り付けシート!M1217="","",支部用データ貼り付けシート!M1217))</f>
        <v/>
      </c>
      <c r="G1228" s="194" t="str">
        <f>IF(支部用データ貼り付けシート!B1217="","",IF(支部用データ貼り付けシート!N1217="","",支部用データ貼り付けシート!N1217))</f>
        <v/>
      </c>
      <c r="H1228" s="37" t="str">
        <f t="shared" si="236"/>
        <v/>
      </c>
      <c r="I1228" s="124" t="str">
        <f t="shared" si="237"/>
        <v/>
      </c>
      <c r="J1228" s="38" t="str">
        <f t="shared" si="238"/>
        <v/>
      </c>
      <c r="K1228" s="37" t="str">
        <f t="shared" si="239"/>
        <v/>
      </c>
      <c r="L1228" s="124" t="str">
        <f t="shared" si="240"/>
        <v/>
      </c>
      <c r="M1228" s="38" t="str">
        <f t="shared" si="241"/>
        <v/>
      </c>
      <c r="N1228" s="93" t="str">
        <f>IF(支部用データ貼り付けシート!B1217="","",支部用データ貼り付けシート!E1217)</f>
        <v/>
      </c>
      <c r="O1228" s="38" t="str">
        <f>IF(支部用データ貼り付けシート!B1217="","",支部用データ貼り付けシート!F1217)</f>
        <v/>
      </c>
      <c r="P1228" s="37" t="str">
        <f>IF(支部用データ貼り付けシート!B1217="","",支部用データ貼り付けシート!G1217)</f>
        <v/>
      </c>
      <c r="Q1228" s="38" t="str">
        <f>IF(支部用データ貼り付けシート!B1217="","",支部用データ貼り付けシート!H1217)</f>
        <v/>
      </c>
      <c r="R1228" s="37" t="str">
        <f>IF(支部用データ貼り付けシート!B1217="","",支部用データ貼り付けシート!I1217)</f>
        <v/>
      </c>
      <c r="S1228" s="38" t="str">
        <f>IF(支部用データ貼り付けシート!B1217="","",支部用データ貼り付けシート!J1217)</f>
        <v/>
      </c>
      <c r="T1228" s="23" t="str">
        <f t="shared" si="242"/>
        <v/>
      </c>
      <c r="U1228" s="24" t="str">
        <f t="shared" si="243"/>
        <v/>
      </c>
      <c r="W1228" t="str">
        <f t="shared" si="232"/>
        <v/>
      </c>
      <c r="X1228" t="str">
        <f t="shared" si="233"/>
        <v/>
      </c>
      <c r="Y1228" t="str">
        <f t="shared" si="234"/>
        <v/>
      </c>
      <c r="Z1228" t="str">
        <f t="shared" si="235"/>
        <v/>
      </c>
    </row>
    <row r="1229" spans="1:26">
      <c r="A1229" s="83">
        <v>1199</v>
      </c>
      <c r="B1229" s="189" t="str">
        <f>IF(支部用データ貼り付けシート!B1218="","",支部用データ貼り付けシート!A1218)</f>
        <v/>
      </c>
      <c r="C1229" s="190" t="str">
        <f>IF(支部用データ貼り付けシート!B1218="","",支部用データ貼り付けシート!B1218)</f>
        <v/>
      </c>
      <c r="D1229" s="191" t="str">
        <f>IF(支部用データ貼り付けシート!B1218="","",支部用データ貼り付けシート!C1218)</f>
        <v/>
      </c>
      <c r="E1229" s="192" t="str">
        <f>IF(支部用データ貼り付けシート!B1218="","",支部用データ貼り付けシート!D1218)</f>
        <v/>
      </c>
      <c r="F1229" s="193" t="str">
        <f>IF(支部用データ貼り付けシート!B1218="","",IF(支部用データ貼り付けシート!M1218="","",支部用データ貼り付けシート!M1218))</f>
        <v/>
      </c>
      <c r="G1229" s="194" t="str">
        <f>IF(支部用データ貼り付けシート!B1218="","",IF(支部用データ貼り付けシート!N1218="","",支部用データ貼り付けシート!N1218))</f>
        <v/>
      </c>
      <c r="H1229" s="37" t="str">
        <f t="shared" si="236"/>
        <v/>
      </c>
      <c r="I1229" s="124" t="str">
        <f t="shared" si="237"/>
        <v/>
      </c>
      <c r="J1229" s="38" t="str">
        <f t="shared" si="238"/>
        <v/>
      </c>
      <c r="K1229" s="37" t="str">
        <f t="shared" si="239"/>
        <v/>
      </c>
      <c r="L1229" s="124" t="str">
        <f t="shared" si="240"/>
        <v/>
      </c>
      <c r="M1229" s="38" t="str">
        <f t="shared" si="241"/>
        <v/>
      </c>
      <c r="N1229" s="93" t="str">
        <f>IF(支部用データ貼り付けシート!B1218="","",支部用データ貼り付けシート!E1218)</f>
        <v/>
      </c>
      <c r="O1229" s="38" t="str">
        <f>IF(支部用データ貼り付けシート!B1218="","",支部用データ貼り付けシート!F1218)</f>
        <v/>
      </c>
      <c r="P1229" s="37" t="str">
        <f>IF(支部用データ貼り付けシート!B1218="","",支部用データ貼り付けシート!G1218)</f>
        <v/>
      </c>
      <c r="Q1229" s="38" t="str">
        <f>IF(支部用データ貼り付けシート!B1218="","",支部用データ貼り付けシート!H1218)</f>
        <v/>
      </c>
      <c r="R1229" s="37" t="str">
        <f>IF(支部用データ貼り付けシート!B1218="","",支部用データ貼り付けシート!I1218)</f>
        <v/>
      </c>
      <c r="S1229" s="38" t="str">
        <f>IF(支部用データ貼り付けシート!B1218="","",支部用データ貼り付けシート!J1218)</f>
        <v/>
      </c>
      <c r="T1229" s="23" t="str">
        <f t="shared" si="242"/>
        <v/>
      </c>
      <c r="U1229" s="24" t="str">
        <f t="shared" si="243"/>
        <v/>
      </c>
      <c r="W1229" t="str">
        <f t="shared" si="232"/>
        <v/>
      </c>
      <c r="X1229" t="str">
        <f t="shared" si="233"/>
        <v/>
      </c>
      <c r="Y1229" t="str">
        <f t="shared" si="234"/>
        <v/>
      </c>
      <c r="Z1229" t="str">
        <f t="shared" si="235"/>
        <v/>
      </c>
    </row>
    <row r="1230" spans="1:26">
      <c r="A1230" s="84">
        <v>1200</v>
      </c>
      <c r="B1230" s="189" t="str">
        <f>IF(支部用データ貼り付けシート!B1219="","",支部用データ貼り付けシート!A1219)</f>
        <v/>
      </c>
      <c r="C1230" s="190" t="str">
        <f>IF(支部用データ貼り付けシート!B1219="","",支部用データ貼り付けシート!B1219)</f>
        <v/>
      </c>
      <c r="D1230" s="191" t="str">
        <f>IF(支部用データ貼り付けシート!B1219="","",支部用データ貼り付けシート!C1219)</f>
        <v/>
      </c>
      <c r="E1230" s="192" t="str">
        <f>IF(支部用データ貼り付けシート!B1219="","",支部用データ貼り付けシート!D1219)</f>
        <v/>
      </c>
      <c r="F1230" s="193" t="str">
        <f>IF(支部用データ貼り付けシート!B1219="","",IF(支部用データ貼り付けシート!M1219="","",支部用データ貼り付けシート!M1219))</f>
        <v/>
      </c>
      <c r="G1230" s="194" t="str">
        <f>IF(支部用データ貼り付けシート!B1219="","",IF(支部用データ貼り付けシート!N1219="","",支部用データ貼り付けシート!N1219))</f>
        <v/>
      </c>
      <c r="H1230" s="37" t="str">
        <f t="shared" si="236"/>
        <v/>
      </c>
      <c r="I1230" s="124" t="str">
        <f t="shared" si="237"/>
        <v/>
      </c>
      <c r="J1230" s="38" t="str">
        <f t="shared" si="238"/>
        <v/>
      </c>
      <c r="K1230" s="37" t="str">
        <f t="shared" si="239"/>
        <v/>
      </c>
      <c r="L1230" s="124" t="str">
        <f t="shared" si="240"/>
        <v/>
      </c>
      <c r="M1230" s="38" t="str">
        <f t="shared" si="241"/>
        <v/>
      </c>
      <c r="N1230" s="93" t="str">
        <f>IF(支部用データ貼り付けシート!B1219="","",支部用データ貼り付けシート!E1219)</f>
        <v/>
      </c>
      <c r="O1230" s="38" t="str">
        <f>IF(支部用データ貼り付けシート!B1219="","",支部用データ貼り付けシート!F1219)</f>
        <v/>
      </c>
      <c r="P1230" s="37" t="str">
        <f>IF(支部用データ貼り付けシート!B1219="","",支部用データ貼り付けシート!G1219)</f>
        <v/>
      </c>
      <c r="Q1230" s="38" t="str">
        <f>IF(支部用データ貼り付けシート!B1219="","",支部用データ貼り付けシート!H1219)</f>
        <v/>
      </c>
      <c r="R1230" s="37" t="str">
        <f>IF(支部用データ貼り付けシート!B1219="","",支部用データ貼り付けシート!I1219)</f>
        <v/>
      </c>
      <c r="S1230" s="38" t="str">
        <f>IF(支部用データ貼り付けシート!B1219="","",支部用データ貼り付けシート!J1219)</f>
        <v/>
      </c>
      <c r="T1230" s="23" t="str">
        <f t="shared" si="242"/>
        <v/>
      </c>
      <c r="U1230" s="24" t="str">
        <f t="shared" si="243"/>
        <v/>
      </c>
      <c r="W1230" t="str">
        <f t="shared" si="232"/>
        <v/>
      </c>
      <c r="X1230" t="str">
        <f t="shared" si="233"/>
        <v/>
      </c>
      <c r="Y1230" t="str">
        <f t="shared" si="234"/>
        <v/>
      </c>
      <c r="Z1230" t="str">
        <f t="shared" si="235"/>
        <v/>
      </c>
    </row>
    <row r="1231" spans="1:26">
      <c r="A1231" s="83">
        <v>1201</v>
      </c>
      <c r="B1231" s="189" t="str">
        <f>IF(支部用データ貼り付けシート!B1220="","",支部用データ貼り付けシート!A1220)</f>
        <v/>
      </c>
      <c r="C1231" s="190" t="str">
        <f>IF(支部用データ貼り付けシート!B1220="","",支部用データ貼り付けシート!B1220)</f>
        <v/>
      </c>
      <c r="D1231" s="191" t="str">
        <f>IF(支部用データ貼り付けシート!B1220="","",支部用データ貼り付けシート!C1220)</f>
        <v/>
      </c>
      <c r="E1231" s="192" t="str">
        <f>IF(支部用データ貼り付けシート!B1220="","",支部用データ貼り付けシート!D1220)</f>
        <v/>
      </c>
      <c r="F1231" s="193" t="str">
        <f>IF(支部用データ貼り付けシート!B1220="","",IF(支部用データ貼り付けシート!M1220="","",支部用データ貼り付けシート!M1220))</f>
        <v/>
      </c>
      <c r="G1231" s="194" t="str">
        <f>IF(支部用データ貼り付けシート!B1220="","",IF(支部用データ貼り付けシート!N1220="","",支部用データ貼り付けシート!N1220))</f>
        <v/>
      </c>
      <c r="H1231" s="37" t="str">
        <f t="shared" si="236"/>
        <v/>
      </c>
      <c r="I1231" s="124" t="str">
        <f t="shared" si="237"/>
        <v/>
      </c>
      <c r="J1231" s="38" t="str">
        <f t="shared" si="238"/>
        <v/>
      </c>
      <c r="K1231" s="37" t="str">
        <f t="shared" si="239"/>
        <v/>
      </c>
      <c r="L1231" s="124" t="str">
        <f t="shared" si="240"/>
        <v/>
      </c>
      <c r="M1231" s="38" t="str">
        <f t="shared" si="241"/>
        <v/>
      </c>
      <c r="N1231" s="93" t="str">
        <f>IF(支部用データ貼り付けシート!B1220="","",支部用データ貼り付けシート!E1220)</f>
        <v/>
      </c>
      <c r="O1231" s="38" t="str">
        <f>IF(支部用データ貼り付けシート!B1220="","",支部用データ貼り付けシート!F1220)</f>
        <v/>
      </c>
      <c r="P1231" s="37" t="str">
        <f>IF(支部用データ貼り付けシート!B1220="","",支部用データ貼り付けシート!G1220)</f>
        <v/>
      </c>
      <c r="Q1231" s="38" t="str">
        <f>IF(支部用データ貼り付けシート!B1220="","",支部用データ貼り付けシート!H1220)</f>
        <v/>
      </c>
      <c r="R1231" s="37" t="str">
        <f>IF(支部用データ貼り付けシート!B1220="","",支部用データ貼り付けシート!I1220)</f>
        <v/>
      </c>
      <c r="S1231" s="38" t="str">
        <f>IF(支部用データ貼り付けシート!B1220="","",支部用データ貼り付けシート!J1220)</f>
        <v/>
      </c>
      <c r="T1231" s="23" t="str">
        <f t="shared" si="242"/>
        <v/>
      </c>
      <c r="U1231" s="24" t="str">
        <f t="shared" si="243"/>
        <v/>
      </c>
      <c r="W1231" t="str">
        <f t="shared" si="232"/>
        <v/>
      </c>
      <c r="X1231" t="str">
        <f t="shared" si="233"/>
        <v/>
      </c>
      <c r="Y1231" t="str">
        <f t="shared" si="234"/>
        <v/>
      </c>
      <c r="Z1231" t="str">
        <f t="shared" si="235"/>
        <v/>
      </c>
    </row>
    <row r="1232" spans="1:26">
      <c r="A1232" s="84">
        <v>1202</v>
      </c>
      <c r="B1232" s="189" t="str">
        <f>IF(支部用データ貼り付けシート!B1221="","",支部用データ貼り付けシート!A1221)</f>
        <v/>
      </c>
      <c r="C1232" s="190" t="str">
        <f>IF(支部用データ貼り付けシート!B1221="","",支部用データ貼り付けシート!B1221)</f>
        <v/>
      </c>
      <c r="D1232" s="191" t="str">
        <f>IF(支部用データ貼り付けシート!B1221="","",支部用データ貼り付けシート!C1221)</f>
        <v/>
      </c>
      <c r="E1232" s="192" t="str">
        <f>IF(支部用データ貼り付けシート!B1221="","",支部用データ貼り付けシート!D1221)</f>
        <v/>
      </c>
      <c r="F1232" s="193" t="str">
        <f>IF(支部用データ貼り付けシート!B1221="","",IF(支部用データ貼り付けシート!M1221="","",支部用データ貼り付けシート!M1221))</f>
        <v/>
      </c>
      <c r="G1232" s="194" t="str">
        <f>IF(支部用データ貼り付けシート!B1221="","",IF(支部用データ貼り付けシート!N1221="","",支部用データ貼り付けシート!N1221))</f>
        <v/>
      </c>
      <c r="H1232" s="37" t="str">
        <f t="shared" si="236"/>
        <v/>
      </c>
      <c r="I1232" s="124" t="str">
        <f t="shared" si="237"/>
        <v/>
      </c>
      <c r="J1232" s="38" t="str">
        <f t="shared" si="238"/>
        <v/>
      </c>
      <c r="K1232" s="37" t="str">
        <f t="shared" si="239"/>
        <v/>
      </c>
      <c r="L1232" s="124" t="str">
        <f t="shared" si="240"/>
        <v/>
      </c>
      <c r="M1232" s="38" t="str">
        <f t="shared" si="241"/>
        <v/>
      </c>
      <c r="N1232" s="93" t="str">
        <f>IF(支部用データ貼り付けシート!B1221="","",支部用データ貼り付けシート!E1221)</f>
        <v/>
      </c>
      <c r="O1232" s="38" t="str">
        <f>IF(支部用データ貼り付けシート!B1221="","",支部用データ貼り付けシート!F1221)</f>
        <v/>
      </c>
      <c r="P1232" s="37" t="str">
        <f>IF(支部用データ貼り付けシート!B1221="","",支部用データ貼り付けシート!G1221)</f>
        <v/>
      </c>
      <c r="Q1232" s="38" t="str">
        <f>IF(支部用データ貼り付けシート!B1221="","",支部用データ貼り付けシート!H1221)</f>
        <v/>
      </c>
      <c r="R1232" s="37" t="str">
        <f>IF(支部用データ貼り付けシート!B1221="","",支部用データ貼り付けシート!I1221)</f>
        <v/>
      </c>
      <c r="S1232" s="38" t="str">
        <f>IF(支部用データ貼り付けシート!B1221="","",支部用データ貼り付けシート!J1221)</f>
        <v/>
      </c>
      <c r="T1232" s="23" t="str">
        <f t="shared" si="242"/>
        <v/>
      </c>
      <c r="U1232" s="24" t="str">
        <f t="shared" si="243"/>
        <v/>
      </c>
      <c r="W1232" t="str">
        <f t="shared" si="232"/>
        <v/>
      </c>
      <c r="X1232" t="str">
        <f t="shared" si="233"/>
        <v/>
      </c>
      <c r="Y1232" t="str">
        <f t="shared" si="234"/>
        <v/>
      </c>
      <c r="Z1232" t="str">
        <f t="shared" si="235"/>
        <v/>
      </c>
    </row>
    <row r="1233" spans="1:26">
      <c r="A1233" s="83">
        <v>1203</v>
      </c>
      <c r="B1233" s="189" t="str">
        <f>IF(支部用データ貼り付けシート!B1222="","",支部用データ貼り付けシート!A1222)</f>
        <v/>
      </c>
      <c r="C1233" s="190" t="str">
        <f>IF(支部用データ貼り付けシート!B1222="","",支部用データ貼り付けシート!B1222)</f>
        <v/>
      </c>
      <c r="D1233" s="191" t="str">
        <f>IF(支部用データ貼り付けシート!B1222="","",支部用データ貼り付けシート!C1222)</f>
        <v/>
      </c>
      <c r="E1233" s="192" t="str">
        <f>IF(支部用データ貼り付けシート!B1222="","",支部用データ貼り付けシート!D1222)</f>
        <v/>
      </c>
      <c r="F1233" s="193" t="str">
        <f>IF(支部用データ貼り付けシート!B1222="","",IF(支部用データ貼り付けシート!M1222="","",支部用データ貼り付けシート!M1222))</f>
        <v/>
      </c>
      <c r="G1233" s="194" t="str">
        <f>IF(支部用データ貼り付けシート!B1222="","",IF(支部用データ貼り付けシート!N1222="","",支部用データ貼り付けシート!N1222))</f>
        <v/>
      </c>
      <c r="H1233" s="37" t="str">
        <f t="shared" si="236"/>
        <v/>
      </c>
      <c r="I1233" s="124" t="str">
        <f t="shared" si="237"/>
        <v/>
      </c>
      <c r="J1233" s="38" t="str">
        <f t="shared" si="238"/>
        <v/>
      </c>
      <c r="K1233" s="37" t="str">
        <f t="shared" si="239"/>
        <v/>
      </c>
      <c r="L1233" s="124" t="str">
        <f t="shared" si="240"/>
        <v/>
      </c>
      <c r="M1233" s="38" t="str">
        <f t="shared" si="241"/>
        <v/>
      </c>
      <c r="N1233" s="93" t="str">
        <f>IF(支部用データ貼り付けシート!B1222="","",支部用データ貼り付けシート!E1222)</f>
        <v/>
      </c>
      <c r="O1233" s="38" t="str">
        <f>IF(支部用データ貼り付けシート!B1222="","",支部用データ貼り付けシート!F1222)</f>
        <v/>
      </c>
      <c r="P1233" s="37" t="str">
        <f>IF(支部用データ貼り付けシート!B1222="","",支部用データ貼り付けシート!G1222)</f>
        <v/>
      </c>
      <c r="Q1233" s="38" t="str">
        <f>IF(支部用データ貼り付けシート!B1222="","",支部用データ貼り付けシート!H1222)</f>
        <v/>
      </c>
      <c r="R1233" s="37" t="str">
        <f>IF(支部用データ貼り付けシート!B1222="","",支部用データ貼り付けシート!I1222)</f>
        <v/>
      </c>
      <c r="S1233" s="38" t="str">
        <f>IF(支部用データ貼り付けシート!B1222="","",支部用データ貼り付けシート!J1222)</f>
        <v/>
      </c>
      <c r="T1233" s="23" t="str">
        <f t="shared" si="242"/>
        <v/>
      </c>
      <c r="U1233" s="24" t="str">
        <f t="shared" si="243"/>
        <v/>
      </c>
      <c r="W1233" t="str">
        <f t="shared" si="232"/>
        <v/>
      </c>
      <c r="X1233" t="str">
        <f t="shared" si="233"/>
        <v/>
      </c>
      <c r="Y1233" t="str">
        <f t="shared" si="234"/>
        <v/>
      </c>
      <c r="Z1233" t="str">
        <f t="shared" si="235"/>
        <v/>
      </c>
    </row>
    <row r="1234" spans="1:26">
      <c r="A1234" s="84">
        <v>1204</v>
      </c>
      <c r="B1234" s="189" t="str">
        <f>IF(支部用データ貼り付けシート!B1223="","",支部用データ貼り付けシート!A1223)</f>
        <v/>
      </c>
      <c r="C1234" s="190" t="str">
        <f>IF(支部用データ貼り付けシート!B1223="","",支部用データ貼り付けシート!B1223)</f>
        <v/>
      </c>
      <c r="D1234" s="191" t="str">
        <f>IF(支部用データ貼り付けシート!B1223="","",支部用データ貼り付けシート!C1223)</f>
        <v/>
      </c>
      <c r="E1234" s="192" t="str">
        <f>IF(支部用データ貼り付けシート!B1223="","",支部用データ貼り付けシート!D1223)</f>
        <v/>
      </c>
      <c r="F1234" s="193" t="str">
        <f>IF(支部用データ貼り付けシート!B1223="","",IF(支部用データ貼り付けシート!M1223="","",支部用データ貼り付けシート!M1223))</f>
        <v/>
      </c>
      <c r="G1234" s="194" t="str">
        <f>IF(支部用データ貼り付けシート!B1223="","",IF(支部用データ貼り付けシート!N1223="","",支部用データ貼り付けシート!N1223))</f>
        <v/>
      </c>
      <c r="H1234" s="37" t="str">
        <f t="shared" si="236"/>
        <v/>
      </c>
      <c r="I1234" s="124" t="str">
        <f t="shared" si="237"/>
        <v/>
      </c>
      <c r="J1234" s="38" t="str">
        <f t="shared" si="238"/>
        <v/>
      </c>
      <c r="K1234" s="37" t="str">
        <f t="shared" si="239"/>
        <v/>
      </c>
      <c r="L1234" s="124" t="str">
        <f t="shared" si="240"/>
        <v/>
      </c>
      <c r="M1234" s="38" t="str">
        <f t="shared" si="241"/>
        <v/>
      </c>
      <c r="N1234" s="93" t="str">
        <f>IF(支部用データ貼り付けシート!B1223="","",支部用データ貼り付けシート!E1223)</f>
        <v/>
      </c>
      <c r="O1234" s="38" t="str">
        <f>IF(支部用データ貼り付けシート!B1223="","",支部用データ貼り付けシート!F1223)</f>
        <v/>
      </c>
      <c r="P1234" s="37" t="str">
        <f>IF(支部用データ貼り付けシート!B1223="","",支部用データ貼り付けシート!G1223)</f>
        <v/>
      </c>
      <c r="Q1234" s="38" t="str">
        <f>IF(支部用データ貼り付けシート!B1223="","",支部用データ貼り付けシート!H1223)</f>
        <v/>
      </c>
      <c r="R1234" s="37" t="str">
        <f>IF(支部用データ貼り付けシート!B1223="","",支部用データ貼り付けシート!I1223)</f>
        <v/>
      </c>
      <c r="S1234" s="38" t="str">
        <f>IF(支部用データ貼り付けシート!B1223="","",支部用データ貼り付けシート!J1223)</f>
        <v/>
      </c>
      <c r="T1234" s="23" t="str">
        <f t="shared" si="242"/>
        <v/>
      </c>
      <c r="U1234" s="24" t="str">
        <f t="shared" si="243"/>
        <v/>
      </c>
      <c r="W1234" t="str">
        <f t="shared" si="232"/>
        <v/>
      </c>
      <c r="X1234" t="str">
        <f t="shared" si="233"/>
        <v/>
      </c>
      <c r="Y1234" t="str">
        <f t="shared" si="234"/>
        <v/>
      </c>
      <c r="Z1234" t="str">
        <f t="shared" si="235"/>
        <v/>
      </c>
    </row>
    <row r="1235" spans="1:26">
      <c r="A1235" s="83">
        <v>1205</v>
      </c>
      <c r="B1235" s="189" t="str">
        <f>IF(支部用データ貼り付けシート!B1224="","",支部用データ貼り付けシート!A1224)</f>
        <v/>
      </c>
      <c r="C1235" s="190" t="str">
        <f>IF(支部用データ貼り付けシート!B1224="","",支部用データ貼り付けシート!B1224)</f>
        <v/>
      </c>
      <c r="D1235" s="191" t="str">
        <f>IF(支部用データ貼り付けシート!B1224="","",支部用データ貼り付けシート!C1224)</f>
        <v/>
      </c>
      <c r="E1235" s="192" t="str">
        <f>IF(支部用データ貼り付けシート!B1224="","",支部用データ貼り付けシート!D1224)</f>
        <v/>
      </c>
      <c r="F1235" s="193" t="str">
        <f>IF(支部用データ貼り付けシート!B1224="","",IF(支部用データ貼り付けシート!M1224="","",支部用データ貼り付けシート!M1224))</f>
        <v/>
      </c>
      <c r="G1235" s="194" t="str">
        <f>IF(支部用データ貼り付けシート!B1224="","",IF(支部用データ貼り付けシート!N1224="","",支部用データ貼り付けシート!N1224))</f>
        <v/>
      </c>
      <c r="H1235" s="37" t="str">
        <f t="shared" si="236"/>
        <v/>
      </c>
      <c r="I1235" s="124" t="str">
        <f t="shared" si="237"/>
        <v/>
      </c>
      <c r="J1235" s="38" t="str">
        <f t="shared" si="238"/>
        <v/>
      </c>
      <c r="K1235" s="37" t="str">
        <f t="shared" si="239"/>
        <v/>
      </c>
      <c r="L1235" s="124" t="str">
        <f t="shared" si="240"/>
        <v/>
      </c>
      <c r="M1235" s="38" t="str">
        <f t="shared" si="241"/>
        <v/>
      </c>
      <c r="N1235" s="93" t="str">
        <f>IF(支部用データ貼り付けシート!B1224="","",支部用データ貼り付けシート!E1224)</f>
        <v/>
      </c>
      <c r="O1235" s="38" t="str">
        <f>IF(支部用データ貼り付けシート!B1224="","",支部用データ貼り付けシート!F1224)</f>
        <v/>
      </c>
      <c r="P1235" s="37" t="str">
        <f>IF(支部用データ貼り付けシート!B1224="","",支部用データ貼り付けシート!G1224)</f>
        <v/>
      </c>
      <c r="Q1235" s="38" t="str">
        <f>IF(支部用データ貼り付けシート!B1224="","",支部用データ貼り付けシート!H1224)</f>
        <v/>
      </c>
      <c r="R1235" s="37" t="str">
        <f>IF(支部用データ貼り付けシート!B1224="","",支部用データ貼り付けシート!I1224)</f>
        <v/>
      </c>
      <c r="S1235" s="38" t="str">
        <f>IF(支部用データ貼り付けシート!B1224="","",支部用データ貼り付けシート!J1224)</f>
        <v/>
      </c>
      <c r="T1235" s="23" t="str">
        <f t="shared" si="242"/>
        <v/>
      </c>
      <c r="U1235" s="24" t="str">
        <f t="shared" si="243"/>
        <v/>
      </c>
      <c r="W1235" t="str">
        <f t="shared" si="232"/>
        <v/>
      </c>
      <c r="X1235" t="str">
        <f t="shared" si="233"/>
        <v/>
      </c>
      <c r="Y1235" t="str">
        <f t="shared" si="234"/>
        <v/>
      </c>
      <c r="Z1235" t="str">
        <f t="shared" si="235"/>
        <v/>
      </c>
    </row>
    <row r="1236" spans="1:26">
      <c r="A1236" s="84">
        <v>1206</v>
      </c>
      <c r="B1236" s="189" t="str">
        <f>IF(支部用データ貼り付けシート!B1225="","",支部用データ貼り付けシート!A1225)</f>
        <v/>
      </c>
      <c r="C1236" s="190" t="str">
        <f>IF(支部用データ貼り付けシート!B1225="","",支部用データ貼り付けシート!B1225)</f>
        <v/>
      </c>
      <c r="D1236" s="191" t="str">
        <f>IF(支部用データ貼り付けシート!B1225="","",支部用データ貼り付けシート!C1225)</f>
        <v/>
      </c>
      <c r="E1236" s="192" t="str">
        <f>IF(支部用データ貼り付けシート!B1225="","",支部用データ貼り付けシート!D1225)</f>
        <v/>
      </c>
      <c r="F1236" s="193" t="str">
        <f>IF(支部用データ貼り付けシート!B1225="","",IF(支部用データ貼り付けシート!M1225="","",支部用データ貼り付けシート!M1225))</f>
        <v/>
      </c>
      <c r="G1236" s="194" t="str">
        <f>IF(支部用データ貼り付けシート!B1225="","",IF(支部用データ貼り付けシート!N1225="","",支部用データ貼り付けシート!N1225))</f>
        <v/>
      </c>
      <c r="H1236" s="37" t="str">
        <f t="shared" si="236"/>
        <v/>
      </c>
      <c r="I1236" s="124" t="str">
        <f t="shared" si="237"/>
        <v/>
      </c>
      <c r="J1236" s="38" t="str">
        <f t="shared" si="238"/>
        <v/>
      </c>
      <c r="K1236" s="37" t="str">
        <f t="shared" si="239"/>
        <v/>
      </c>
      <c r="L1236" s="124" t="str">
        <f t="shared" si="240"/>
        <v/>
      </c>
      <c r="M1236" s="38" t="str">
        <f t="shared" si="241"/>
        <v/>
      </c>
      <c r="N1236" s="93" t="str">
        <f>IF(支部用データ貼り付けシート!B1225="","",支部用データ貼り付けシート!E1225)</f>
        <v/>
      </c>
      <c r="O1236" s="38" t="str">
        <f>IF(支部用データ貼り付けシート!B1225="","",支部用データ貼り付けシート!F1225)</f>
        <v/>
      </c>
      <c r="P1236" s="37" t="str">
        <f>IF(支部用データ貼り付けシート!B1225="","",支部用データ貼り付けシート!G1225)</f>
        <v/>
      </c>
      <c r="Q1236" s="38" t="str">
        <f>IF(支部用データ貼り付けシート!B1225="","",支部用データ貼り付けシート!H1225)</f>
        <v/>
      </c>
      <c r="R1236" s="37" t="str">
        <f>IF(支部用データ貼り付けシート!B1225="","",支部用データ貼り付けシート!I1225)</f>
        <v/>
      </c>
      <c r="S1236" s="38" t="str">
        <f>IF(支部用データ貼り付けシート!B1225="","",支部用データ貼り付けシート!J1225)</f>
        <v/>
      </c>
      <c r="T1236" s="23" t="str">
        <f t="shared" si="242"/>
        <v/>
      </c>
      <c r="U1236" s="24" t="str">
        <f t="shared" si="243"/>
        <v/>
      </c>
      <c r="W1236" t="str">
        <f t="shared" si="232"/>
        <v/>
      </c>
      <c r="X1236" t="str">
        <f t="shared" si="233"/>
        <v/>
      </c>
      <c r="Y1236" t="str">
        <f t="shared" si="234"/>
        <v/>
      </c>
      <c r="Z1236" t="str">
        <f t="shared" si="235"/>
        <v/>
      </c>
    </row>
    <row r="1237" spans="1:26">
      <c r="A1237" s="83">
        <v>1207</v>
      </c>
      <c r="B1237" s="189" t="str">
        <f>IF(支部用データ貼り付けシート!B1226="","",支部用データ貼り付けシート!A1226)</f>
        <v/>
      </c>
      <c r="C1237" s="190" t="str">
        <f>IF(支部用データ貼り付けシート!B1226="","",支部用データ貼り付けシート!B1226)</f>
        <v/>
      </c>
      <c r="D1237" s="191" t="str">
        <f>IF(支部用データ貼り付けシート!B1226="","",支部用データ貼り付けシート!C1226)</f>
        <v/>
      </c>
      <c r="E1237" s="192" t="str">
        <f>IF(支部用データ貼り付けシート!B1226="","",支部用データ貼り付けシート!D1226)</f>
        <v/>
      </c>
      <c r="F1237" s="193" t="str">
        <f>IF(支部用データ貼り付けシート!B1226="","",IF(支部用データ貼り付けシート!M1226="","",支部用データ貼り付けシート!M1226))</f>
        <v/>
      </c>
      <c r="G1237" s="194" t="str">
        <f>IF(支部用データ貼り付けシート!B1226="","",IF(支部用データ貼り付けシート!N1226="","",支部用データ貼り付けシート!N1226))</f>
        <v/>
      </c>
      <c r="H1237" s="37" t="str">
        <f t="shared" si="236"/>
        <v/>
      </c>
      <c r="I1237" s="124" t="str">
        <f t="shared" si="237"/>
        <v/>
      </c>
      <c r="J1237" s="38" t="str">
        <f t="shared" si="238"/>
        <v/>
      </c>
      <c r="K1237" s="37" t="str">
        <f t="shared" si="239"/>
        <v/>
      </c>
      <c r="L1237" s="124" t="str">
        <f t="shared" si="240"/>
        <v/>
      </c>
      <c r="M1237" s="38" t="str">
        <f t="shared" si="241"/>
        <v/>
      </c>
      <c r="N1237" s="93" t="str">
        <f>IF(支部用データ貼り付けシート!B1226="","",支部用データ貼り付けシート!E1226)</f>
        <v/>
      </c>
      <c r="O1237" s="38" t="str">
        <f>IF(支部用データ貼り付けシート!B1226="","",支部用データ貼り付けシート!F1226)</f>
        <v/>
      </c>
      <c r="P1237" s="37" t="str">
        <f>IF(支部用データ貼り付けシート!B1226="","",支部用データ貼り付けシート!G1226)</f>
        <v/>
      </c>
      <c r="Q1237" s="38" t="str">
        <f>IF(支部用データ貼り付けシート!B1226="","",支部用データ貼り付けシート!H1226)</f>
        <v/>
      </c>
      <c r="R1237" s="37" t="str">
        <f>IF(支部用データ貼り付けシート!B1226="","",支部用データ貼り付けシート!I1226)</f>
        <v/>
      </c>
      <c r="S1237" s="38" t="str">
        <f>IF(支部用データ貼り付けシート!B1226="","",支部用データ貼り付けシート!J1226)</f>
        <v/>
      </c>
      <c r="T1237" s="23" t="str">
        <f t="shared" si="242"/>
        <v/>
      </c>
      <c r="U1237" s="24" t="str">
        <f t="shared" si="243"/>
        <v/>
      </c>
      <c r="W1237" t="str">
        <f t="shared" si="232"/>
        <v/>
      </c>
      <c r="X1237" t="str">
        <f t="shared" si="233"/>
        <v/>
      </c>
      <c r="Y1237" t="str">
        <f t="shared" si="234"/>
        <v/>
      </c>
      <c r="Z1237" t="str">
        <f t="shared" si="235"/>
        <v/>
      </c>
    </row>
    <row r="1238" spans="1:26">
      <c r="A1238" s="84">
        <v>1208</v>
      </c>
      <c r="B1238" s="189" t="str">
        <f>IF(支部用データ貼り付けシート!B1227="","",支部用データ貼り付けシート!A1227)</f>
        <v/>
      </c>
      <c r="C1238" s="190" t="str">
        <f>IF(支部用データ貼り付けシート!B1227="","",支部用データ貼り付けシート!B1227)</f>
        <v/>
      </c>
      <c r="D1238" s="191" t="str">
        <f>IF(支部用データ貼り付けシート!B1227="","",支部用データ貼り付けシート!C1227)</f>
        <v/>
      </c>
      <c r="E1238" s="192" t="str">
        <f>IF(支部用データ貼り付けシート!B1227="","",支部用データ貼り付けシート!D1227)</f>
        <v/>
      </c>
      <c r="F1238" s="193" t="str">
        <f>IF(支部用データ貼り付けシート!B1227="","",IF(支部用データ貼り付けシート!M1227="","",支部用データ貼り付けシート!M1227))</f>
        <v/>
      </c>
      <c r="G1238" s="194" t="str">
        <f>IF(支部用データ貼り付けシート!B1227="","",IF(支部用データ貼り付けシート!N1227="","",支部用データ貼り付けシート!N1227))</f>
        <v/>
      </c>
      <c r="H1238" s="37" t="str">
        <f t="shared" si="236"/>
        <v/>
      </c>
      <c r="I1238" s="124" t="str">
        <f t="shared" si="237"/>
        <v/>
      </c>
      <c r="J1238" s="38" t="str">
        <f t="shared" si="238"/>
        <v/>
      </c>
      <c r="K1238" s="37" t="str">
        <f t="shared" si="239"/>
        <v/>
      </c>
      <c r="L1238" s="124" t="str">
        <f t="shared" si="240"/>
        <v/>
      </c>
      <c r="M1238" s="38" t="str">
        <f t="shared" si="241"/>
        <v/>
      </c>
      <c r="N1238" s="93" t="str">
        <f>IF(支部用データ貼り付けシート!B1227="","",支部用データ貼り付けシート!E1227)</f>
        <v/>
      </c>
      <c r="O1238" s="38" t="str">
        <f>IF(支部用データ貼り付けシート!B1227="","",支部用データ貼り付けシート!F1227)</f>
        <v/>
      </c>
      <c r="P1238" s="37" t="str">
        <f>IF(支部用データ貼り付けシート!B1227="","",支部用データ貼り付けシート!G1227)</f>
        <v/>
      </c>
      <c r="Q1238" s="38" t="str">
        <f>IF(支部用データ貼り付けシート!B1227="","",支部用データ貼り付けシート!H1227)</f>
        <v/>
      </c>
      <c r="R1238" s="37" t="str">
        <f>IF(支部用データ貼り付けシート!B1227="","",支部用データ貼り付けシート!I1227)</f>
        <v/>
      </c>
      <c r="S1238" s="38" t="str">
        <f>IF(支部用データ貼り付けシート!B1227="","",支部用データ貼り付けシート!J1227)</f>
        <v/>
      </c>
      <c r="T1238" s="23" t="str">
        <f t="shared" si="242"/>
        <v/>
      </c>
      <c r="U1238" s="24" t="str">
        <f t="shared" si="243"/>
        <v/>
      </c>
      <c r="W1238" t="str">
        <f t="shared" si="232"/>
        <v/>
      </c>
      <c r="X1238" t="str">
        <f t="shared" si="233"/>
        <v/>
      </c>
      <c r="Y1238" t="str">
        <f t="shared" si="234"/>
        <v/>
      </c>
      <c r="Z1238" t="str">
        <f t="shared" si="235"/>
        <v/>
      </c>
    </row>
    <row r="1239" spans="1:26">
      <c r="A1239" s="83">
        <v>1209</v>
      </c>
      <c r="B1239" s="189" t="str">
        <f>IF(支部用データ貼り付けシート!B1228="","",支部用データ貼り付けシート!A1228)</f>
        <v/>
      </c>
      <c r="C1239" s="190" t="str">
        <f>IF(支部用データ貼り付けシート!B1228="","",支部用データ貼り付けシート!B1228)</f>
        <v/>
      </c>
      <c r="D1239" s="191" t="str">
        <f>IF(支部用データ貼り付けシート!B1228="","",支部用データ貼り付けシート!C1228)</f>
        <v/>
      </c>
      <c r="E1239" s="192" t="str">
        <f>IF(支部用データ貼り付けシート!B1228="","",支部用データ貼り付けシート!D1228)</f>
        <v/>
      </c>
      <c r="F1239" s="193" t="str">
        <f>IF(支部用データ貼り付けシート!B1228="","",IF(支部用データ貼り付けシート!M1228="","",支部用データ貼り付けシート!M1228))</f>
        <v/>
      </c>
      <c r="G1239" s="194" t="str">
        <f>IF(支部用データ貼り付けシート!B1228="","",IF(支部用データ貼り付けシート!N1228="","",支部用データ貼り付けシート!N1228))</f>
        <v/>
      </c>
      <c r="H1239" s="37" t="str">
        <f t="shared" si="236"/>
        <v/>
      </c>
      <c r="I1239" s="124" t="str">
        <f t="shared" si="237"/>
        <v/>
      </c>
      <c r="J1239" s="38" t="str">
        <f t="shared" si="238"/>
        <v/>
      </c>
      <c r="K1239" s="37" t="str">
        <f t="shared" si="239"/>
        <v/>
      </c>
      <c r="L1239" s="124" t="str">
        <f t="shared" si="240"/>
        <v/>
      </c>
      <c r="M1239" s="38" t="str">
        <f t="shared" si="241"/>
        <v/>
      </c>
      <c r="N1239" s="93" t="str">
        <f>IF(支部用データ貼り付けシート!B1228="","",支部用データ貼り付けシート!E1228)</f>
        <v/>
      </c>
      <c r="O1239" s="38" t="str">
        <f>IF(支部用データ貼り付けシート!B1228="","",支部用データ貼り付けシート!F1228)</f>
        <v/>
      </c>
      <c r="P1239" s="37" t="str">
        <f>IF(支部用データ貼り付けシート!B1228="","",支部用データ貼り付けシート!G1228)</f>
        <v/>
      </c>
      <c r="Q1239" s="38" t="str">
        <f>IF(支部用データ貼り付けシート!B1228="","",支部用データ貼り付けシート!H1228)</f>
        <v/>
      </c>
      <c r="R1239" s="37" t="str">
        <f>IF(支部用データ貼り付けシート!B1228="","",支部用データ貼り付けシート!I1228)</f>
        <v/>
      </c>
      <c r="S1239" s="38" t="str">
        <f>IF(支部用データ貼り付けシート!B1228="","",支部用データ貼り付けシート!J1228)</f>
        <v/>
      </c>
      <c r="T1239" s="23" t="str">
        <f t="shared" si="242"/>
        <v/>
      </c>
      <c r="U1239" s="24" t="str">
        <f t="shared" si="243"/>
        <v/>
      </c>
      <c r="W1239" t="str">
        <f t="shared" si="232"/>
        <v/>
      </c>
      <c r="X1239" t="str">
        <f t="shared" si="233"/>
        <v/>
      </c>
      <c r="Y1239" t="str">
        <f t="shared" si="234"/>
        <v/>
      </c>
      <c r="Z1239" t="str">
        <f t="shared" si="235"/>
        <v/>
      </c>
    </row>
    <row r="1240" spans="1:26">
      <c r="A1240" s="84">
        <v>1210</v>
      </c>
      <c r="B1240" s="189" t="str">
        <f>IF(支部用データ貼り付けシート!B1229="","",支部用データ貼り付けシート!A1229)</f>
        <v/>
      </c>
      <c r="C1240" s="190" t="str">
        <f>IF(支部用データ貼り付けシート!B1229="","",支部用データ貼り付けシート!B1229)</f>
        <v/>
      </c>
      <c r="D1240" s="191" t="str">
        <f>IF(支部用データ貼り付けシート!B1229="","",支部用データ貼り付けシート!C1229)</f>
        <v/>
      </c>
      <c r="E1240" s="192" t="str">
        <f>IF(支部用データ貼り付けシート!B1229="","",支部用データ貼り付けシート!D1229)</f>
        <v/>
      </c>
      <c r="F1240" s="193" t="str">
        <f>IF(支部用データ貼り付けシート!B1229="","",IF(支部用データ貼り付けシート!M1229="","",支部用データ貼り付けシート!M1229))</f>
        <v/>
      </c>
      <c r="G1240" s="194" t="str">
        <f>IF(支部用データ貼り付けシート!B1229="","",IF(支部用データ貼り付けシート!N1229="","",支部用データ貼り付けシート!N1229))</f>
        <v/>
      </c>
      <c r="H1240" s="37" t="str">
        <f t="shared" si="236"/>
        <v/>
      </c>
      <c r="I1240" s="124" t="str">
        <f t="shared" si="237"/>
        <v/>
      </c>
      <c r="J1240" s="38" t="str">
        <f t="shared" si="238"/>
        <v/>
      </c>
      <c r="K1240" s="37" t="str">
        <f t="shared" si="239"/>
        <v/>
      </c>
      <c r="L1240" s="124" t="str">
        <f t="shared" si="240"/>
        <v/>
      </c>
      <c r="M1240" s="38" t="str">
        <f t="shared" si="241"/>
        <v/>
      </c>
      <c r="N1240" s="93" t="str">
        <f>IF(支部用データ貼り付けシート!B1229="","",支部用データ貼り付けシート!E1229)</f>
        <v/>
      </c>
      <c r="O1240" s="38" t="str">
        <f>IF(支部用データ貼り付けシート!B1229="","",支部用データ貼り付けシート!F1229)</f>
        <v/>
      </c>
      <c r="P1240" s="37" t="str">
        <f>IF(支部用データ貼り付けシート!B1229="","",支部用データ貼り付けシート!G1229)</f>
        <v/>
      </c>
      <c r="Q1240" s="38" t="str">
        <f>IF(支部用データ貼り付けシート!B1229="","",支部用データ貼り付けシート!H1229)</f>
        <v/>
      </c>
      <c r="R1240" s="37" t="str">
        <f>IF(支部用データ貼り付けシート!B1229="","",支部用データ貼り付けシート!I1229)</f>
        <v/>
      </c>
      <c r="S1240" s="38" t="str">
        <f>IF(支部用データ貼り付けシート!B1229="","",支部用データ貼り付けシート!J1229)</f>
        <v/>
      </c>
      <c r="T1240" s="23" t="str">
        <f t="shared" si="242"/>
        <v/>
      </c>
      <c r="U1240" s="24" t="str">
        <f t="shared" si="243"/>
        <v/>
      </c>
      <c r="W1240" t="str">
        <f t="shared" si="232"/>
        <v/>
      </c>
      <c r="X1240" t="str">
        <f t="shared" si="233"/>
        <v/>
      </c>
      <c r="Y1240" t="str">
        <f t="shared" si="234"/>
        <v/>
      </c>
      <c r="Z1240" t="str">
        <f t="shared" si="235"/>
        <v/>
      </c>
    </row>
    <row r="1241" spans="1:26">
      <c r="A1241" s="83">
        <v>1211</v>
      </c>
      <c r="B1241" s="189" t="str">
        <f>IF(支部用データ貼り付けシート!B1230="","",支部用データ貼り付けシート!A1230)</f>
        <v/>
      </c>
      <c r="C1241" s="190" t="str">
        <f>IF(支部用データ貼り付けシート!B1230="","",支部用データ貼り付けシート!B1230)</f>
        <v/>
      </c>
      <c r="D1241" s="191" t="str">
        <f>IF(支部用データ貼り付けシート!B1230="","",支部用データ貼り付けシート!C1230)</f>
        <v/>
      </c>
      <c r="E1241" s="192" t="str">
        <f>IF(支部用データ貼り付けシート!B1230="","",支部用データ貼り付けシート!D1230)</f>
        <v/>
      </c>
      <c r="F1241" s="193" t="str">
        <f>IF(支部用データ貼り付けシート!B1230="","",IF(支部用データ貼り付けシート!M1230="","",支部用データ貼り付けシート!M1230))</f>
        <v/>
      </c>
      <c r="G1241" s="194" t="str">
        <f>IF(支部用データ貼り付けシート!B1230="","",IF(支部用データ貼り付けシート!N1230="","",支部用データ貼り付けシート!N1230))</f>
        <v/>
      </c>
      <c r="H1241" s="37" t="str">
        <f t="shared" si="236"/>
        <v/>
      </c>
      <c r="I1241" s="124" t="str">
        <f t="shared" si="237"/>
        <v/>
      </c>
      <c r="J1241" s="38" t="str">
        <f t="shared" si="238"/>
        <v/>
      </c>
      <c r="K1241" s="37" t="str">
        <f t="shared" si="239"/>
        <v/>
      </c>
      <c r="L1241" s="124" t="str">
        <f t="shared" si="240"/>
        <v/>
      </c>
      <c r="M1241" s="38" t="str">
        <f t="shared" si="241"/>
        <v/>
      </c>
      <c r="N1241" s="93" t="str">
        <f>IF(支部用データ貼り付けシート!B1230="","",支部用データ貼り付けシート!E1230)</f>
        <v/>
      </c>
      <c r="O1241" s="38" t="str">
        <f>IF(支部用データ貼り付けシート!B1230="","",支部用データ貼り付けシート!F1230)</f>
        <v/>
      </c>
      <c r="P1241" s="37" t="str">
        <f>IF(支部用データ貼り付けシート!B1230="","",支部用データ貼り付けシート!G1230)</f>
        <v/>
      </c>
      <c r="Q1241" s="38" t="str">
        <f>IF(支部用データ貼り付けシート!B1230="","",支部用データ貼り付けシート!H1230)</f>
        <v/>
      </c>
      <c r="R1241" s="37" t="str">
        <f>IF(支部用データ貼り付けシート!B1230="","",支部用データ貼り付けシート!I1230)</f>
        <v/>
      </c>
      <c r="S1241" s="38" t="str">
        <f>IF(支部用データ貼り付けシート!B1230="","",支部用データ貼り付けシート!J1230)</f>
        <v/>
      </c>
      <c r="T1241" s="23" t="str">
        <f t="shared" si="242"/>
        <v/>
      </c>
      <c r="U1241" s="24" t="str">
        <f t="shared" si="243"/>
        <v/>
      </c>
      <c r="W1241" t="str">
        <f t="shared" si="232"/>
        <v/>
      </c>
      <c r="X1241" t="str">
        <f t="shared" si="233"/>
        <v/>
      </c>
      <c r="Y1241" t="str">
        <f t="shared" si="234"/>
        <v/>
      </c>
      <c r="Z1241" t="str">
        <f t="shared" si="235"/>
        <v/>
      </c>
    </row>
    <row r="1242" spans="1:26">
      <c r="A1242" s="84">
        <v>1212</v>
      </c>
      <c r="B1242" s="189" t="str">
        <f>IF(支部用データ貼り付けシート!B1231="","",支部用データ貼り付けシート!A1231)</f>
        <v/>
      </c>
      <c r="C1242" s="190" t="str">
        <f>IF(支部用データ貼り付けシート!B1231="","",支部用データ貼り付けシート!B1231)</f>
        <v/>
      </c>
      <c r="D1242" s="191" t="str">
        <f>IF(支部用データ貼り付けシート!B1231="","",支部用データ貼り付けシート!C1231)</f>
        <v/>
      </c>
      <c r="E1242" s="192" t="str">
        <f>IF(支部用データ貼り付けシート!B1231="","",支部用データ貼り付けシート!D1231)</f>
        <v/>
      </c>
      <c r="F1242" s="193" t="str">
        <f>IF(支部用データ貼り付けシート!B1231="","",IF(支部用データ貼り付けシート!M1231="","",支部用データ貼り付けシート!M1231))</f>
        <v/>
      </c>
      <c r="G1242" s="194" t="str">
        <f>IF(支部用データ貼り付けシート!B1231="","",IF(支部用データ貼り付けシート!N1231="","",支部用データ貼り付けシート!N1231))</f>
        <v/>
      </c>
      <c r="H1242" s="37" t="str">
        <f t="shared" si="236"/>
        <v/>
      </c>
      <c r="I1242" s="124" t="str">
        <f t="shared" si="237"/>
        <v/>
      </c>
      <c r="J1242" s="38" t="str">
        <f t="shared" si="238"/>
        <v/>
      </c>
      <c r="K1242" s="37" t="str">
        <f t="shared" si="239"/>
        <v/>
      </c>
      <c r="L1242" s="124" t="str">
        <f t="shared" si="240"/>
        <v/>
      </c>
      <c r="M1242" s="38" t="str">
        <f t="shared" si="241"/>
        <v/>
      </c>
      <c r="N1242" s="93" t="str">
        <f>IF(支部用データ貼り付けシート!B1231="","",支部用データ貼り付けシート!E1231)</f>
        <v/>
      </c>
      <c r="O1242" s="38" t="str">
        <f>IF(支部用データ貼り付けシート!B1231="","",支部用データ貼り付けシート!F1231)</f>
        <v/>
      </c>
      <c r="P1242" s="37" t="str">
        <f>IF(支部用データ貼り付けシート!B1231="","",支部用データ貼り付けシート!G1231)</f>
        <v/>
      </c>
      <c r="Q1242" s="38" t="str">
        <f>IF(支部用データ貼り付けシート!B1231="","",支部用データ貼り付けシート!H1231)</f>
        <v/>
      </c>
      <c r="R1242" s="37" t="str">
        <f>IF(支部用データ貼り付けシート!B1231="","",支部用データ貼り付けシート!I1231)</f>
        <v/>
      </c>
      <c r="S1242" s="38" t="str">
        <f>IF(支部用データ貼り付けシート!B1231="","",支部用データ貼り付けシート!J1231)</f>
        <v/>
      </c>
      <c r="T1242" s="23" t="str">
        <f t="shared" si="242"/>
        <v/>
      </c>
      <c r="U1242" s="24" t="str">
        <f t="shared" si="243"/>
        <v/>
      </c>
      <c r="W1242" t="str">
        <f t="shared" si="232"/>
        <v/>
      </c>
      <c r="X1242" t="str">
        <f t="shared" si="233"/>
        <v/>
      </c>
      <c r="Y1242" t="str">
        <f t="shared" si="234"/>
        <v/>
      </c>
      <c r="Z1242" t="str">
        <f t="shared" si="235"/>
        <v/>
      </c>
    </row>
    <row r="1243" spans="1:26">
      <c r="A1243" s="83">
        <v>1213</v>
      </c>
      <c r="B1243" s="189" t="str">
        <f>IF(支部用データ貼り付けシート!B1232="","",支部用データ貼り付けシート!A1232)</f>
        <v/>
      </c>
      <c r="C1243" s="190" t="str">
        <f>IF(支部用データ貼り付けシート!B1232="","",支部用データ貼り付けシート!B1232)</f>
        <v/>
      </c>
      <c r="D1243" s="191" t="str">
        <f>IF(支部用データ貼り付けシート!B1232="","",支部用データ貼り付けシート!C1232)</f>
        <v/>
      </c>
      <c r="E1243" s="192" t="str">
        <f>IF(支部用データ貼り付けシート!B1232="","",支部用データ貼り付けシート!D1232)</f>
        <v/>
      </c>
      <c r="F1243" s="193" t="str">
        <f>IF(支部用データ貼り付けシート!B1232="","",IF(支部用データ貼り付けシート!M1232="","",支部用データ貼り付けシート!M1232))</f>
        <v/>
      </c>
      <c r="G1243" s="194" t="str">
        <f>IF(支部用データ貼り付けシート!B1232="","",IF(支部用データ貼り付けシート!N1232="","",支部用データ貼り付けシート!N1232))</f>
        <v/>
      </c>
      <c r="H1243" s="37" t="str">
        <f t="shared" si="236"/>
        <v/>
      </c>
      <c r="I1243" s="124" t="str">
        <f t="shared" si="237"/>
        <v/>
      </c>
      <c r="J1243" s="38" t="str">
        <f t="shared" si="238"/>
        <v/>
      </c>
      <c r="K1243" s="37" t="str">
        <f t="shared" si="239"/>
        <v/>
      </c>
      <c r="L1243" s="124" t="str">
        <f t="shared" si="240"/>
        <v/>
      </c>
      <c r="M1243" s="38" t="str">
        <f t="shared" si="241"/>
        <v/>
      </c>
      <c r="N1243" s="93" t="str">
        <f>IF(支部用データ貼り付けシート!B1232="","",支部用データ貼り付けシート!E1232)</f>
        <v/>
      </c>
      <c r="O1243" s="38" t="str">
        <f>IF(支部用データ貼り付けシート!B1232="","",支部用データ貼り付けシート!F1232)</f>
        <v/>
      </c>
      <c r="P1243" s="37" t="str">
        <f>IF(支部用データ貼り付けシート!B1232="","",支部用データ貼り付けシート!G1232)</f>
        <v/>
      </c>
      <c r="Q1243" s="38" t="str">
        <f>IF(支部用データ貼り付けシート!B1232="","",支部用データ貼り付けシート!H1232)</f>
        <v/>
      </c>
      <c r="R1243" s="37" t="str">
        <f>IF(支部用データ貼り付けシート!B1232="","",支部用データ貼り付けシート!I1232)</f>
        <v/>
      </c>
      <c r="S1243" s="38" t="str">
        <f>IF(支部用データ貼り付けシート!B1232="","",支部用データ貼り付けシート!J1232)</f>
        <v/>
      </c>
      <c r="T1243" s="23" t="str">
        <f t="shared" si="242"/>
        <v/>
      </c>
      <c r="U1243" s="24" t="str">
        <f t="shared" si="243"/>
        <v/>
      </c>
      <c r="W1243" t="str">
        <f t="shared" si="232"/>
        <v/>
      </c>
      <c r="X1243" t="str">
        <f t="shared" si="233"/>
        <v/>
      </c>
      <c r="Y1243" t="str">
        <f t="shared" si="234"/>
        <v/>
      </c>
      <c r="Z1243" t="str">
        <f t="shared" si="235"/>
        <v/>
      </c>
    </row>
    <row r="1244" spans="1:26">
      <c r="A1244" s="84">
        <v>1214</v>
      </c>
      <c r="B1244" s="189" t="str">
        <f>IF(支部用データ貼り付けシート!B1233="","",支部用データ貼り付けシート!A1233)</f>
        <v/>
      </c>
      <c r="C1244" s="190" t="str">
        <f>IF(支部用データ貼り付けシート!B1233="","",支部用データ貼り付けシート!B1233)</f>
        <v/>
      </c>
      <c r="D1244" s="191" t="str">
        <f>IF(支部用データ貼り付けシート!B1233="","",支部用データ貼り付けシート!C1233)</f>
        <v/>
      </c>
      <c r="E1244" s="192" t="str">
        <f>IF(支部用データ貼り付けシート!B1233="","",支部用データ貼り付けシート!D1233)</f>
        <v/>
      </c>
      <c r="F1244" s="193" t="str">
        <f>IF(支部用データ貼り付けシート!B1233="","",IF(支部用データ貼り付けシート!M1233="","",支部用データ貼り付けシート!M1233))</f>
        <v/>
      </c>
      <c r="G1244" s="194" t="str">
        <f>IF(支部用データ貼り付けシート!B1233="","",IF(支部用データ貼り付けシート!N1233="","",支部用データ貼り付けシート!N1233))</f>
        <v/>
      </c>
      <c r="H1244" s="37" t="str">
        <f t="shared" si="236"/>
        <v/>
      </c>
      <c r="I1244" s="124" t="str">
        <f t="shared" si="237"/>
        <v/>
      </c>
      <c r="J1244" s="38" t="str">
        <f t="shared" si="238"/>
        <v/>
      </c>
      <c r="K1244" s="37" t="str">
        <f t="shared" si="239"/>
        <v/>
      </c>
      <c r="L1244" s="124" t="str">
        <f t="shared" si="240"/>
        <v/>
      </c>
      <c r="M1244" s="38" t="str">
        <f t="shared" si="241"/>
        <v/>
      </c>
      <c r="N1244" s="93" t="str">
        <f>IF(支部用データ貼り付けシート!B1233="","",支部用データ貼り付けシート!E1233)</f>
        <v/>
      </c>
      <c r="O1244" s="38" t="str">
        <f>IF(支部用データ貼り付けシート!B1233="","",支部用データ貼り付けシート!F1233)</f>
        <v/>
      </c>
      <c r="P1244" s="37" t="str">
        <f>IF(支部用データ貼り付けシート!B1233="","",支部用データ貼り付けシート!G1233)</f>
        <v/>
      </c>
      <c r="Q1244" s="38" t="str">
        <f>IF(支部用データ貼り付けシート!B1233="","",支部用データ貼り付けシート!H1233)</f>
        <v/>
      </c>
      <c r="R1244" s="37" t="str">
        <f>IF(支部用データ貼り付けシート!B1233="","",支部用データ貼り付けシート!I1233)</f>
        <v/>
      </c>
      <c r="S1244" s="38" t="str">
        <f>IF(支部用データ貼り付けシート!B1233="","",支部用データ貼り付けシート!J1233)</f>
        <v/>
      </c>
      <c r="T1244" s="23" t="str">
        <f t="shared" si="242"/>
        <v/>
      </c>
      <c r="U1244" s="24" t="str">
        <f t="shared" si="243"/>
        <v/>
      </c>
      <c r="W1244" t="str">
        <f t="shared" si="232"/>
        <v/>
      </c>
      <c r="X1244" t="str">
        <f t="shared" si="233"/>
        <v/>
      </c>
      <c r="Y1244" t="str">
        <f t="shared" si="234"/>
        <v/>
      </c>
      <c r="Z1244" t="str">
        <f t="shared" si="235"/>
        <v/>
      </c>
    </row>
    <row r="1245" spans="1:26">
      <c r="A1245" s="83">
        <v>1215</v>
      </c>
      <c r="B1245" s="189" t="str">
        <f>IF(支部用データ貼り付けシート!B1234="","",支部用データ貼り付けシート!A1234)</f>
        <v/>
      </c>
      <c r="C1245" s="190" t="str">
        <f>IF(支部用データ貼り付けシート!B1234="","",支部用データ貼り付けシート!B1234)</f>
        <v/>
      </c>
      <c r="D1245" s="191" t="str">
        <f>IF(支部用データ貼り付けシート!B1234="","",支部用データ貼り付けシート!C1234)</f>
        <v/>
      </c>
      <c r="E1245" s="192" t="str">
        <f>IF(支部用データ貼り付けシート!B1234="","",支部用データ貼り付けシート!D1234)</f>
        <v/>
      </c>
      <c r="F1245" s="193" t="str">
        <f>IF(支部用データ貼り付けシート!B1234="","",IF(支部用データ貼り付けシート!M1234="","",支部用データ貼り付けシート!M1234))</f>
        <v/>
      </c>
      <c r="G1245" s="194" t="str">
        <f>IF(支部用データ貼り付けシート!B1234="","",IF(支部用データ貼り付けシート!N1234="","",支部用データ貼り付けシート!N1234))</f>
        <v/>
      </c>
      <c r="H1245" s="37" t="str">
        <f t="shared" si="236"/>
        <v/>
      </c>
      <c r="I1245" s="124" t="str">
        <f t="shared" si="237"/>
        <v/>
      </c>
      <c r="J1245" s="38" t="str">
        <f t="shared" si="238"/>
        <v/>
      </c>
      <c r="K1245" s="37" t="str">
        <f t="shared" si="239"/>
        <v/>
      </c>
      <c r="L1245" s="124" t="str">
        <f t="shared" si="240"/>
        <v/>
      </c>
      <c r="M1245" s="38" t="str">
        <f t="shared" si="241"/>
        <v/>
      </c>
      <c r="N1245" s="93" t="str">
        <f>IF(支部用データ貼り付けシート!B1234="","",支部用データ貼り付けシート!E1234)</f>
        <v/>
      </c>
      <c r="O1245" s="38" t="str">
        <f>IF(支部用データ貼り付けシート!B1234="","",支部用データ貼り付けシート!F1234)</f>
        <v/>
      </c>
      <c r="P1245" s="37" t="str">
        <f>IF(支部用データ貼り付けシート!B1234="","",支部用データ貼り付けシート!G1234)</f>
        <v/>
      </c>
      <c r="Q1245" s="38" t="str">
        <f>IF(支部用データ貼り付けシート!B1234="","",支部用データ貼り付けシート!H1234)</f>
        <v/>
      </c>
      <c r="R1245" s="37" t="str">
        <f>IF(支部用データ貼り付けシート!B1234="","",支部用データ貼り付けシート!I1234)</f>
        <v/>
      </c>
      <c r="S1245" s="38" t="str">
        <f>IF(支部用データ貼り付けシート!B1234="","",支部用データ貼り付けシート!J1234)</f>
        <v/>
      </c>
      <c r="T1245" s="23" t="str">
        <f t="shared" si="242"/>
        <v/>
      </c>
      <c r="U1245" s="24" t="str">
        <f t="shared" si="243"/>
        <v/>
      </c>
      <c r="W1245" t="str">
        <f t="shared" si="232"/>
        <v/>
      </c>
      <c r="X1245" t="str">
        <f t="shared" si="233"/>
        <v/>
      </c>
      <c r="Y1245" t="str">
        <f t="shared" si="234"/>
        <v/>
      </c>
      <c r="Z1245" t="str">
        <f t="shared" si="235"/>
        <v/>
      </c>
    </row>
    <row r="1246" spans="1:26">
      <c r="A1246" s="84">
        <v>1216</v>
      </c>
      <c r="B1246" s="189" t="str">
        <f>IF(支部用データ貼り付けシート!B1235="","",支部用データ貼り付けシート!A1235)</f>
        <v/>
      </c>
      <c r="C1246" s="190" t="str">
        <f>IF(支部用データ貼り付けシート!B1235="","",支部用データ貼り付けシート!B1235)</f>
        <v/>
      </c>
      <c r="D1246" s="191" t="str">
        <f>IF(支部用データ貼り付けシート!B1235="","",支部用データ貼り付けシート!C1235)</f>
        <v/>
      </c>
      <c r="E1246" s="192" t="str">
        <f>IF(支部用データ貼り付けシート!B1235="","",支部用データ貼り付けシート!D1235)</f>
        <v/>
      </c>
      <c r="F1246" s="193" t="str">
        <f>IF(支部用データ貼り付けシート!B1235="","",IF(支部用データ貼り付けシート!M1235="","",支部用データ貼り付けシート!M1235))</f>
        <v/>
      </c>
      <c r="G1246" s="194" t="str">
        <f>IF(支部用データ貼り付けシート!B1235="","",IF(支部用データ貼り付けシート!N1235="","",支部用データ貼り付けシート!N1235))</f>
        <v/>
      </c>
      <c r="H1246" s="37" t="str">
        <f t="shared" si="236"/>
        <v/>
      </c>
      <c r="I1246" s="124" t="str">
        <f t="shared" si="237"/>
        <v/>
      </c>
      <c r="J1246" s="38" t="str">
        <f t="shared" si="238"/>
        <v/>
      </c>
      <c r="K1246" s="37" t="str">
        <f t="shared" si="239"/>
        <v/>
      </c>
      <c r="L1246" s="124" t="str">
        <f t="shared" si="240"/>
        <v/>
      </c>
      <c r="M1246" s="38" t="str">
        <f t="shared" si="241"/>
        <v/>
      </c>
      <c r="N1246" s="93" t="str">
        <f>IF(支部用データ貼り付けシート!B1235="","",支部用データ貼り付けシート!E1235)</f>
        <v/>
      </c>
      <c r="O1246" s="38" t="str">
        <f>IF(支部用データ貼り付けシート!B1235="","",支部用データ貼り付けシート!F1235)</f>
        <v/>
      </c>
      <c r="P1246" s="37" t="str">
        <f>IF(支部用データ貼り付けシート!B1235="","",支部用データ貼り付けシート!G1235)</f>
        <v/>
      </c>
      <c r="Q1246" s="38" t="str">
        <f>IF(支部用データ貼り付けシート!B1235="","",支部用データ貼り付けシート!H1235)</f>
        <v/>
      </c>
      <c r="R1246" s="37" t="str">
        <f>IF(支部用データ貼り付けシート!B1235="","",支部用データ貼り付けシート!I1235)</f>
        <v/>
      </c>
      <c r="S1246" s="38" t="str">
        <f>IF(支部用データ貼り付けシート!B1235="","",支部用データ貼り付けシート!J1235)</f>
        <v/>
      </c>
      <c r="T1246" s="23" t="str">
        <f t="shared" si="242"/>
        <v/>
      </c>
      <c r="U1246" s="24" t="str">
        <f t="shared" si="243"/>
        <v/>
      </c>
      <c r="W1246" t="str">
        <f t="shared" si="232"/>
        <v/>
      </c>
      <c r="X1246" t="str">
        <f t="shared" si="233"/>
        <v/>
      </c>
      <c r="Y1246" t="str">
        <f t="shared" si="234"/>
        <v/>
      </c>
      <c r="Z1246" t="str">
        <f t="shared" si="235"/>
        <v/>
      </c>
    </row>
    <row r="1247" spans="1:26">
      <c r="A1247" s="83">
        <v>1217</v>
      </c>
      <c r="B1247" s="189" t="str">
        <f>IF(支部用データ貼り付けシート!B1236="","",支部用データ貼り付けシート!A1236)</f>
        <v/>
      </c>
      <c r="C1247" s="190" t="str">
        <f>IF(支部用データ貼り付けシート!B1236="","",支部用データ貼り付けシート!B1236)</f>
        <v/>
      </c>
      <c r="D1247" s="191" t="str">
        <f>IF(支部用データ貼り付けシート!B1236="","",支部用データ貼り付けシート!C1236)</f>
        <v/>
      </c>
      <c r="E1247" s="192" t="str">
        <f>IF(支部用データ貼り付けシート!B1236="","",支部用データ貼り付けシート!D1236)</f>
        <v/>
      </c>
      <c r="F1247" s="193" t="str">
        <f>IF(支部用データ貼り付けシート!B1236="","",IF(支部用データ貼り付けシート!M1236="","",支部用データ貼り付けシート!M1236))</f>
        <v/>
      </c>
      <c r="G1247" s="194" t="str">
        <f>IF(支部用データ貼り付けシート!B1236="","",IF(支部用データ貼り付けシート!N1236="","",支部用データ貼り付けシート!N1236))</f>
        <v/>
      </c>
      <c r="H1247" s="37" t="str">
        <f t="shared" si="236"/>
        <v/>
      </c>
      <c r="I1247" s="124" t="str">
        <f t="shared" si="237"/>
        <v/>
      </c>
      <c r="J1247" s="38" t="str">
        <f t="shared" si="238"/>
        <v/>
      </c>
      <c r="K1247" s="37" t="str">
        <f t="shared" si="239"/>
        <v/>
      </c>
      <c r="L1247" s="124" t="str">
        <f t="shared" si="240"/>
        <v/>
      </c>
      <c r="M1247" s="38" t="str">
        <f t="shared" si="241"/>
        <v/>
      </c>
      <c r="N1247" s="93" t="str">
        <f>IF(支部用データ貼り付けシート!B1236="","",支部用データ貼り付けシート!E1236)</f>
        <v/>
      </c>
      <c r="O1247" s="38" t="str">
        <f>IF(支部用データ貼り付けシート!B1236="","",支部用データ貼り付けシート!F1236)</f>
        <v/>
      </c>
      <c r="P1247" s="37" t="str">
        <f>IF(支部用データ貼り付けシート!B1236="","",支部用データ貼り付けシート!G1236)</f>
        <v/>
      </c>
      <c r="Q1247" s="38" t="str">
        <f>IF(支部用データ貼り付けシート!B1236="","",支部用データ貼り付けシート!H1236)</f>
        <v/>
      </c>
      <c r="R1247" s="37" t="str">
        <f>IF(支部用データ貼り付けシート!B1236="","",支部用データ貼り付けシート!I1236)</f>
        <v/>
      </c>
      <c r="S1247" s="38" t="str">
        <f>IF(支部用データ貼り付けシート!B1236="","",支部用データ貼り付けシート!J1236)</f>
        <v/>
      </c>
      <c r="T1247" s="23" t="str">
        <f t="shared" si="242"/>
        <v/>
      </c>
      <c r="U1247" s="24" t="str">
        <f t="shared" si="243"/>
        <v/>
      </c>
      <c r="W1247" t="str">
        <f t="shared" si="232"/>
        <v/>
      </c>
      <c r="X1247" t="str">
        <f t="shared" si="233"/>
        <v/>
      </c>
      <c r="Y1247" t="str">
        <f t="shared" si="234"/>
        <v/>
      </c>
      <c r="Z1247" t="str">
        <f t="shared" si="235"/>
        <v/>
      </c>
    </row>
    <row r="1248" spans="1:26">
      <c r="A1248" s="84">
        <v>1218</v>
      </c>
      <c r="B1248" s="189" t="str">
        <f>IF(支部用データ貼り付けシート!B1237="","",支部用データ貼り付けシート!A1237)</f>
        <v/>
      </c>
      <c r="C1248" s="190" t="str">
        <f>IF(支部用データ貼り付けシート!B1237="","",支部用データ貼り付けシート!B1237)</f>
        <v/>
      </c>
      <c r="D1248" s="191" t="str">
        <f>IF(支部用データ貼り付けシート!B1237="","",支部用データ貼り付けシート!C1237)</f>
        <v/>
      </c>
      <c r="E1248" s="192" t="str">
        <f>IF(支部用データ貼り付けシート!B1237="","",支部用データ貼り付けシート!D1237)</f>
        <v/>
      </c>
      <c r="F1248" s="193" t="str">
        <f>IF(支部用データ貼り付けシート!B1237="","",IF(支部用データ貼り付けシート!M1237="","",支部用データ貼り付けシート!M1237))</f>
        <v/>
      </c>
      <c r="G1248" s="194" t="str">
        <f>IF(支部用データ貼り付けシート!B1237="","",IF(支部用データ貼り付けシート!N1237="","",支部用データ貼り付けシート!N1237))</f>
        <v/>
      </c>
      <c r="H1248" s="37" t="str">
        <f t="shared" si="236"/>
        <v/>
      </c>
      <c r="I1248" s="124" t="str">
        <f t="shared" si="237"/>
        <v/>
      </c>
      <c r="J1248" s="38" t="str">
        <f t="shared" si="238"/>
        <v/>
      </c>
      <c r="K1248" s="37" t="str">
        <f t="shared" si="239"/>
        <v/>
      </c>
      <c r="L1248" s="124" t="str">
        <f t="shared" si="240"/>
        <v/>
      </c>
      <c r="M1248" s="38" t="str">
        <f t="shared" si="241"/>
        <v/>
      </c>
      <c r="N1248" s="93" t="str">
        <f>IF(支部用データ貼り付けシート!B1237="","",支部用データ貼り付けシート!E1237)</f>
        <v/>
      </c>
      <c r="O1248" s="38" t="str">
        <f>IF(支部用データ貼り付けシート!B1237="","",支部用データ貼り付けシート!F1237)</f>
        <v/>
      </c>
      <c r="P1248" s="37" t="str">
        <f>IF(支部用データ貼り付けシート!B1237="","",支部用データ貼り付けシート!G1237)</f>
        <v/>
      </c>
      <c r="Q1248" s="38" t="str">
        <f>IF(支部用データ貼り付けシート!B1237="","",支部用データ貼り付けシート!H1237)</f>
        <v/>
      </c>
      <c r="R1248" s="37" t="str">
        <f>IF(支部用データ貼り付けシート!B1237="","",支部用データ貼り付けシート!I1237)</f>
        <v/>
      </c>
      <c r="S1248" s="38" t="str">
        <f>IF(支部用データ貼り付けシート!B1237="","",支部用データ貼り付けシート!J1237)</f>
        <v/>
      </c>
      <c r="T1248" s="23" t="str">
        <f t="shared" si="242"/>
        <v/>
      </c>
      <c r="U1248" s="24" t="str">
        <f t="shared" si="243"/>
        <v/>
      </c>
      <c r="W1248" t="str">
        <f t="shared" si="232"/>
        <v/>
      </c>
      <c r="X1248" t="str">
        <f t="shared" si="233"/>
        <v/>
      </c>
      <c r="Y1248" t="str">
        <f t="shared" si="234"/>
        <v/>
      </c>
      <c r="Z1248" t="str">
        <f t="shared" si="235"/>
        <v/>
      </c>
    </row>
    <row r="1249" spans="1:26">
      <c r="A1249" s="83">
        <v>1219</v>
      </c>
      <c r="B1249" s="189" t="str">
        <f>IF(支部用データ貼り付けシート!B1238="","",支部用データ貼り付けシート!A1238)</f>
        <v/>
      </c>
      <c r="C1249" s="190" t="str">
        <f>IF(支部用データ貼り付けシート!B1238="","",支部用データ貼り付けシート!B1238)</f>
        <v/>
      </c>
      <c r="D1249" s="191" t="str">
        <f>IF(支部用データ貼り付けシート!B1238="","",支部用データ貼り付けシート!C1238)</f>
        <v/>
      </c>
      <c r="E1249" s="192" t="str">
        <f>IF(支部用データ貼り付けシート!B1238="","",支部用データ貼り付けシート!D1238)</f>
        <v/>
      </c>
      <c r="F1249" s="193" t="str">
        <f>IF(支部用データ貼り付けシート!B1238="","",IF(支部用データ貼り付けシート!M1238="","",支部用データ貼り付けシート!M1238))</f>
        <v/>
      </c>
      <c r="G1249" s="194" t="str">
        <f>IF(支部用データ貼り付けシート!B1238="","",IF(支部用データ貼り付けシート!N1238="","",支部用データ貼り付けシート!N1238))</f>
        <v/>
      </c>
      <c r="H1249" s="37" t="str">
        <f t="shared" si="236"/>
        <v/>
      </c>
      <c r="I1249" s="124" t="str">
        <f t="shared" si="237"/>
        <v/>
      </c>
      <c r="J1249" s="38" t="str">
        <f t="shared" si="238"/>
        <v/>
      </c>
      <c r="K1249" s="37" t="str">
        <f t="shared" si="239"/>
        <v/>
      </c>
      <c r="L1249" s="124" t="str">
        <f t="shared" si="240"/>
        <v/>
      </c>
      <c r="M1249" s="38" t="str">
        <f t="shared" si="241"/>
        <v/>
      </c>
      <c r="N1249" s="93" t="str">
        <f>IF(支部用データ貼り付けシート!B1238="","",支部用データ貼り付けシート!E1238)</f>
        <v/>
      </c>
      <c r="O1249" s="38" t="str">
        <f>IF(支部用データ貼り付けシート!B1238="","",支部用データ貼り付けシート!F1238)</f>
        <v/>
      </c>
      <c r="P1249" s="37" t="str">
        <f>IF(支部用データ貼り付けシート!B1238="","",支部用データ貼り付けシート!G1238)</f>
        <v/>
      </c>
      <c r="Q1249" s="38" t="str">
        <f>IF(支部用データ貼り付けシート!B1238="","",支部用データ貼り付けシート!H1238)</f>
        <v/>
      </c>
      <c r="R1249" s="37" t="str">
        <f>IF(支部用データ貼り付けシート!B1238="","",支部用データ貼り付けシート!I1238)</f>
        <v/>
      </c>
      <c r="S1249" s="38" t="str">
        <f>IF(支部用データ貼り付けシート!B1238="","",支部用データ貼り付けシート!J1238)</f>
        <v/>
      </c>
      <c r="T1249" s="23" t="str">
        <f t="shared" si="242"/>
        <v/>
      </c>
      <c r="U1249" s="24" t="str">
        <f t="shared" si="243"/>
        <v/>
      </c>
      <c r="W1249" t="str">
        <f t="shared" si="232"/>
        <v/>
      </c>
      <c r="X1249" t="str">
        <f t="shared" si="233"/>
        <v/>
      </c>
      <c r="Y1249" t="str">
        <f t="shared" si="234"/>
        <v/>
      </c>
      <c r="Z1249" t="str">
        <f t="shared" si="235"/>
        <v/>
      </c>
    </row>
    <row r="1250" spans="1:26">
      <c r="A1250" s="84">
        <v>1220</v>
      </c>
      <c r="B1250" s="189" t="str">
        <f>IF(支部用データ貼り付けシート!B1239="","",支部用データ貼り付けシート!A1239)</f>
        <v/>
      </c>
      <c r="C1250" s="190" t="str">
        <f>IF(支部用データ貼り付けシート!B1239="","",支部用データ貼り付けシート!B1239)</f>
        <v/>
      </c>
      <c r="D1250" s="191" t="str">
        <f>IF(支部用データ貼り付けシート!B1239="","",支部用データ貼り付けシート!C1239)</f>
        <v/>
      </c>
      <c r="E1250" s="192" t="str">
        <f>IF(支部用データ貼り付けシート!B1239="","",支部用データ貼り付けシート!D1239)</f>
        <v/>
      </c>
      <c r="F1250" s="193" t="str">
        <f>IF(支部用データ貼り付けシート!B1239="","",IF(支部用データ貼り付けシート!M1239="","",支部用データ貼り付けシート!M1239))</f>
        <v/>
      </c>
      <c r="G1250" s="194" t="str">
        <f>IF(支部用データ貼り付けシート!B1239="","",IF(支部用データ貼り付けシート!N1239="","",支部用データ貼り付けシート!N1239))</f>
        <v/>
      </c>
      <c r="H1250" s="37" t="str">
        <f t="shared" si="236"/>
        <v/>
      </c>
      <c r="I1250" s="124" t="str">
        <f t="shared" si="237"/>
        <v/>
      </c>
      <c r="J1250" s="38" t="str">
        <f t="shared" si="238"/>
        <v/>
      </c>
      <c r="K1250" s="37" t="str">
        <f t="shared" si="239"/>
        <v/>
      </c>
      <c r="L1250" s="124" t="str">
        <f t="shared" si="240"/>
        <v/>
      </c>
      <c r="M1250" s="38" t="str">
        <f t="shared" si="241"/>
        <v/>
      </c>
      <c r="N1250" s="93" t="str">
        <f>IF(支部用データ貼り付けシート!B1239="","",支部用データ貼り付けシート!E1239)</f>
        <v/>
      </c>
      <c r="O1250" s="38" t="str">
        <f>IF(支部用データ貼り付けシート!B1239="","",支部用データ貼り付けシート!F1239)</f>
        <v/>
      </c>
      <c r="P1250" s="37" t="str">
        <f>IF(支部用データ貼り付けシート!B1239="","",支部用データ貼り付けシート!G1239)</f>
        <v/>
      </c>
      <c r="Q1250" s="38" t="str">
        <f>IF(支部用データ貼り付けシート!B1239="","",支部用データ貼り付けシート!H1239)</f>
        <v/>
      </c>
      <c r="R1250" s="37" t="str">
        <f>IF(支部用データ貼り付けシート!B1239="","",支部用データ貼り付けシート!I1239)</f>
        <v/>
      </c>
      <c r="S1250" s="38" t="str">
        <f>IF(支部用データ貼り付けシート!B1239="","",支部用データ貼り付けシート!J1239)</f>
        <v/>
      </c>
      <c r="T1250" s="23" t="str">
        <f t="shared" si="242"/>
        <v/>
      </c>
      <c r="U1250" s="24" t="str">
        <f t="shared" si="243"/>
        <v/>
      </c>
      <c r="W1250" t="str">
        <f t="shared" ref="W1250:W1313" si="244">IFERROR(IF(C1250="","",N1250*60+O1250),"")</f>
        <v/>
      </c>
      <c r="X1250" t="str">
        <f t="shared" ref="X1250:X1313" si="245">IFERROR(IF(C1250="","",P1250*60+Q1250),"")</f>
        <v/>
      </c>
      <c r="Y1250" t="str">
        <f t="shared" ref="Y1250:Y1313" si="246">IFERROR(IF(C1250="","",R1250*60+S1250),"")</f>
        <v/>
      </c>
      <c r="Z1250" t="str">
        <f t="shared" ref="Z1250:Z1313" si="247">IFERROR(IF(C1250="","",W1250+X1250+Y1250),"")</f>
        <v/>
      </c>
    </row>
    <row r="1251" spans="1:26">
      <c r="A1251" s="83">
        <v>1221</v>
      </c>
      <c r="B1251" s="189" t="str">
        <f>IF(支部用データ貼り付けシート!B1240="","",支部用データ貼り付けシート!A1240)</f>
        <v/>
      </c>
      <c r="C1251" s="190" t="str">
        <f>IF(支部用データ貼り付けシート!B1240="","",支部用データ貼り付けシート!B1240)</f>
        <v/>
      </c>
      <c r="D1251" s="191" t="str">
        <f>IF(支部用データ貼り付けシート!B1240="","",支部用データ貼り付けシート!C1240)</f>
        <v/>
      </c>
      <c r="E1251" s="192" t="str">
        <f>IF(支部用データ貼り付けシート!B1240="","",支部用データ貼り付けシート!D1240)</f>
        <v/>
      </c>
      <c r="F1251" s="193" t="str">
        <f>IF(支部用データ貼り付けシート!B1240="","",IF(支部用データ貼り付けシート!M1240="","",支部用データ貼り付けシート!M1240))</f>
        <v/>
      </c>
      <c r="G1251" s="194" t="str">
        <f>IF(支部用データ貼り付けシート!B1240="","",IF(支部用データ貼り付けシート!N1240="","",支部用データ貼り付けシート!N1240))</f>
        <v/>
      </c>
      <c r="H1251" s="37" t="str">
        <f t="shared" si="236"/>
        <v/>
      </c>
      <c r="I1251" s="124" t="str">
        <f t="shared" si="237"/>
        <v/>
      </c>
      <c r="J1251" s="38" t="str">
        <f t="shared" si="238"/>
        <v/>
      </c>
      <c r="K1251" s="37" t="str">
        <f t="shared" si="239"/>
        <v/>
      </c>
      <c r="L1251" s="124" t="str">
        <f t="shared" si="240"/>
        <v/>
      </c>
      <c r="M1251" s="38" t="str">
        <f t="shared" si="241"/>
        <v/>
      </c>
      <c r="N1251" s="93" t="str">
        <f>IF(支部用データ貼り付けシート!B1240="","",支部用データ貼り付けシート!E1240)</f>
        <v/>
      </c>
      <c r="O1251" s="38" t="str">
        <f>IF(支部用データ貼り付けシート!B1240="","",支部用データ貼り付けシート!F1240)</f>
        <v/>
      </c>
      <c r="P1251" s="37" t="str">
        <f>IF(支部用データ貼り付けシート!B1240="","",支部用データ貼り付けシート!G1240)</f>
        <v/>
      </c>
      <c r="Q1251" s="38" t="str">
        <f>IF(支部用データ貼り付けシート!B1240="","",支部用データ貼り付けシート!H1240)</f>
        <v/>
      </c>
      <c r="R1251" s="37" t="str">
        <f>IF(支部用データ貼り付けシート!B1240="","",支部用データ貼り付けシート!I1240)</f>
        <v/>
      </c>
      <c r="S1251" s="38" t="str">
        <f>IF(支部用データ貼り付けシート!B1240="","",支部用データ貼り付けシート!J1240)</f>
        <v/>
      </c>
      <c r="T1251" s="23" t="str">
        <f t="shared" si="242"/>
        <v/>
      </c>
      <c r="U1251" s="24" t="str">
        <f t="shared" si="243"/>
        <v/>
      </c>
      <c r="W1251" t="str">
        <f t="shared" si="244"/>
        <v/>
      </c>
      <c r="X1251" t="str">
        <f t="shared" si="245"/>
        <v/>
      </c>
      <c r="Y1251" t="str">
        <f t="shared" si="246"/>
        <v/>
      </c>
      <c r="Z1251" t="str">
        <f t="shared" si="247"/>
        <v/>
      </c>
    </row>
    <row r="1252" spans="1:26">
      <c r="A1252" s="84">
        <v>1222</v>
      </c>
      <c r="B1252" s="189" t="str">
        <f>IF(支部用データ貼り付けシート!B1241="","",支部用データ貼り付けシート!A1241)</f>
        <v/>
      </c>
      <c r="C1252" s="190" t="str">
        <f>IF(支部用データ貼り付けシート!B1241="","",支部用データ貼り付けシート!B1241)</f>
        <v/>
      </c>
      <c r="D1252" s="191" t="str">
        <f>IF(支部用データ貼り付けシート!B1241="","",支部用データ貼り付けシート!C1241)</f>
        <v/>
      </c>
      <c r="E1252" s="192" t="str">
        <f>IF(支部用データ貼り付けシート!B1241="","",支部用データ貼り付けシート!D1241)</f>
        <v/>
      </c>
      <c r="F1252" s="193" t="str">
        <f>IF(支部用データ貼り付けシート!B1241="","",IF(支部用データ貼り付けシート!M1241="","",支部用データ貼り付けシート!M1241))</f>
        <v/>
      </c>
      <c r="G1252" s="194" t="str">
        <f>IF(支部用データ貼り付けシート!B1241="","",IF(支部用データ貼り付けシート!N1241="","",支部用データ貼り付けシート!N1241))</f>
        <v/>
      </c>
      <c r="H1252" s="37" t="str">
        <f t="shared" si="236"/>
        <v/>
      </c>
      <c r="I1252" s="124" t="str">
        <f t="shared" si="237"/>
        <v/>
      </c>
      <c r="J1252" s="38" t="str">
        <f t="shared" si="238"/>
        <v/>
      </c>
      <c r="K1252" s="37" t="str">
        <f t="shared" si="239"/>
        <v/>
      </c>
      <c r="L1252" s="124" t="str">
        <f t="shared" si="240"/>
        <v/>
      </c>
      <c r="M1252" s="38" t="str">
        <f t="shared" si="241"/>
        <v/>
      </c>
      <c r="N1252" s="93" t="str">
        <f>IF(支部用データ貼り付けシート!B1241="","",支部用データ貼り付けシート!E1241)</f>
        <v/>
      </c>
      <c r="O1252" s="38" t="str">
        <f>IF(支部用データ貼り付けシート!B1241="","",支部用データ貼り付けシート!F1241)</f>
        <v/>
      </c>
      <c r="P1252" s="37" t="str">
        <f>IF(支部用データ貼り付けシート!B1241="","",支部用データ貼り付けシート!G1241)</f>
        <v/>
      </c>
      <c r="Q1252" s="38" t="str">
        <f>IF(支部用データ貼り付けシート!B1241="","",支部用データ貼り付けシート!H1241)</f>
        <v/>
      </c>
      <c r="R1252" s="37" t="str">
        <f>IF(支部用データ貼り付けシート!B1241="","",支部用データ貼り付けシート!I1241)</f>
        <v/>
      </c>
      <c r="S1252" s="38" t="str">
        <f>IF(支部用データ貼り付けシート!B1241="","",支部用データ貼り付けシート!J1241)</f>
        <v/>
      </c>
      <c r="T1252" s="23" t="str">
        <f t="shared" si="242"/>
        <v/>
      </c>
      <c r="U1252" s="24" t="str">
        <f t="shared" si="243"/>
        <v/>
      </c>
      <c r="W1252" t="str">
        <f t="shared" si="244"/>
        <v/>
      </c>
      <c r="X1252" t="str">
        <f t="shared" si="245"/>
        <v/>
      </c>
      <c r="Y1252" t="str">
        <f t="shared" si="246"/>
        <v/>
      </c>
      <c r="Z1252" t="str">
        <f t="shared" si="247"/>
        <v/>
      </c>
    </row>
    <row r="1253" spans="1:26">
      <c r="A1253" s="83">
        <v>1223</v>
      </c>
      <c r="B1253" s="189" t="str">
        <f>IF(支部用データ貼り付けシート!B1242="","",支部用データ貼り付けシート!A1242)</f>
        <v/>
      </c>
      <c r="C1253" s="190" t="str">
        <f>IF(支部用データ貼り付けシート!B1242="","",支部用データ貼り付けシート!B1242)</f>
        <v/>
      </c>
      <c r="D1253" s="191" t="str">
        <f>IF(支部用データ貼り付けシート!B1242="","",支部用データ貼り付けシート!C1242)</f>
        <v/>
      </c>
      <c r="E1253" s="192" t="str">
        <f>IF(支部用データ貼り付けシート!B1242="","",支部用データ貼り付けシート!D1242)</f>
        <v/>
      </c>
      <c r="F1253" s="193" t="str">
        <f>IF(支部用データ貼り付けシート!B1242="","",IF(支部用データ貼り付けシート!M1242="","",支部用データ貼り付けシート!M1242))</f>
        <v/>
      </c>
      <c r="G1253" s="194" t="str">
        <f>IF(支部用データ貼り付けシート!B1242="","",IF(支部用データ貼り付けシート!N1242="","",支部用データ貼り付けシート!N1242))</f>
        <v/>
      </c>
      <c r="H1253" s="37" t="str">
        <f t="shared" si="236"/>
        <v/>
      </c>
      <c r="I1253" s="124" t="str">
        <f t="shared" si="237"/>
        <v/>
      </c>
      <c r="J1253" s="38" t="str">
        <f t="shared" si="238"/>
        <v/>
      </c>
      <c r="K1253" s="37" t="str">
        <f t="shared" si="239"/>
        <v/>
      </c>
      <c r="L1253" s="124" t="str">
        <f t="shared" si="240"/>
        <v/>
      </c>
      <c r="M1253" s="38" t="str">
        <f t="shared" si="241"/>
        <v/>
      </c>
      <c r="N1253" s="93" t="str">
        <f>IF(支部用データ貼り付けシート!B1242="","",支部用データ貼り付けシート!E1242)</f>
        <v/>
      </c>
      <c r="O1253" s="38" t="str">
        <f>IF(支部用データ貼り付けシート!B1242="","",支部用データ貼り付けシート!F1242)</f>
        <v/>
      </c>
      <c r="P1253" s="37" t="str">
        <f>IF(支部用データ貼り付けシート!B1242="","",支部用データ貼り付けシート!G1242)</f>
        <v/>
      </c>
      <c r="Q1253" s="38" t="str">
        <f>IF(支部用データ貼り付けシート!B1242="","",支部用データ貼り付けシート!H1242)</f>
        <v/>
      </c>
      <c r="R1253" s="37" t="str">
        <f>IF(支部用データ貼り付けシート!B1242="","",支部用データ貼り付けシート!I1242)</f>
        <v/>
      </c>
      <c r="S1253" s="38" t="str">
        <f>IF(支部用データ貼り付けシート!B1242="","",支部用データ貼り付けシート!J1242)</f>
        <v/>
      </c>
      <c r="T1253" s="23" t="str">
        <f t="shared" si="242"/>
        <v/>
      </c>
      <c r="U1253" s="24" t="str">
        <f t="shared" si="243"/>
        <v/>
      </c>
      <c r="W1253" t="str">
        <f t="shared" si="244"/>
        <v/>
      </c>
      <c r="X1253" t="str">
        <f t="shared" si="245"/>
        <v/>
      </c>
      <c r="Y1253" t="str">
        <f t="shared" si="246"/>
        <v/>
      </c>
      <c r="Z1253" t="str">
        <f t="shared" si="247"/>
        <v/>
      </c>
    </row>
    <row r="1254" spans="1:26">
      <c r="A1254" s="84">
        <v>1224</v>
      </c>
      <c r="B1254" s="189" t="str">
        <f>IF(支部用データ貼り付けシート!B1243="","",支部用データ貼り付けシート!A1243)</f>
        <v/>
      </c>
      <c r="C1254" s="190" t="str">
        <f>IF(支部用データ貼り付けシート!B1243="","",支部用データ貼り付けシート!B1243)</f>
        <v/>
      </c>
      <c r="D1254" s="191" t="str">
        <f>IF(支部用データ貼り付けシート!B1243="","",支部用データ貼り付けシート!C1243)</f>
        <v/>
      </c>
      <c r="E1254" s="192" t="str">
        <f>IF(支部用データ貼り付けシート!B1243="","",支部用データ貼り付けシート!D1243)</f>
        <v/>
      </c>
      <c r="F1254" s="193" t="str">
        <f>IF(支部用データ貼り付けシート!B1243="","",IF(支部用データ貼り付けシート!M1243="","",支部用データ貼り付けシート!M1243))</f>
        <v/>
      </c>
      <c r="G1254" s="194" t="str">
        <f>IF(支部用データ貼り付けシート!B1243="","",IF(支部用データ貼り付けシート!N1243="","",支部用データ貼り付けシート!N1243))</f>
        <v/>
      </c>
      <c r="H1254" s="37" t="str">
        <f t="shared" si="236"/>
        <v/>
      </c>
      <c r="I1254" s="124" t="str">
        <f t="shared" si="237"/>
        <v/>
      </c>
      <c r="J1254" s="38" t="str">
        <f t="shared" si="238"/>
        <v/>
      </c>
      <c r="K1254" s="37" t="str">
        <f t="shared" si="239"/>
        <v/>
      </c>
      <c r="L1254" s="124" t="str">
        <f t="shared" si="240"/>
        <v/>
      </c>
      <c r="M1254" s="38" t="str">
        <f t="shared" si="241"/>
        <v/>
      </c>
      <c r="N1254" s="93" t="str">
        <f>IF(支部用データ貼り付けシート!B1243="","",支部用データ貼り付けシート!E1243)</f>
        <v/>
      </c>
      <c r="O1254" s="38" t="str">
        <f>IF(支部用データ貼り付けシート!B1243="","",支部用データ貼り付けシート!F1243)</f>
        <v/>
      </c>
      <c r="P1254" s="37" t="str">
        <f>IF(支部用データ貼り付けシート!B1243="","",支部用データ貼り付けシート!G1243)</f>
        <v/>
      </c>
      <c r="Q1254" s="38" t="str">
        <f>IF(支部用データ貼り付けシート!B1243="","",支部用データ貼り付けシート!H1243)</f>
        <v/>
      </c>
      <c r="R1254" s="37" t="str">
        <f>IF(支部用データ貼り付けシート!B1243="","",支部用データ貼り付けシート!I1243)</f>
        <v/>
      </c>
      <c r="S1254" s="38" t="str">
        <f>IF(支部用データ貼り付けシート!B1243="","",支部用データ貼り付けシート!J1243)</f>
        <v/>
      </c>
      <c r="T1254" s="23" t="str">
        <f t="shared" si="242"/>
        <v/>
      </c>
      <c r="U1254" s="24" t="str">
        <f t="shared" si="243"/>
        <v/>
      </c>
      <c r="W1254" t="str">
        <f t="shared" si="244"/>
        <v/>
      </c>
      <c r="X1254" t="str">
        <f t="shared" si="245"/>
        <v/>
      </c>
      <c r="Y1254" t="str">
        <f t="shared" si="246"/>
        <v/>
      </c>
      <c r="Z1254" t="str">
        <f t="shared" si="247"/>
        <v/>
      </c>
    </row>
    <row r="1255" spans="1:26">
      <c r="A1255" s="83">
        <v>1225</v>
      </c>
      <c r="B1255" s="189" t="str">
        <f>IF(支部用データ貼り付けシート!B1244="","",支部用データ貼り付けシート!A1244)</f>
        <v/>
      </c>
      <c r="C1255" s="190" t="str">
        <f>IF(支部用データ貼り付けシート!B1244="","",支部用データ貼り付けシート!B1244)</f>
        <v/>
      </c>
      <c r="D1255" s="191" t="str">
        <f>IF(支部用データ貼り付けシート!B1244="","",支部用データ貼り付けシート!C1244)</f>
        <v/>
      </c>
      <c r="E1255" s="192" t="str">
        <f>IF(支部用データ貼り付けシート!B1244="","",支部用データ貼り付けシート!D1244)</f>
        <v/>
      </c>
      <c r="F1255" s="193" t="str">
        <f>IF(支部用データ貼り付けシート!B1244="","",IF(支部用データ貼り付けシート!M1244="","",支部用データ貼り付けシート!M1244))</f>
        <v/>
      </c>
      <c r="G1255" s="194" t="str">
        <f>IF(支部用データ貼り付けシート!B1244="","",IF(支部用データ貼り付けシート!N1244="","",支部用データ貼り付けシート!N1244))</f>
        <v/>
      </c>
      <c r="H1255" s="37" t="str">
        <f t="shared" si="236"/>
        <v/>
      </c>
      <c r="I1255" s="124" t="str">
        <f t="shared" si="237"/>
        <v/>
      </c>
      <c r="J1255" s="38" t="str">
        <f t="shared" si="238"/>
        <v/>
      </c>
      <c r="K1255" s="37" t="str">
        <f t="shared" si="239"/>
        <v/>
      </c>
      <c r="L1255" s="124" t="str">
        <f t="shared" si="240"/>
        <v/>
      </c>
      <c r="M1255" s="38" t="str">
        <f t="shared" si="241"/>
        <v/>
      </c>
      <c r="N1255" s="93" t="str">
        <f>IF(支部用データ貼り付けシート!B1244="","",支部用データ貼り付けシート!E1244)</f>
        <v/>
      </c>
      <c r="O1255" s="38" t="str">
        <f>IF(支部用データ貼り付けシート!B1244="","",支部用データ貼り付けシート!F1244)</f>
        <v/>
      </c>
      <c r="P1255" s="37" t="str">
        <f>IF(支部用データ貼り付けシート!B1244="","",支部用データ貼り付けシート!G1244)</f>
        <v/>
      </c>
      <c r="Q1255" s="38" t="str">
        <f>IF(支部用データ貼り付けシート!B1244="","",支部用データ貼り付けシート!H1244)</f>
        <v/>
      </c>
      <c r="R1255" s="37" t="str">
        <f>IF(支部用データ貼り付けシート!B1244="","",支部用データ貼り付けシート!I1244)</f>
        <v/>
      </c>
      <c r="S1255" s="38" t="str">
        <f>IF(支部用データ貼り付けシート!B1244="","",支部用データ貼り付けシート!J1244)</f>
        <v/>
      </c>
      <c r="T1255" s="23" t="str">
        <f t="shared" si="242"/>
        <v/>
      </c>
      <c r="U1255" s="24" t="str">
        <f t="shared" si="243"/>
        <v/>
      </c>
      <c r="W1255" t="str">
        <f t="shared" si="244"/>
        <v/>
      </c>
      <c r="X1255" t="str">
        <f t="shared" si="245"/>
        <v/>
      </c>
      <c r="Y1255" t="str">
        <f t="shared" si="246"/>
        <v/>
      </c>
      <c r="Z1255" t="str">
        <f t="shared" si="247"/>
        <v/>
      </c>
    </row>
    <row r="1256" spans="1:26">
      <c r="A1256" s="84">
        <v>1226</v>
      </c>
      <c r="B1256" s="189" t="str">
        <f>IF(支部用データ貼り付けシート!B1245="","",支部用データ貼り付けシート!A1245)</f>
        <v/>
      </c>
      <c r="C1256" s="190" t="str">
        <f>IF(支部用データ貼り付けシート!B1245="","",支部用データ貼り付けシート!B1245)</f>
        <v/>
      </c>
      <c r="D1256" s="191" t="str">
        <f>IF(支部用データ貼り付けシート!B1245="","",支部用データ貼り付けシート!C1245)</f>
        <v/>
      </c>
      <c r="E1256" s="192" t="str">
        <f>IF(支部用データ貼り付けシート!B1245="","",支部用データ貼り付けシート!D1245)</f>
        <v/>
      </c>
      <c r="F1256" s="193" t="str">
        <f>IF(支部用データ貼り付けシート!B1245="","",IF(支部用データ貼り付けシート!M1245="","",支部用データ貼り付けシート!M1245))</f>
        <v/>
      </c>
      <c r="G1256" s="194" t="str">
        <f>IF(支部用データ貼り付けシート!B1245="","",IF(支部用データ貼り付けシート!N1245="","",支部用データ貼り付けシート!N1245))</f>
        <v/>
      </c>
      <c r="H1256" s="37" t="str">
        <f t="shared" si="236"/>
        <v/>
      </c>
      <c r="I1256" s="124" t="str">
        <f t="shared" si="237"/>
        <v/>
      </c>
      <c r="J1256" s="38" t="str">
        <f t="shared" si="238"/>
        <v/>
      </c>
      <c r="K1256" s="37" t="str">
        <f t="shared" si="239"/>
        <v/>
      </c>
      <c r="L1256" s="124" t="str">
        <f t="shared" si="240"/>
        <v/>
      </c>
      <c r="M1256" s="38" t="str">
        <f t="shared" si="241"/>
        <v/>
      </c>
      <c r="N1256" s="93" t="str">
        <f>IF(支部用データ貼り付けシート!B1245="","",支部用データ貼り付けシート!E1245)</f>
        <v/>
      </c>
      <c r="O1256" s="38" t="str">
        <f>IF(支部用データ貼り付けシート!B1245="","",支部用データ貼り付けシート!F1245)</f>
        <v/>
      </c>
      <c r="P1256" s="37" t="str">
        <f>IF(支部用データ貼り付けシート!B1245="","",支部用データ貼り付けシート!G1245)</f>
        <v/>
      </c>
      <c r="Q1256" s="38" t="str">
        <f>IF(支部用データ貼り付けシート!B1245="","",支部用データ貼り付けシート!H1245)</f>
        <v/>
      </c>
      <c r="R1256" s="37" t="str">
        <f>IF(支部用データ貼り付けシート!B1245="","",支部用データ貼り付けシート!I1245)</f>
        <v/>
      </c>
      <c r="S1256" s="38" t="str">
        <f>IF(支部用データ貼り付けシート!B1245="","",支部用データ貼り付けシート!J1245)</f>
        <v/>
      </c>
      <c r="T1256" s="23" t="str">
        <f t="shared" si="242"/>
        <v/>
      </c>
      <c r="U1256" s="24" t="str">
        <f t="shared" si="243"/>
        <v/>
      </c>
      <c r="W1256" t="str">
        <f t="shared" si="244"/>
        <v/>
      </c>
      <c r="X1256" t="str">
        <f t="shared" si="245"/>
        <v/>
      </c>
      <c r="Y1256" t="str">
        <f t="shared" si="246"/>
        <v/>
      </c>
      <c r="Z1256" t="str">
        <f t="shared" si="247"/>
        <v/>
      </c>
    </row>
    <row r="1257" spans="1:26">
      <c r="A1257" s="83">
        <v>1227</v>
      </c>
      <c r="B1257" s="189" t="str">
        <f>IF(支部用データ貼り付けシート!B1246="","",支部用データ貼り付けシート!A1246)</f>
        <v/>
      </c>
      <c r="C1257" s="190" t="str">
        <f>IF(支部用データ貼り付けシート!B1246="","",支部用データ貼り付けシート!B1246)</f>
        <v/>
      </c>
      <c r="D1257" s="191" t="str">
        <f>IF(支部用データ貼り付けシート!B1246="","",支部用データ貼り付けシート!C1246)</f>
        <v/>
      </c>
      <c r="E1257" s="192" t="str">
        <f>IF(支部用データ貼り付けシート!B1246="","",支部用データ貼り付けシート!D1246)</f>
        <v/>
      </c>
      <c r="F1257" s="193" t="str">
        <f>IF(支部用データ貼り付けシート!B1246="","",IF(支部用データ貼り付けシート!M1246="","",支部用データ貼り付けシート!M1246))</f>
        <v/>
      </c>
      <c r="G1257" s="194" t="str">
        <f>IF(支部用データ貼り付けシート!B1246="","",IF(支部用データ貼り付けシート!N1246="","",支部用データ貼り付けシート!N1246))</f>
        <v/>
      </c>
      <c r="H1257" s="37" t="str">
        <f t="shared" si="236"/>
        <v/>
      </c>
      <c r="I1257" s="124" t="str">
        <f t="shared" si="237"/>
        <v/>
      </c>
      <c r="J1257" s="38" t="str">
        <f t="shared" si="238"/>
        <v/>
      </c>
      <c r="K1257" s="37" t="str">
        <f t="shared" si="239"/>
        <v/>
      </c>
      <c r="L1257" s="124" t="str">
        <f t="shared" si="240"/>
        <v/>
      </c>
      <c r="M1257" s="38" t="str">
        <f t="shared" si="241"/>
        <v/>
      </c>
      <c r="N1257" s="93" t="str">
        <f>IF(支部用データ貼り付けシート!B1246="","",支部用データ貼り付けシート!E1246)</f>
        <v/>
      </c>
      <c r="O1257" s="38" t="str">
        <f>IF(支部用データ貼り付けシート!B1246="","",支部用データ貼り付けシート!F1246)</f>
        <v/>
      </c>
      <c r="P1257" s="37" t="str">
        <f>IF(支部用データ貼り付けシート!B1246="","",支部用データ貼り付けシート!G1246)</f>
        <v/>
      </c>
      <c r="Q1257" s="38" t="str">
        <f>IF(支部用データ貼り付けシート!B1246="","",支部用データ貼り付けシート!H1246)</f>
        <v/>
      </c>
      <c r="R1257" s="37" t="str">
        <f>IF(支部用データ貼り付けシート!B1246="","",支部用データ貼り付けシート!I1246)</f>
        <v/>
      </c>
      <c r="S1257" s="38" t="str">
        <f>IF(支部用データ貼り付けシート!B1246="","",支部用データ貼り付けシート!J1246)</f>
        <v/>
      </c>
      <c r="T1257" s="23" t="str">
        <f t="shared" si="242"/>
        <v/>
      </c>
      <c r="U1257" s="24" t="str">
        <f t="shared" si="243"/>
        <v/>
      </c>
      <c r="W1257" t="str">
        <f t="shared" si="244"/>
        <v/>
      </c>
      <c r="X1257" t="str">
        <f t="shared" si="245"/>
        <v/>
      </c>
      <c r="Y1257" t="str">
        <f t="shared" si="246"/>
        <v/>
      </c>
      <c r="Z1257" t="str">
        <f t="shared" si="247"/>
        <v/>
      </c>
    </row>
    <row r="1258" spans="1:26">
      <c r="A1258" s="84">
        <v>1228</v>
      </c>
      <c r="B1258" s="189" t="str">
        <f>IF(支部用データ貼り付けシート!B1247="","",支部用データ貼り付けシート!A1247)</f>
        <v/>
      </c>
      <c r="C1258" s="190" t="str">
        <f>IF(支部用データ貼り付けシート!B1247="","",支部用データ貼り付けシート!B1247)</f>
        <v/>
      </c>
      <c r="D1258" s="191" t="str">
        <f>IF(支部用データ貼り付けシート!B1247="","",支部用データ貼り付けシート!C1247)</f>
        <v/>
      </c>
      <c r="E1258" s="192" t="str">
        <f>IF(支部用データ貼り付けシート!B1247="","",支部用データ貼り付けシート!D1247)</f>
        <v/>
      </c>
      <c r="F1258" s="193" t="str">
        <f>IF(支部用データ貼り付けシート!B1247="","",IF(支部用データ貼り付けシート!M1247="","",支部用データ貼り付けシート!M1247))</f>
        <v/>
      </c>
      <c r="G1258" s="194" t="str">
        <f>IF(支部用データ貼り付けシート!B1247="","",IF(支部用データ貼り付けシート!N1247="","",支部用データ貼り付けシート!N1247))</f>
        <v/>
      </c>
      <c r="H1258" s="37" t="str">
        <f t="shared" si="236"/>
        <v/>
      </c>
      <c r="I1258" s="124" t="str">
        <f t="shared" si="237"/>
        <v/>
      </c>
      <c r="J1258" s="38" t="str">
        <f t="shared" si="238"/>
        <v/>
      </c>
      <c r="K1258" s="37" t="str">
        <f t="shared" si="239"/>
        <v/>
      </c>
      <c r="L1258" s="124" t="str">
        <f t="shared" si="240"/>
        <v/>
      </c>
      <c r="M1258" s="38" t="str">
        <f t="shared" si="241"/>
        <v/>
      </c>
      <c r="N1258" s="93" t="str">
        <f>IF(支部用データ貼り付けシート!B1247="","",支部用データ貼り付けシート!E1247)</f>
        <v/>
      </c>
      <c r="O1258" s="38" t="str">
        <f>IF(支部用データ貼り付けシート!B1247="","",支部用データ貼り付けシート!F1247)</f>
        <v/>
      </c>
      <c r="P1258" s="37" t="str">
        <f>IF(支部用データ貼り付けシート!B1247="","",支部用データ貼り付けシート!G1247)</f>
        <v/>
      </c>
      <c r="Q1258" s="38" t="str">
        <f>IF(支部用データ貼り付けシート!B1247="","",支部用データ貼り付けシート!H1247)</f>
        <v/>
      </c>
      <c r="R1258" s="37" t="str">
        <f>IF(支部用データ貼り付けシート!B1247="","",支部用データ貼り付けシート!I1247)</f>
        <v/>
      </c>
      <c r="S1258" s="38" t="str">
        <f>IF(支部用データ貼り付けシート!B1247="","",支部用データ貼り付けシート!J1247)</f>
        <v/>
      </c>
      <c r="T1258" s="23" t="str">
        <f t="shared" si="242"/>
        <v/>
      </c>
      <c r="U1258" s="24" t="str">
        <f t="shared" si="243"/>
        <v/>
      </c>
      <c r="W1258" t="str">
        <f t="shared" si="244"/>
        <v/>
      </c>
      <c r="X1258" t="str">
        <f t="shared" si="245"/>
        <v/>
      </c>
      <c r="Y1258" t="str">
        <f t="shared" si="246"/>
        <v/>
      </c>
      <c r="Z1258" t="str">
        <f t="shared" si="247"/>
        <v/>
      </c>
    </row>
    <row r="1259" spans="1:26">
      <c r="A1259" s="83">
        <v>1229</v>
      </c>
      <c r="B1259" s="189" t="str">
        <f>IF(支部用データ貼り付けシート!B1248="","",支部用データ貼り付けシート!A1248)</f>
        <v/>
      </c>
      <c r="C1259" s="190" t="str">
        <f>IF(支部用データ貼り付けシート!B1248="","",支部用データ貼り付けシート!B1248)</f>
        <v/>
      </c>
      <c r="D1259" s="191" t="str">
        <f>IF(支部用データ貼り付けシート!B1248="","",支部用データ貼り付けシート!C1248)</f>
        <v/>
      </c>
      <c r="E1259" s="192" t="str">
        <f>IF(支部用データ貼り付けシート!B1248="","",支部用データ貼り付けシート!D1248)</f>
        <v/>
      </c>
      <c r="F1259" s="193" t="str">
        <f>IF(支部用データ貼り付けシート!B1248="","",IF(支部用データ貼り付けシート!M1248="","",支部用データ貼り付けシート!M1248))</f>
        <v/>
      </c>
      <c r="G1259" s="194" t="str">
        <f>IF(支部用データ貼り付けシート!B1248="","",IF(支部用データ貼り付けシート!N1248="","",支部用データ貼り付けシート!N1248))</f>
        <v/>
      </c>
      <c r="H1259" s="37" t="str">
        <f t="shared" si="236"/>
        <v/>
      </c>
      <c r="I1259" s="124" t="str">
        <f t="shared" si="237"/>
        <v/>
      </c>
      <c r="J1259" s="38" t="str">
        <f t="shared" si="238"/>
        <v/>
      </c>
      <c r="K1259" s="37" t="str">
        <f t="shared" si="239"/>
        <v/>
      </c>
      <c r="L1259" s="124" t="str">
        <f t="shared" si="240"/>
        <v/>
      </c>
      <c r="M1259" s="38" t="str">
        <f t="shared" si="241"/>
        <v/>
      </c>
      <c r="N1259" s="93" t="str">
        <f>IF(支部用データ貼り付けシート!B1248="","",支部用データ貼り付けシート!E1248)</f>
        <v/>
      </c>
      <c r="O1259" s="38" t="str">
        <f>IF(支部用データ貼り付けシート!B1248="","",支部用データ貼り付けシート!F1248)</f>
        <v/>
      </c>
      <c r="P1259" s="37" t="str">
        <f>IF(支部用データ貼り付けシート!B1248="","",支部用データ貼り付けシート!G1248)</f>
        <v/>
      </c>
      <c r="Q1259" s="38" t="str">
        <f>IF(支部用データ貼り付けシート!B1248="","",支部用データ貼り付けシート!H1248)</f>
        <v/>
      </c>
      <c r="R1259" s="37" t="str">
        <f>IF(支部用データ貼り付けシート!B1248="","",支部用データ貼り付けシート!I1248)</f>
        <v/>
      </c>
      <c r="S1259" s="38" t="str">
        <f>IF(支部用データ貼り付けシート!B1248="","",支部用データ貼り付けシート!J1248)</f>
        <v/>
      </c>
      <c r="T1259" s="23" t="str">
        <f t="shared" si="242"/>
        <v/>
      </c>
      <c r="U1259" s="24" t="str">
        <f t="shared" si="243"/>
        <v/>
      </c>
      <c r="W1259" t="str">
        <f t="shared" si="244"/>
        <v/>
      </c>
      <c r="X1259" t="str">
        <f t="shared" si="245"/>
        <v/>
      </c>
      <c r="Y1259" t="str">
        <f t="shared" si="246"/>
        <v/>
      </c>
      <c r="Z1259" t="str">
        <f t="shared" si="247"/>
        <v/>
      </c>
    </row>
    <row r="1260" spans="1:26">
      <c r="A1260" s="84">
        <v>1230</v>
      </c>
      <c r="B1260" s="189" t="str">
        <f>IF(支部用データ貼り付けシート!B1249="","",支部用データ貼り付けシート!A1249)</f>
        <v/>
      </c>
      <c r="C1260" s="190" t="str">
        <f>IF(支部用データ貼り付けシート!B1249="","",支部用データ貼り付けシート!B1249)</f>
        <v/>
      </c>
      <c r="D1260" s="191" t="str">
        <f>IF(支部用データ貼り付けシート!B1249="","",支部用データ貼り付けシート!C1249)</f>
        <v/>
      </c>
      <c r="E1260" s="192" t="str">
        <f>IF(支部用データ貼り付けシート!B1249="","",支部用データ貼り付けシート!D1249)</f>
        <v/>
      </c>
      <c r="F1260" s="193" t="str">
        <f>IF(支部用データ貼り付けシート!B1249="","",IF(支部用データ貼り付けシート!M1249="","",支部用データ貼り付けシート!M1249))</f>
        <v/>
      </c>
      <c r="G1260" s="194" t="str">
        <f>IF(支部用データ貼り付けシート!B1249="","",IF(支部用データ貼り付けシート!N1249="","",支部用データ貼り付けシート!N1249))</f>
        <v/>
      </c>
      <c r="H1260" s="37" t="str">
        <f t="shared" si="236"/>
        <v/>
      </c>
      <c r="I1260" s="124" t="str">
        <f t="shared" si="237"/>
        <v/>
      </c>
      <c r="J1260" s="38" t="str">
        <f t="shared" si="238"/>
        <v/>
      </c>
      <c r="K1260" s="37" t="str">
        <f t="shared" si="239"/>
        <v/>
      </c>
      <c r="L1260" s="124" t="str">
        <f t="shared" si="240"/>
        <v/>
      </c>
      <c r="M1260" s="38" t="str">
        <f t="shared" si="241"/>
        <v/>
      </c>
      <c r="N1260" s="93" t="str">
        <f>IF(支部用データ貼り付けシート!B1249="","",支部用データ貼り付けシート!E1249)</f>
        <v/>
      </c>
      <c r="O1260" s="38" t="str">
        <f>IF(支部用データ貼り付けシート!B1249="","",支部用データ貼り付けシート!F1249)</f>
        <v/>
      </c>
      <c r="P1260" s="37" t="str">
        <f>IF(支部用データ貼り付けシート!B1249="","",支部用データ貼り付けシート!G1249)</f>
        <v/>
      </c>
      <c r="Q1260" s="38" t="str">
        <f>IF(支部用データ貼り付けシート!B1249="","",支部用データ貼り付けシート!H1249)</f>
        <v/>
      </c>
      <c r="R1260" s="37" t="str">
        <f>IF(支部用データ貼り付けシート!B1249="","",支部用データ貼り付けシート!I1249)</f>
        <v/>
      </c>
      <c r="S1260" s="38" t="str">
        <f>IF(支部用データ貼り付けシート!B1249="","",支部用データ貼り付けシート!J1249)</f>
        <v/>
      </c>
      <c r="T1260" s="23" t="str">
        <f t="shared" si="242"/>
        <v/>
      </c>
      <c r="U1260" s="24" t="str">
        <f t="shared" si="243"/>
        <v/>
      </c>
      <c r="W1260" t="str">
        <f t="shared" si="244"/>
        <v/>
      </c>
      <c r="X1260" t="str">
        <f t="shared" si="245"/>
        <v/>
      </c>
      <c r="Y1260" t="str">
        <f t="shared" si="246"/>
        <v/>
      </c>
      <c r="Z1260" t="str">
        <f t="shared" si="247"/>
        <v/>
      </c>
    </row>
    <row r="1261" spans="1:26">
      <c r="A1261" s="83">
        <v>1231</v>
      </c>
      <c r="B1261" s="189" t="str">
        <f>IF(支部用データ貼り付けシート!B1250="","",支部用データ貼り付けシート!A1250)</f>
        <v/>
      </c>
      <c r="C1261" s="190" t="str">
        <f>IF(支部用データ貼り付けシート!B1250="","",支部用データ貼り付けシート!B1250)</f>
        <v/>
      </c>
      <c r="D1261" s="191" t="str">
        <f>IF(支部用データ貼り付けシート!B1250="","",支部用データ貼り付けシート!C1250)</f>
        <v/>
      </c>
      <c r="E1261" s="192" t="str">
        <f>IF(支部用データ貼り付けシート!B1250="","",支部用データ貼り付けシート!D1250)</f>
        <v/>
      </c>
      <c r="F1261" s="193" t="str">
        <f>IF(支部用データ貼り付けシート!B1250="","",IF(支部用データ貼り付けシート!M1250="","",支部用データ貼り付けシート!M1250))</f>
        <v/>
      </c>
      <c r="G1261" s="194" t="str">
        <f>IF(支部用データ貼り付けシート!B1250="","",IF(支部用データ貼り付けシート!N1250="","",支部用データ貼り付けシート!N1250))</f>
        <v/>
      </c>
      <c r="H1261" s="37" t="str">
        <f t="shared" si="236"/>
        <v/>
      </c>
      <c r="I1261" s="124" t="str">
        <f t="shared" si="237"/>
        <v/>
      </c>
      <c r="J1261" s="38" t="str">
        <f t="shared" si="238"/>
        <v/>
      </c>
      <c r="K1261" s="37" t="str">
        <f t="shared" si="239"/>
        <v/>
      </c>
      <c r="L1261" s="124" t="str">
        <f t="shared" si="240"/>
        <v/>
      </c>
      <c r="M1261" s="38" t="str">
        <f t="shared" si="241"/>
        <v/>
      </c>
      <c r="N1261" s="93" t="str">
        <f>IF(支部用データ貼り付けシート!B1250="","",支部用データ貼り付けシート!E1250)</f>
        <v/>
      </c>
      <c r="O1261" s="38" t="str">
        <f>IF(支部用データ貼り付けシート!B1250="","",支部用データ貼り付けシート!F1250)</f>
        <v/>
      </c>
      <c r="P1261" s="37" t="str">
        <f>IF(支部用データ貼り付けシート!B1250="","",支部用データ貼り付けシート!G1250)</f>
        <v/>
      </c>
      <c r="Q1261" s="38" t="str">
        <f>IF(支部用データ貼り付けシート!B1250="","",支部用データ貼り付けシート!H1250)</f>
        <v/>
      </c>
      <c r="R1261" s="37" t="str">
        <f>IF(支部用データ貼り付けシート!B1250="","",支部用データ貼り付けシート!I1250)</f>
        <v/>
      </c>
      <c r="S1261" s="38" t="str">
        <f>IF(支部用データ貼り付けシート!B1250="","",支部用データ貼り付けシート!J1250)</f>
        <v/>
      </c>
      <c r="T1261" s="23" t="str">
        <f t="shared" si="242"/>
        <v/>
      </c>
      <c r="U1261" s="24" t="str">
        <f t="shared" si="243"/>
        <v/>
      </c>
      <c r="W1261" t="str">
        <f t="shared" si="244"/>
        <v/>
      </c>
      <c r="X1261" t="str">
        <f t="shared" si="245"/>
        <v/>
      </c>
      <c r="Y1261" t="str">
        <f t="shared" si="246"/>
        <v/>
      </c>
      <c r="Z1261" t="str">
        <f t="shared" si="247"/>
        <v/>
      </c>
    </row>
    <row r="1262" spans="1:26">
      <c r="A1262" s="84">
        <v>1232</v>
      </c>
      <c r="B1262" s="189" t="str">
        <f>IF(支部用データ貼り付けシート!B1251="","",支部用データ貼り付けシート!A1251)</f>
        <v/>
      </c>
      <c r="C1262" s="190" t="str">
        <f>IF(支部用データ貼り付けシート!B1251="","",支部用データ貼り付けシート!B1251)</f>
        <v/>
      </c>
      <c r="D1262" s="191" t="str">
        <f>IF(支部用データ貼り付けシート!B1251="","",支部用データ貼り付けシート!C1251)</f>
        <v/>
      </c>
      <c r="E1262" s="192" t="str">
        <f>IF(支部用データ貼り付けシート!B1251="","",支部用データ貼り付けシート!D1251)</f>
        <v/>
      </c>
      <c r="F1262" s="193" t="str">
        <f>IF(支部用データ貼り付けシート!B1251="","",IF(支部用データ貼り付けシート!M1251="","",支部用データ貼り付けシート!M1251))</f>
        <v/>
      </c>
      <c r="G1262" s="194" t="str">
        <f>IF(支部用データ貼り付けシート!B1251="","",IF(支部用データ貼り付けシート!N1251="","",支部用データ貼り付けシート!N1251))</f>
        <v/>
      </c>
      <c r="H1262" s="37" t="str">
        <f t="shared" si="236"/>
        <v/>
      </c>
      <c r="I1262" s="124" t="str">
        <f t="shared" si="237"/>
        <v/>
      </c>
      <c r="J1262" s="38" t="str">
        <f t="shared" si="238"/>
        <v/>
      </c>
      <c r="K1262" s="37" t="str">
        <f t="shared" si="239"/>
        <v/>
      </c>
      <c r="L1262" s="124" t="str">
        <f t="shared" si="240"/>
        <v/>
      </c>
      <c r="M1262" s="38" t="str">
        <f t="shared" si="241"/>
        <v/>
      </c>
      <c r="N1262" s="93" t="str">
        <f>IF(支部用データ貼り付けシート!B1251="","",支部用データ貼り付けシート!E1251)</f>
        <v/>
      </c>
      <c r="O1262" s="38" t="str">
        <f>IF(支部用データ貼り付けシート!B1251="","",支部用データ貼り付けシート!F1251)</f>
        <v/>
      </c>
      <c r="P1262" s="37" t="str">
        <f>IF(支部用データ貼り付けシート!B1251="","",支部用データ貼り付けシート!G1251)</f>
        <v/>
      </c>
      <c r="Q1262" s="38" t="str">
        <f>IF(支部用データ貼り付けシート!B1251="","",支部用データ貼り付けシート!H1251)</f>
        <v/>
      </c>
      <c r="R1262" s="37" t="str">
        <f>IF(支部用データ貼り付けシート!B1251="","",支部用データ貼り付けシート!I1251)</f>
        <v/>
      </c>
      <c r="S1262" s="38" t="str">
        <f>IF(支部用データ貼り付けシート!B1251="","",支部用データ貼り付けシート!J1251)</f>
        <v/>
      </c>
      <c r="T1262" s="23" t="str">
        <f t="shared" si="242"/>
        <v/>
      </c>
      <c r="U1262" s="24" t="str">
        <f t="shared" si="243"/>
        <v/>
      </c>
      <c r="W1262" t="str">
        <f t="shared" si="244"/>
        <v/>
      </c>
      <c r="X1262" t="str">
        <f t="shared" si="245"/>
        <v/>
      </c>
      <c r="Y1262" t="str">
        <f t="shared" si="246"/>
        <v/>
      </c>
      <c r="Z1262" t="str">
        <f t="shared" si="247"/>
        <v/>
      </c>
    </row>
    <row r="1263" spans="1:26">
      <c r="A1263" s="83">
        <v>1233</v>
      </c>
      <c r="B1263" s="189" t="str">
        <f>IF(支部用データ貼り付けシート!B1252="","",支部用データ貼り付けシート!A1252)</f>
        <v/>
      </c>
      <c r="C1263" s="190" t="str">
        <f>IF(支部用データ貼り付けシート!B1252="","",支部用データ貼り付けシート!B1252)</f>
        <v/>
      </c>
      <c r="D1263" s="191" t="str">
        <f>IF(支部用データ貼り付けシート!B1252="","",支部用データ貼り付けシート!C1252)</f>
        <v/>
      </c>
      <c r="E1263" s="192" t="str">
        <f>IF(支部用データ貼り付けシート!B1252="","",支部用データ貼り付けシート!D1252)</f>
        <v/>
      </c>
      <c r="F1263" s="193" t="str">
        <f>IF(支部用データ貼り付けシート!B1252="","",IF(支部用データ貼り付けシート!M1252="","",支部用データ貼り付けシート!M1252))</f>
        <v/>
      </c>
      <c r="G1263" s="194" t="str">
        <f>IF(支部用データ貼り付けシート!B1252="","",IF(支部用データ貼り付けシート!N1252="","",支部用データ貼り付けシート!N1252))</f>
        <v/>
      </c>
      <c r="H1263" s="37" t="str">
        <f t="shared" si="236"/>
        <v/>
      </c>
      <c r="I1263" s="124" t="str">
        <f t="shared" si="237"/>
        <v/>
      </c>
      <c r="J1263" s="38" t="str">
        <f t="shared" si="238"/>
        <v/>
      </c>
      <c r="K1263" s="37" t="str">
        <f t="shared" si="239"/>
        <v/>
      </c>
      <c r="L1263" s="124" t="str">
        <f t="shared" si="240"/>
        <v/>
      </c>
      <c r="M1263" s="38" t="str">
        <f t="shared" si="241"/>
        <v/>
      </c>
      <c r="N1263" s="93" t="str">
        <f>IF(支部用データ貼り付けシート!B1252="","",支部用データ貼り付けシート!E1252)</f>
        <v/>
      </c>
      <c r="O1263" s="38" t="str">
        <f>IF(支部用データ貼り付けシート!B1252="","",支部用データ貼り付けシート!F1252)</f>
        <v/>
      </c>
      <c r="P1263" s="37" t="str">
        <f>IF(支部用データ貼り付けシート!B1252="","",支部用データ貼り付けシート!G1252)</f>
        <v/>
      </c>
      <c r="Q1263" s="38" t="str">
        <f>IF(支部用データ貼り付けシート!B1252="","",支部用データ貼り付けシート!H1252)</f>
        <v/>
      </c>
      <c r="R1263" s="37" t="str">
        <f>IF(支部用データ貼り付けシート!B1252="","",支部用データ貼り付けシート!I1252)</f>
        <v/>
      </c>
      <c r="S1263" s="38" t="str">
        <f>IF(支部用データ貼り付けシート!B1252="","",支部用データ貼り付けシート!J1252)</f>
        <v/>
      </c>
      <c r="T1263" s="23" t="str">
        <f t="shared" si="242"/>
        <v/>
      </c>
      <c r="U1263" s="24" t="str">
        <f t="shared" si="243"/>
        <v/>
      </c>
      <c r="W1263" t="str">
        <f t="shared" si="244"/>
        <v/>
      </c>
      <c r="X1263" t="str">
        <f t="shared" si="245"/>
        <v/>
      </c>
      <c r="Y1263" t="str">
        <f t="shared" si="246"/>
        <v/>
      </c>
      <c r="Z1263" t="str">
        <f t="shared" si="247"/>
        <v/>
      </c>
    </row>
    <row r="1264" spans="1:26">
      <c r="A1264" s="84">
        <v>1234</v>
      </c>
      <c r="B1264" s="189" t="str">
        <f>IF(支部用データ貼り付けシート!B1253="","",支部用データ貼り付けシート!A1253)</f>
        <v/>
      </c>
      <c r="C1264" s="190" t="str">
        <f>IF(支部用データ貼り付けシート!B1253="","",支部用データ貼り付けシート!B1253)</f>
        <v/>
      </c>
      <c r="D1264" s="191" t="str">
        <f>IF(支部用データ貼り付けシート!B1253="","",支部用データ貼り付けシート!C1253)</f>
        <v/>
      </c>
      <c r="E1264" s="192" t="str">
        <f>IF(支部用データ貼り付けシート!B1253="","",支部用データ貼り付けシート!D1253)</f>
        <v/>
      </c>
      <c r="F1264" s="193" t="str">
        <f>IF(支部用データ貼り付けシート!B1253="","",IF(支部用データ貼り付けシート!M1253="","",支部用データ貼り付けシート!M1253))</f>
        <v/>
      </c>
      <c r="G1264" s="194" t="str">
        <f>IF(支部用データ貼り付けシート!B1253="","",IF(支部用データ貼り付けシート!N1253="","",支部用データ貼り付けシート!N1253))</f>
        <v/>
      </c>
      <c r="H1264" s="37" t="str">
        <f t="shared" si="236"/>
        <v/>
      </c>
      <c r="I1264" s="124" t="str">
        <f t="shared" si="237"/>
        <v/>
      </c>
      <c r="J1264" s="38" t="str">
        <f t="shared" si="238"/>
        <v/>
      </c>
      <c r="K1264" s="37" t="str">
        <f t="shared" si="239"/>
        <v/>
      </c>
      <c r="L1264" s="124" t="str">
        <f t="shared" si="240"/>
        <v/>
      </c>
      <c r="M1264" s="38" t="str">
        <f t="shared" si="241"/>
        <v/>
      </c>
      <c r="N1264" s="93" t="str">
        <f>IF(支部用データ貼り付けシート!B1253="","",支部用データ貼り付けシート!E1253)</f>
        <v/>
      </c>
      <c r="O1264" s="38" t="str">
        <f>IF(支部用データ貼り付けシート!B1253="","",支部用データ貼り付けシート!F1253)</f>
        <v/>
      </c>
      <c r="P1264" s="37" t="str">
        <f>IF(支部用データ貼り付けシート!B1253="","",支部用データ貼り付けシート!G1253)</f>
        <v/>
      </c>
      <c r="Q1264" s="38" t="str">
        <f>IF(支部用データ貼り付けシート!B1253="","",支部用データ貼り付けシート!H1253)</f>
        <v/>
      </c>
      <c r="R1264" s="37" t="str">
        <f>IF(支部用データ貼り付けシート!B1253="","",支部用データ貼り付けシート!I1253)</f>
        <v/>
      </c>
      <c r="S1264" s="38" t="str">
        <f>IF(支部用データ貼り付けシート!B1253="","",支部用データ貼り付けシート!J1253)</f>
        <v/>
      </c>
      <c r="T1264" s="23" t="str">
        <f t="shared" si="242"/>
        <v/>
      </c>
      <c r="U1264" s="24" t="str">
        <f t="shared" si="243"/>
        <v/>
      </c>
      <c r="W1264" t="str">
        <f t="shared" si="244"/>
        <v/>
      </c>
      <c r="X1264" t="str">
        <f t="shared" si="245"/>
        <v/>
      </c>
      <c r="Y1264" t="str">
        <f t="shared" si="246"/>
        <v/>
      </c>
      <c r="Z1264" t="str">
        <f t="shared" si="247"/>
        <v/>
      </c>
    </row>
    <row r="1265" spans="1:26">
      <c r="A1265" s="83">
        <v>1235</v>
      </c>
      <c r="B1265" s="189" t="str">
        <f>IF(支部用データ貼り付けシート!B1254="","",支部用データ貼り付けシート!A1254)</f>
        <v/>
      </c>
      <c r="C1265" s="190" t="str">
        <f>IF(支部用データ貼り付けシート!B1254="","",支部用データ貼り付けシート!B1254)</f>
        <v/>
      </c>
      <c r="D1265" s="191" t="str">
        <f>IF(支部用データ貼り付けシート!B1254="","",支部用データ貼り付けシート!C1254)</f>
        <v/>
      </c>
      <c r="E1265" s="192" t="str">
        <f>IF(支部用データ貼り付けシート!B1254="","",支部用データ貼り付けシート!D1254)</f>
        <v/>
      </c>
      <c r="F1265" s="193" t="str">
        <f>IF(支部用データ貼り付けシート!B1254="","",IF(支部用データ貼り付けシート!M1254="","",支部用データ貼り付けシート!M1254))</f>
        <v/>
      </c>
      <c r="G1265" s="194" t="str">
        <f>IF(支部用データ貼り付けシート!B1254="","",IF(支部用データ貼り付けシート!N1254="","",支部用データ貼り付けシート!N1254))</f>
        <v/>
      </c>
      <c r="H1265" s="37" t="str">
        <f t="shared" si="236"/>
        <v/>
      </c>
      <c r="I1265" s="124" t="str">
        <f t="shared" si="237"/>
        <v/>
      </c>
      <c r="J1265" s="38" t="str">
        <f t="shared" si="238"/>
        <v/>
      </c>
      <c r="K1265" s="37" t="str">
        <f t="shared" si="239"/>
        <v/>
      </c>
      <c r="L1265" s="124" t="str">
        <f t="shared" si="240"/>
        <v/>
      </c>
      <c r="M1265" s="38" t="str">
        <f t="shared" si="241"/>
        <v/>
      </c>
      <c r="N1265" s="93" t="str">
        <f>IF(支部用データ貼り付けシート!B1254="","",支部用データ貼り付けシート!E1254)</f>
        <v/>
      </c>
      <c r="O1265" s="38" t="str">
        <f>IF(支部用データ貼り付けシート!B1254="","",支部用データ貼り付けシート!F1254)</f>
        <v/>
      </c>
      <c r="P1265" s="37" t="str">
        <f>IF(支部用データ貼り付けシート!B1254="","",支部用データ貼り付けシート!G1254)</f>
        <v/>
      </c>
      <c r="Q1265" s="38" t="str">
        <f>IF(支部用データ貼り付けシート!B1254="","",支部用データ貼り付けシート!H1254)</f>
        <v/>
      </c>
      <c r="R1265" s="37" t="str">
        <f>IF(支部用データ貼り付けシート!B1254="","",支部用データ貼り付けシート!I1254)</f>
        <v/>
      </c>
      <c r="S1265" s="38" t="str">
        <f>IF(支部用データ貼り付けシート!B1254="","",支部用データ貼り付けシート!J1254)</f>
        <v/>
      </c>
      <c r="T1265" s="23" t="str">
        <f t="shared" si="242"/>
        <v/>
      </c>
      <c r="U1265" s="24" t="str">
        <f t="shared" si="243"/>
        <v/>
      </c>
      <c r="W1265" t="str">
        <f t="shared" si="244"/>
        <v/>
      </c>
      <c r="X1265" t="str">
        <f t="shared" si="245"/>
        <v/>
      </c>
      <c r="Y1265" t="str">
        <f t="shared" si="246"/>
        <v/>
      </c>
      <c r="Z1265" t="str">
        <f t="shared" si="247"/>
        <v/>
      </c>
    </row>
    <row r="1266" spans="1:26">
      <c r="A1266" s="84">
        <v>1236</v>
      </c>
      <c r="B1266" s="189" t="str">
        <f>IF(支部用データ貼り付けシート!B1255="","",支部用データ貼り付けシート!A1255)</f>
        <v/>
      </c>
      <c r="C1266" s="190" t="str">
        <f>IF(支部用データ貼り付けシート!B1255="","",支部用データ貼り付けシート!B1255)</f>
        <v/>
      </c>
      <c r="D1266" s="191" t="str">
        <f>IF(支部用データ貼り付けシート!B1255="","",支部用データ貼り付けシート!C1255)</f>
        <v/>
      </c>
      <c r="E1266" s="192" t="str">
        <f>IF(支部用データ貼り付けシート!B1255="","",支部用データ貼り付けシート!D1255)</f>
        <v/>
      </c>
      <c r="F1266" s="193" t="str">
        <f>IF(支部用データ貼り付けシート!B1255="","",IF(支部用データ貼り付けシート!M1255="","",支部用データ貼り付けシート!M1255))</f>
        <v/>
      </c>
      <c r="G1266" s="194" t="str">
        <f>IF(支部用データ貼り付けシート!B1255="","",IF(支部用データ貼り付けシート!N1255="","",支部用データ貼り付けシート!N1255))</f>
        <v/>
      </c>
      <c r="H1266" s="37" t="str">
        <f t="shared" si="236"/>
        <v/>
      </c>
      <c r="I1266" s="124" t="str">
        <f t="shared" si="237"/>
        <v/>
      </c>
      <c r="J1266" s="38" t="str">
        <f t="shared" si="238"/>
        <v/>
      </c>
      <c r="K1266" s="37" t="str">
        <f t="shared" si="239"/>
        <v/>
      </c>
      <c r="L1266" s="124" t="str">
        <f t="shared" si="240"/>
        <v/>
      </c>
      <c r="M1266" s="38" t="str">
        <f t="shared" si="241"/>
        <v/>
      </c>
      <c r="N1266" s="93" t="str">
        <f>IF(支部用データ貼り付けシート!B1255="","",支部用データ貼り付けシート!E1255)</f>
        <v/>
      </c>
      <c r="O1266" s="38" t="str">
        <f>IF(支部用データ貼り付けシート!B1255="","",支部用データ貼り付けシート!F1255)</f>
        <v/>
      </c>
      <c r="P1266" s="37" t="str">
        <f>IF(支部用データ貼り付けシート!B1255="","",支部用データ貼り付けシート!G1255)</f>
        <v/>
      </c>
      <c r="Q1266" s="38" t="str">
        <f>IF(支部用データ貼り付けシート!B1255="","",支部用データ貼り付けシート!H1255)</f>
        <v/>
      </c>
      <c r="R1266" s="37" t="str">
        <f>IF(支部用データ貼り付けシート!B1255="","",支部用データ貼り付けシート!I1255)</f>
        <v/>
      </c>
      <c r="S1266" s="38" t="str">
        <f>IF(支部用データ貼り付けシート!B1255="","",支部用データ貼り付けシート!J1255)</f>
        <v/>
      </c>
      <c r="T1266" s="23" t="str">
        <f t="shared" si="242"/>
        <v/>
      </c>
      <c r="U1266" s="24" t="str">
        <f t="shared" si="243"/>
        <v/>
      </c>
      <c r="W1266" t="str">
        <f t="shared" si="244"/>
        <v/>
      </c>
      <c r="X1266" t="str">
        <f t="shared" si="245"/>
        <v/>
      </c>
      <c r="Y1266" t="str">
        <f t="shared" si="246"/>
        <v/>
      </c>
      <c r="Z1266" t="str">
        <f t="shared" si="247"/>
        <v/>
      </c>
    </row>
    <row r="1267" spans="1:26">
      <c r="A1267" s="83">
        <v>1237</v>
      </c>
      <c r="B1267" s="189" t="str">
        <f>IF(支部用データ貼り付けシート!B1256="","",支部用データ貼り付けシート!A1256)</f>
        <v/>
      </c>
      <c r="C1267" s="190" t="str">
        <f>IF(支部用データ貼り付けシート!B1256="","",支部用データ貼り付けシート!B1256)</f>
        <v/>
      </c>
      <c r="D1267" s="191" t="str">
        <f>IF(支部用データ貼り付けシート!B1256="","",支部用データ貼り付けシート!C1256)</f>
        <v/>
      </c>
      <c r="E1267" s="192" t="str">
        <f>IF(支部用データ貼り付けシート!B1256="","",支部用データ貼り付けシート!D1256)</f>
        <v/>
      </c>
      <c r="F1267" s="193" t="str">
        <f>IF(支部用データ貼り付けシート!B1256="","",IF(支部用データ貼り付けシート!M1256="","",支部用データ貼り付けシート!M1256))</f>
        <v/>
      </c>
      <c r="G1267" s="194" t="str">
        <f>IF(支部用データ貼り付けシート!B1256="","",IF(支部用データ貼り付けシート!N1256="","",支部用データ貼り付けシート!N1256))</f>
        <v/>
      </c>
      <c r="H1267" s="37" t="str">
        <f t="shared" si="236"/>
        <v/>
      </c>
      <c r="I1267" s="124" t="str">
        <f t="shared" si="237"/>
        <v/>
      </c>
      <c r="J1267" s="38" t="str">
        <f t="shared" si="238"/>
        <v/>
      </c>
      <c r="K1267" s="37" t="str">
        <f t="shared" si="239"/>
        <v/>
      </c>
      <c r="L1267" s="124" t="str">
        <f t="shared" si="240"/>
        <v/>
      </c>
      <c r="M1267" s="38" t="str">
        <f t="shared" si="241"/>
        <v/>
      </c>
      <c r="N1267" s="93" t="str">
        <f>IF(支部用データ貼り付けシート!B1256="","",支部用データ貼り付けシート!E1256)</f>
        <v/>
      </c>
      <c r="O1267" s="38" t="str">
        <f>IF(支部用データ貼り付けシート!B1256="","",支部用データ貼り付けシート!F1256)</f>
        <v/>
      </c>
      <c r="P1267" s="37" t="str">
        <f>IF(支部用データ貼り付けシート!B1256="","",支部用データ貼り付けシート!G1256)</f>
        <v/>
      </c>
      <c r="Q1267" s="38" t="str">
        <f>IF(支部用データ貼り付けシート!B1256="","",支部用データ貼り付けシート!H1256)</f>
        <v/>
      </c>
      <c r="R1267" s="37" t="str">
        <f>IF(支部用データ貼り付けシート!B1256="","",支部用データ貼り付けシート!I1256)</f>
        <v/>
      </c>
      <c r="S1267" s="38" t="str">
        <f>IF(支部用データ貼り付けシート!B1256="","",支部用データ貼り付けシート!J1256)</f>
        <v/>
      </c>
      <c r="T1267" s="23" t="str">
        <f t="shared" si="242"/>
        <v/>
      </c>
      <c r="U1267" s="24" t="str">
        <f t="shared" si="243"/>
        <v/>
      </c>
      <c r="W1267" t="str">
        <f t="shared" si="244"/>
        <v/>
      </c>
      <c r="X1267" t="str">
        <f t="shared" si="245"/>
        <v/>
      </c>
      <c r="Y1267" t="str">
        <f t="shared" si="246"/>
        <v/>
      </c>
      <c r="Z1267" t="str">
        <f t="shared" si="247"/>
        <v/>
      </c>
    </row>
    <row r="1268" spans="1:26">
      <c r="A1268" s="84">
        <v>1238</v>
      </c>
      <c r="B1268" s="189" t="str">
        <f>IF(支部用データ貼り付けシート!B1257="","",支部用データ貼り付けシート!A1257)</f>
        <v/>
      </c>
      <c r="C1268" s="190" t="str">
        <f>IF(支部用データ貼り付けシート!B1257="","",支部用データ貼り付けシート!B1257)</f>
        <v/>
      </c>
      <c r="D1268" s="191" t="str">
        <f>IF(支部用データ貼り付けシート!B1257="","",支部用データ貼り付けシート!C1257)</f>
        <v/>
      </c>
      <c r="E1268" s="192" t="str">
        <f>IF(支部用データ貼り付けシート!B1257="","",支部用データ貼り付けシート!D1257)</f>
        <v/>
      </c>
      <c r="F1268" s="193" t="str">
        <f>IF(支部用データ貼り付けシート!B1257="","",IF(支部用データ貼り付けシート!M1257="","",支部用データ貼り付けシート!M1257))</f>
        <v/>
      </c>
      <c r="G1268" s="194" t="str">
        <f>IF(支部用データ貼り付けシート!B1257="","",IF(支部用データ貼り付けシート!N1257="","",支部用データ貼り付けシート!N1257))</f>
        <v/>
      </c>
      <c r="H1268" s="37" t="str">
        <f t="shared" si="236"/>
        <v/>
      </c>
      <c r="I1268" s="124" t="str">
        <f t="shared" si="237"/>
        <v/>
      </c>
      <c r="J1268" s="38" t="str">
        <f t="shared" si="238"/>
        <v/>
      </c>
      <c r="K1268" s="37" t="str">
        <f t="shared" si="239"/>
        <v/>
      </c>
      <c r="L1268" s="124" t="str">
        <f t="shared" si="240"/>
        <v/>
      </c>
      <c r="M1268" s="38" t="str">
        <f t="shared" si="241"/>
        <v/>
      </c>
      <c r="N1268" s="93" t="str">
        <f>IF(支部用データ貼り付けシート!B1257="","",支部用データ貼り付けシート!E1257)</f>
        <v/>
      </c>
      <c r="O1268" s="38" t="str">
        <f>IF(支部用データ貼り付けシート!B1257="","",支部用データ貼り付けシート!F1257)</f>
        <v/>
      </c>
      <c r="P1268" s="37" t="str">
        <f>IF(支部用データ貼り付けシート!B1257="","",支部用データ貼り付けシート!G1257)</f>
        <v/>
      </c>
      <c r="Q1268" s="38" t="str">
        <f>IF(支部用データ貼り付けシート!B1257="","",支部用データ貼り付けシート!H1257)</f>
        <v/>
      </c>
      <c r="R1268" s="37" t="str">
        <f>IF(支部用データ貼り付けシート!B1257="","",支部用データ貼り付けシート!I1257)</f>
        <v/>
      </c>
      <c r="S1268" s="38" t="str">
        <f>IF(支部用データ貼り付けシート!B1257="","",支部用データ貼り付けシート!J1257)</f>
        <v/>
      </c>
      <c r="T1268" s="23" t="str">
        <f t="shared" si="242"/>
        <v/>
      </c>
      <c r="U1268" s="24" t="str">
        <f t="shared" si="243"/>
        <v/>
      </c>
      <c r="W1268" t="str">
        <f t="shared" si="244"/>
        <v/>
      </c>
      <c r="X1268" t="str">
        <f t="shared" si="245"/>
        <v/>
      </c>
      <c r="Y1268" t="str">
        <f t="shared" si="246"/>
        <v/>
      </c>
      <c r="Z1268" t="str">
        <f t="shared" si="247"/>
        <v/>
      </c>
    </row>
    <row r="1269" spans="1:26">
      <c r="A1269" s="83">
        <v>1239</v>
      </c>
      <c r="B1269" s="189" t="str">
        <f>IF(支部用データ貼り付けシート!B1258="","",支部用データ貼り付けシート!A1258)</f>
        <v/>
      </c>
      <c r="C1269" s="190" t="str">
        <f>IF(支部用データ貼り付けシート!B1258="","",支部用データ貼り付けシート!B1258)</f>
        <v/>
      </c>
      <c r="D1269" s="191" t="str">
        <f>IF(支部用データ貼り付けシート!B1258="","",支部用データ貼り付けシート!C1258)</f>
        <v/>
      </c>
      <c r="E1269" s="192" t="str">
        <f>IF(支部用データ貼り付けシート!B1258="","",支部用データ貼り付けシート!D1258)</f>
        <v/>
      </c>
      <c r="F1269" s="193" t="str">
        <f>IF(支部用データ貼り付けシート!B1258="","",IF(支部用データ貼り付けシート!M1258="","",支部用データ貼り付けシート!M1258))</f>
        <v/>
      </c>
      <c r="G1269" s="194" t="str">
        <f>IF(支部用データ貼り付けシート!B1258="","",IF(支部用データ貼り付けシート!N1258="","",支部用データ貼り付けシート!N1258))</f>
        <v/>
      </c>
      <c r="H1269" s="37" t="str">
        <f t="shared" si="236"/>
        <v/>
      </c>
      <c r="I1269" s="124" t="str">
        <f t="shared" si="237"/>
        <v/>
      </c>
      <c r="J1269" s="38" t="str">
        <f t="shared" si="238"/>
        <v/>
      </c>
      <c r="K1269" s="37" t="str">
        <f t="shared" si="239"/>
        <v/>
      </c>
      <c r="L1269" s="124" t="str">
        <f t="shared" si="240"/>
        <v/>
      </c>
      <c r="M1269" s="38" t="str">
        <f t="shared" si="241"/>
        <v/>
      </c>
      <c r="N1269" s="93" t="str">
        <f>IF(支部用データ貼り付けシート!B1258="","",支部用データ貼り付けシート!E1258)</f>
        <v/>
      </c>
      <c r="O1269" s="38" t="str">
        <f>IF(支部用データ貼り付けシート!B1258="","",支部用データ貼り付けシート!F1258)</f>
        <v/>
      </c>
      <c r="P1269" s="37" t="str">
        <f>IF(支部用データ貼り付けシート!B1258="","",支部用データ貼り付けシート!G1258)</f>
        <v/>
      </c>
      <c r="Q1269" s="38" t="str">
        <f>IF(支部用データ貼り付けシート!B1258="","",支部用データ貼り付けシート!H1258)</f>
        <v/>
      </c>
      <c r="R1269" s="37" t="str">
        <f>IF(支部用データ貼り付けシート!B1258="","",支部用データ貼り付けシート!I1258)</f>
        <v/>
      </c>
      <c r="S1269" s="38" t="str">
        <f>IF(支部用データ貼り付けシート!B1258="","",支部用データ貼り付けシート!J1258)</f>
        <v/>
      </c>
      <c r="T1269" s="23" t="str">
        <f t="shared" si="242"/>
        <v/>
      </c>
      <c r="U1269" s="24" t="str">
        <f t="shared" si="243"/>
        <v/>
      </c>
      <c r="W1269" t="str">
        <f t="shared" si="244"/>
        <v/>
      </c>
      <c r="X1269" t="str">
        <f t="shared" si="245"/>
        <v/>
      </c>
      <c r="Y1269" t="str">
        <f t="shared" si="246"/>
        <v/>
      </c>
      <c r="Z1269" t="str">
        <f t="shared" si="247"/>
        <v/>
      </c>
    </row>
    <row r="1270" spans="1:26">
      <c r="A1270" s="84">
        <v>1240</v>
      </c>
      <c r="B1270" s="189" t="str">
        <f>IF(支部用データ貼り付けシート!B1259="","",支部用データ貼り付けシート!A1259)</f>
        <v/>
      </c>
      <c r="C1270" s="190" t="str">
        <f>IF(支部用データ貼り付けシート!B1259="","",支部用データ貼り付けシート!B1259)</f>
        <v/>
      </c>
      <c r="D1270" s="191" t="str">
        <f>IF(支部用データ貼り付けシート!B1259="","",支部用データ貼り付けシート!C1259)</f>
        <v/>
      </c>
      <c r="E1270" s="192" t="str">
        <f>IF(支部用データ貼り付けシート!B1259="","",支部用データ貼り付けシート!D1259)</f>
        <v/>
      </c>
      <c r="F1270" s="193" t="str">
        <f>IF(支部用データ貼り付けシート!B1259="","",IF(支部用データ貼り付けシート!M1259="","",支部用データ貼り付けシート!M1259))</f>
        <v/>
      </c>
      <c r="G1270" s="194" t="str">
        <f>IF(支部用データ貼り付けシート!B1259="","",IF(支部用データ貼り付けシート!N1259="","",支部用データ貼り付けシート!N1259))</f>
        <v/>
      </c>
      <c r="H1270" s="37" t="str">
        <f t="shared" si="236"/>
        <v/>
      </c>
      <c r="I1270" s="124" t="str">
        <f t="shared" si="237"/>
        <v/>
      </c>
      <c r="J1270" s="38" t="str">
        <f t="shared" si="238"/>
        <v/>
      </c>
      <c r="K1270" s="37" t="str">
        <f t="shared" si="239"/>
        <v/>
      </c>
      <c r="L1270" s="124" t="str">
        <f t="shared" si="240"/>
        <v/>
      </c>
      <c r="M1270" s="38" t="str">
        <f t="shared" si="241"/>
        <v/>
      </c>
      <c r="N1270" s="93" t="str">
        <f>IF(支部用データ貼り付けシート!B1259="","",支部用データ貼り付けシート!E1259)</f>
        <v/>
      </c>
      <c r="O1270" s="38" t="str">
        <f>IF(支部用データ貼り付けシート!B1259="","",支部用データ貼り付けシート!F1259)</f>
        <v/>
      </c>
      <c r="P1270" s="37" t="str">
        <f>IF(支部用データ貼り付けシート!B1259="","",支部用データ貼り付けシート!G1259)</f>
        <v/>
      </c>
      <c r="Q1270" s="38" t="str">
        <f>IF(支部用データ貼り付けシート!B1259="","",支部用データ貼り付けシート!H1259)</f>
        <v/>
      </c>
      <c r="R1270" s="37" t="str">
        <f>IF(支部用データ貼り付けシート!B1259="","",支部用データ貼り付けシート!I1259)</f>
        <v/>
      </c>
      <c r="S1270" s="38" t="str">
        <f>IF(支部用データ貼り付けシート!B1259="","",支部用データ貼り付けシート!J1259)</f>
        <v/>
      </c>
      <c r="T1270" s="23" t="str">
        <f t="shared" si="242"/>
        <v/>
      </c>
      <c r="U1270" s="24" t="str">
        <f t="shared" si="243"/>
        <v/>
      </c>
      <c r="W1270" t="str">
        <f t="shared" si="244"/>
        <v/>
      </c>
      <c r="X1270" t="str">
        <f t="shared" si="245"/>
        <v/>
      </c>
      <c r="Y1270" t="str">
        <f t="shared" si="246"/>
        <v/>
      </c>
      <c r="Z1270" t="str">
        <f t="shared" si="247"/>
        <v/>
      </c>
    </row>
    <row r="1271" spans="1:26">
      <c r="A1271" s="83">
        <v>1241</v>
      </c>
      <c r="B1271" s="189" t="str">
        <f>IF(支部用データ貼り付けシート!B1260="","",支部用データ貼り付けシート!A1260)</f>
        <v/>
      </c>
      <c r="C1271" s="190" t="str">
        <f>IF(支部用データ貼り付けシート!B1260="","",支部用データ貼り付けシート!B1260)</f>
        <v/>
      </c>
      <c r="D1271" s="191" t="str">
        <f>IF(支部用データ貼り付けシート!B1260="","",支部用データ貼り付けシート!C1260)</f>
        <v/>
      </c>
      <c r="E1271" s="192" t="str">
        <f>IF(支部用データ貼り付けシート!B1260="","",支部用データ貼り付けシート!D1260)</f>
        <v/>
      </c>
      <c r="F1271" s="193" t="str">
        <f>IF(支部用データ貼り付けシート!B1260="","",IF(支部用データ貼り付けシート!M1260="","",支部用データ貼り付けシート!M1260))</f>
        <v/>
      </c>
      <c r="G1271" s="194" t="str">
        <f>IF(支部用データ貼り付けシート!B1260="","",IF(支部用データ貼り付けシート!N1260="","",支部用データ貼り付けシート!N1260))</f>
        <v/>
      </c>
      <c r="H1271" s="37" t="str">
        <f t="shared" ref="H1271:H1334" si="248">IF(C1271="","",IF(Z1271&gt;2700,1,0))</f>
        <v/>
      </c>
      <c r="I1271" s="124" t="str">
        <f t="shared" ref="I1271:I1334" si="249">IF(C1271="","",IF(Z1271&gt;4800,1,0))</f>
        <v/>
      </c>
      <c r="J1271" s="38" t="str">
        <f t="shared" ref="J1271:J1334" si="250">IF(C1271="","",IF(Z1271&gt;6000,1,0))</f>
        <v/>
      </c>
      <c r="K1271" s="37" t="str">
        <f t="shared" ref="K1271:K1334" si="251">IF(C1271="","",IF((W1271+X1271)&gt;2700,1,0))</f>
        <v/>
      </c>
      <c r="L1271" s="124" t="str">
        <f t="shared" ref="L1271:L1334" si="252">IF(C1271="","",IF((W1271+X1271)&gt;4800,1,0))</f>
        <v/>
      </c>
      <c r="M1271" s="38" t="str">
        <f t="shared" ref="M1271:M1334" si="253">IF(C1271="","",IF((W1271+X1271)&gt;6000,1,0))</f>
        <v/>
      </c>
      <c r="N1271" s="93" t="str">
        <f>IF(支部用データ貼り付けシート!B1260="","",支部用データ貼り付けシート!E1260)</f>
        <v/>
      </c>
      <c r="O1271" s="38" t="str">
        <f>IF(支部用データ貼り付けシート!B1260="","",支部用データ貼り付けシート!F1260)</f>
        <v/>
      </c>
      <c r="P1271" s="37" t="str">
        <f>IF(支部用データ貼り付けシート!B1260="","",支部用データ貼り付けシート!G1260)</f>
        <v/>
      </c>
      <c r="Q1271" s="38" t="str">
        <f>IF(支部用データ貼り付けシート!B1260="","",支部用データ貼り付けシート!H1260)</f>
        <v/>
      </c>
      <c r="R1271" s="37" t="str">
        <f>IF(支部用データ貼り付けシート!B1260="","",支部用データ貼り付けシート!I1260)</f>
        <v/>
      </c>
      <c r="S1271" s="38" t="str">
        <f>IF(支部用データ貼り付けシート!B1260="","",支部用データ貼り付けシート!J1260)</f>
        <v/>
      </c>
      <c r="T1271" s="23" t="str">
        <f t="shared" ref="T1271:T1334" si="254">IFERROR(IF(C1271="","",INT(Z1271/60)),"")</f>
        <v/>
      </c>
      <c r="U1271" s="24" t="str">
        <f t="shared" ref="U1271:U1334" si="255">IFERROR(IF(C1271="","",MOD(Z1271,60)),"")</f>
        <v/>
      </c>
      <c r="W1271" t="str">
        <f t="shared" si="244"/>
        <v/>
      </c>
      <c r="X1271" t="str">
        <f t="shared" si="245"/>
        <v/>
      </c>
      <c r="Y1271" t="str">
        <f t="shared" si="246"/>
        <v/>
      </c>
      <c r="Z1271" t="str">
        <f t="shared" si="247"/>
        <v/>
      </c>
    </row>
    <row r="1272" spans="1:26">
      <c r="A1272" s="84">
        <v>1242</v>
      </c>
      <c r="B1272" s="189" t="str">
        <f>IF(支部用データ貼り付けシート!B1261="","",支部用データ貼り付けシート!A1261)</f>
        <v/>
      </c>
      <c r="C1272" s="190" t="str">
        <f>IF(支部用データ貼り付けシート!B1261="","",支部用データ貼り付けシート!B1261)</f>
        <v/>
      </c>
      <c r="D1272" s="191" t="str">
        <f>IF(支部用データ貼り付けシート!B1261="","",支部用データ貼り付けシート!C1261)</f>
        <v/>
      </c>
      <c r="E1272" s="192" t="str">
        <f>IF(支部用データ貼り付けシート!B1261="","",支部用データ貼り付けシート!D1261)</f>
        <v/>
      </c>
      <c r="F1272" s="193" t="str">
        <f>IF(支部用データ貼り付けシート!B1261="","",IF(支部用データ貼り付けシート!M1261="","",支部用データ貼り付けシート!M1261))</f>
        <v/>
      </c>
      <c r="G1272" s="194" t="str">
        <f>IF(支部用データ貼り付けシート!B1261="","",IF(支部用データ貼り付けシート!N1261="","",支部用データ貼り付けシート!N1261))</f>
        <v/>
      </c>
      <c r="H1272" s="37" t="str">
        <f t="shared" si="248"/>
        <v/>
      </c>
      <c r="I1272" s="124" t="str">
        <f t="shared" si="249"/>
        <v/>
      </c>
      <c r="J1272" s="38" t="str">
        <f t="shared" si="250"/>
        <v/>
      </c>
      <c r="K1272" s="37" t="str">
        <f t="shared" si="251"/>
        <v/>
      </c>
      <c r="L1272" s="124" t="str">
        <f t="shared" si="252"/>
        <v/>
      </c>
      <c r="M1272" s="38" t="str">
        <f t="shared" si="253"/>
        <v/>
      </c>
      <c r="N1272" s="93" t="str">
        <f>IF(支部用データ貼り付けシート!B1261="","",支部用データ貼り付けシート!E1261)</f>
        <v/>
      </c>
      <c r="O1272" s="38" t="str">
        <f>IF(支部用データ貼り付けシート!B1261="","",支部用データ貼り付けシート!F1261)</f>
        <v/>
      </c>
      <c r="P1272" s="37" t="str">
        <f>IF(支部用データ貼り付けシート!B1261="","",支部用データ貼り付けシート!G1261)</f>
        <v/>
      </c>
      <c r="Q1272" s="38" t="str">
        <f>IF(支部用データ貼り付けシート!B1261="","",支部用データ貼り付けシート!H1261)</f>
        <v/>
      </c>
      <c r="R1272" s="37" t="str">
        <f>IF(支部用データ貼り付けシート!B1261="","",支部用データ貼り付けシート!I1261)</f>
        <v/>
      </c>
      <c r="S1272" s="38" t="str">
        <f>IF(支部用データ貼り付けシート!B1261="","",支部用データ貼り付けシート!J1261)</f>
        <v/>
      </c>
      <c r="T1272" s="23" t="str">
        <f t="shared" si="254"/>
        <v/>
      </c>
      <c r="U1272" s="24" t="str">
        <f t="shared" si="255"/>
        <v/>
      </c>
      <c r="W1272" t="str">
        <f t="shared" si="244"/>
        <v/>
      </c>
      <c r="X1272" t="str">
        <f t="shared" si="245"/>
        <v/>
      </c>
      <c r="Y1272" t="str">
        <f t="shared" si="246"/>
        <v/>
      </c>
      <c r="Z1272" t="str">
        <f t="shared" si="247"/>
        <v/>
      </c>
    </row>
    <row r="1273" spans="1:26">
      <c r="A1273" s="83">
        <v>1243</v>
      </c>
      <c r="B1273" s="189" t="str">
        <f>IF(支部用データ貼り付けシート!B1262="","",支部用データ貼り付けシート!A1262)</f>
        <v/>
      </c>
      <c r="C1273" s="190" t="str">
        <f>IF(支部用データ貼り付けシート!B1262="","",支部用データ貼り付けシート!B1262)</f>
        <v/>
      </c>
      <c r="D1273" s="191" t="str">
        <f>IF(支部用データ貼り付けシート!B1262="","",支部用データ貼り付けシート!C1262)</f>
        <v/>
      </c>
      <c r="E1273" s="192" t="str">
        <f>IF(支部用データ貼り付けシート!B1262="","",支部用データ貼り付けシート!D1262)</f>
        <v/>
      </c>
      <c r="F1273" s="193" t="str">
        <f>IF(支部用データ貼り付けシート!B1262="","",IF(支部用データ貼り付けシート!M1262="","",支部用データ貼り付けシート!M1262))</f>
        <v/>
      </c>
      <c r="G1273" s="194" t="str">
        <f>IF(支部用データ貼り付けシート!B1262="","",IF(支部用データ貼り付けシート!N1262="","",支部用データ貼り付けシート!N1262))</f>
        <v/>
      </c>
      <c r="H1273" s="37" t="str">
        <f t="shared" si="248"/>
        <v/>
      </c>
      <c r="I1273" s="124" t="str">
        <f t="shared" si="249"/>
        <v/>
      </c>
      <c r="J1273" s="38" t="str">
        <f t="shared" si="250"/>
        <v/>
      </c>
      <c r="K1273" s="37" t="str">
        <f t="shared" si="251"/>
        <v/>
      </c>
      <c r="L1273" s="124" t="str">
        <f t="shared" si="252"/>
        <v/>
      </c>
      <c r="M1273" s="38" t="str">
        <f t="shared" si="253"/>
        <v/>
      </c>
      <c r="N1273" s="93" t="str">
        <f>IF(支部用データ貼り付けシート!B1262="","",支部用データ貼り付けシート!E1262)</f>
        <v/>
      </c>
      <c r="O1273" s="38" t="str">
        <f>IF(支部用データ貼り付けシート!B1262="","",支部用データ貼り付けシート!F1262)</f>
        <v/>
      </c>
      <c r="P1273" s="37" t="str">
        <f>IF(支部用データ貼り付けシート!B1262="","",支部用データ貼り付けシート!G1262)</f>
        <v/>
      </c>
      <c r="Q1273" s="38" t="str">
        <f>IF(支部用データ貼り付けシート!B1262="","",支部用データ貼り付けシート!H1262)</f>
        <v/>
      </c>
      <c r="R1273" s="37" t="str">
        <f>IF(支部用データ貼り付けシート!B1262="","",支部用データ貼り付けシート!I1262)</f>
        <v/>
      </c>
      <c r="S1273" s="38" t="str">
        <f>IF(支部用データ貼り付けシート!B1262="","",支部用データ貼り付けシート!J1262)</f>
        <v/>
      </c>
      <c r="T1273" s="23" t="str">
        <f t="shared" si="254"/>
        <v/>
      </c>
      <c r="U1273" s="24" t="str">
        <f t="shared" si="255"/>
        <v/>
      </c>
      <c r="W1273" t="str">
        <f t="shared" si="244"/>
        <v/>
      </c>
      <c r="X1273" t="str">
        <f t="shared" si="245"/>
        <v/>
      </c>
      <c r="Y1273" t="str">
        <f t="shared" si="246"/>
        <v/>
      </c>
      <c r="Z1273" t="str">
        <f t="shared" si="247"/>
        <v/>
      </c>
    </row>
    <row r="1274" spans="1:26">
      <c r="A1274" s="84">
        <v>1244</v>
      </c>
      <c r="B1274" s="189" t="str">
        <f>IF(支部用データ貼り付けシート!B1263="","",支部用データ貼り付けシート!A1263)</f>
        <v/>
      </c>
      <c r="C1274" s="190" t="str">
        <f>IF(支部用データ貼り付けシート!B1263="","",支部用データ貼り付けシート!B1263)</f>
        <v/>
      </c>
      <c r="D1274" s="191" t="str">
        <f>IF(支部用データ貼り付けシート!B1263="","",支部用データ貼り付けシート!C1263)</f>
        <v/>
      </c>
      <c r="E1274" s="192" t="str">
        <f>IF(支部用データ貼り付けシート!B1263="","",支部用データ貼り付けシート!D1263)</f>
        <v/>
      </c>
      <c r="F1274" s="193" t="str">
        <f>IF(支部用データ貼り付けシート!B1263="","",IF(支部用データ貼り付けシート!M1263="","",支部用データ貼り付けシート!M1263))</f>
        <v/>
      </c>
      <c r="G1274" s="194" t="str">
        <f>IF(支部用データ貼り付けシート!B1263="","",IF(支部用データ貼り付けシート!N1263="","",支部用データ貼り付けシート!N1263))</f>
        <v/>
      </c>
      <c r="H1274" s="37" t="str">
        <f t="shared" si="248"/>
        <v/>
      </c>
      <c r="I1274" s="124" t="str">
        <f t="shared" si="249"/>
        <v/>
      </c>
      <c r="J1274" s="38" t="str">
        <f t="shared" si="250"/>
        <v/>
      </c>
      <c r="K1274" s="37" t="str">
        <f t="shared" si="251"/>
        <v/>
      </c>
      <c r="L1274" s="124" t="str">
        <f t="shared" si="252"/>
        <v/>
      </c>
      <c r="M1274" s="38" t="str">
        <f t="shared" si="253"/>
        <v/>
      </c>
      <c r="N1274" s="93" t="str">
        <f>IF(支部用データ貼り付けシート!B1263="","",支部用データ貼り付けシート!E1263)</f>
        <v/>
      </c>
      <c r="O1274" s="38" t="str">
        <f>IF(支部用データ貼り付けシート!B1263="","",支部用データ貼り付けシート!F1263)</f>
        <v/>
      </c>
      <c r="P1274" s="37" t="str">
        <f>IF(支部用データ貼り付けシート!B1263="","",支部用データ貼り付けシート!G1263)</f>
        <v/>
      </c>
      <c r="Q1274" s="38" t="str">
        <f>IF(支部用データ貼り付けシート!B1263="","",支部用データ貼り付けシート!H1263)</f>
        <v/>
      </c>
      <c r="R1274" s="37" t="str">
        <f>IF(支部用データ貼り付けシート!B1263="","",支部用データ貼り付けシート!I1263)</f>
        <v/>
      </c>
      <c r="S1274" s="38" t="str">
        <f>IF(支部用データ貼り付けシート!B1263="","",支部用データ貼り付けシート!J1263)</f>
        <v/>
      </c>
      <c r="T1274" s="23" t="str">
        <f t="shared" si="254"/>
        <v/>
      </c>
      <c r="U1274" s="24" t="str">
        <f t="shared" si="255"/>
        <v/>
      </c>
      <c r="W1274" t="str">
        <f t="shared" si="244"/>
        <v/>
      </c>
      <c r="X1274" t="str">
        <f t="shared" si="245"/>
        <v/>
      </c>
      <c r="Y1274" t="str">
        <f t="shared" si="246"/>
        <v/>
      </c>
      <c r="Z1274" t="str">
        <f t="shared" si="247"/>
        <v/>
      </c>
    </row>
    <row r="1275" spans="1:26">
      <c r="A1275" s="83">
        <v>1245</v>
      </c>
      <c r="B1275" s="189" t="str">
        <f>IF(支部用データ貼り付けシート!B1264="","",支部用データ貼り付けシート!A1264)</f>
        <v/>
      </c>
      <c r="C1275" s="190" t="str">
        <f>IF(支部用データ貼り付けシート!B1264="","",支部用データ貼り付けシート!B1264)</f>
        <v/>
      </c>
      <c r="D1275" s="191" t="str">
        <f>IF(支部用データ貼り付けシート!B1264="","",支部用データ貼り付けシート!C1264)</f>
        <v/>
      </c>
      <c r="E1275" s="192" t="str">
        <f>IF(支部用データ貼り付けシート!B1264="","",支部用データ貼り付けシート!D1264)</f>
        <v/>
      </c>
      <c r="F1275" s="193" t="str">
        <f>IF(支部用データ貼り付けシート!B1264="","",IF(支部用データ貼り付けシート!M1264="","",支部用データ貼り付けシート!M1264))</f>
        <v/>
      </c>
      <c r="G1275" s="194" t="str">
        <f>IF(支部用データ貼り付けシート!B1264="","",IF(支部用データ貼り付けシート!N1264="","",支部用データ貼り付けシート!N1264))</f>
        <v/>
      </c>
      <c r="H1275" s="37" t="str">
        <f t="shared" si="248"/>
        <v/>
      </c>
      <c r="I1275" s="124" t="str">
        <f t="shared" si="249"/>
        <v/>
      </c>
      <c r="J1275" s="38" t="str">
        <f t="shared" si="250"/>
        <v/>
      </c>
      <c r="K1275" s="37" t="str">
        <f t="shared" si="251"/>
        <v/>
      </c>
      <c r="L1275" s="124" t="str">
        <f t="shared" si="252"/>
        <v/>
      </c>
      <c r="M1275" s="38" t="str">
        <f t="shared" si="253"/>
        <v/>
      </c>
      <c r="N1275" s="93" t="str">
        <f>IF(支部用データ貼り付けシート!B1264="","",支部用データ貼り付けシート!E1264)</f>
        <v/>
      </c>
      <c r="O1275" s="38" t="str">
        <f>IF(支部用データ貼り付けシート!B1264="","",支部用データ貼り付けシート!F1264)</f>
        <v/>
      </c>
      <c r="P1275" s="37" t="str">
        <f>IF(支部用データ貼り付けシート!B1264="","",支部用データ貼り付けシート!G1264)</f>
        <v/>
      </c>
      <c r="Q1275" s="38" t="str">
        <f>IF(支部用データ貼り付けシート!B1264="","",支部用データ貼り付けシート!H1264)</f>
        <v/>
      </c>
      <c r="R1275" s="37" t="str">
        <f>IF(支部用データ貼り付けシート!B1264="","",支部用データ貼り付けシート!I1264)</f>
        <v/>
      </c>
      <c r="S1275" s="38" t="str">
        <f>IF(支部用データ貼り付けシート!B1264="","",支部用データ貼り付けシート!J1264)</f>
        <v/>
      </c>
      <c r="T1275" s="23" t="str">
        <f t="shared" si="254"/>
        <v/>
      </c>
      <c r="U1275" s="24" t="str">
        <f t="shared" si="255"/>
        <v/>
      </c>
      <c r="W1275" t="str">
        <f t="shared" si="244"/>
        <v/>
      </c>
      <c r="X1275" t="str">
        <f t="shared" si="245"/>
        <v/>
      </c>
      <c r="Y1275" t="str">
        <f t="shared" si="246"/>
        <v/>
      </c>
      <c r="Z1275" t="str">
        <f t="shared" si="247"/>
        <v/>
      </c>
    </row>
    <row r="1276" spans="1:26">
      <c r="A1276" s="84">
        <v>1246</v>
      </c>
      <c r="B1276" s="189" t="str">
        <f>IF(支部用データ貼り付けシート!B1265="","",支部用データ貼り付けシート!A1265)</f>
        <v/>
      </c>
      <c r="C1276" s="190" t="str">
        <f>IF(支部用データ貼り付けシート!B1265="","",支部用データ貼り付けシート!B1265)</f>
        <v/>
      </c>
      <c r="D1276" s="191" t="str">
        <f>IF(支部用データ貼り付けシート!B1265="","",支部用データ貼り付けシート!C1265)</f>
        <v/>
      </c>
      <c r="E1276" s="192" t="str">
        <f>IF(支部用データ貼り付けシート!B1265="","",支部用データ貼り付けシート!D1265)</f>
        <v/>
      </c>
      <c r="F1276" s="193" t="str">
        <f>IF(支部用データ貼り付けシート!B1265="","",IF(支部用データ貼り付けシート!M1265="","",支部用データ貼り付けシート!M1265))</f>
        <v/>
      </c>
      <c r="G1276" s="194" t="str">
        <f>IF(支部用データ貼り付けシート!B1265="","",IF(支部用データ貼り付けシート!N1265="","",支部用データ貼り付けシート!N1265))</f>
        <v/>
      </c>
      <c r="H1276" s="37" t="str">
        <f t="shared" si="248"/>
        <v/>
      </c>
      <c r="I1276" s="124" t="str">
        <f t="shared" si="249"/>
        <v/>
      </c>
      <c r="J1276" s="38" t="str">
        <f t="shared" si="250"/>
        <v/>
      </c>
      <c r="K1276" s="37" t="str">
        <f t="shared" si="251"/>
        <v/>
      </c>
      <c r="L1276" s="124" t="str">
        <f t="shared" si="252"/>
        <v/>
      </c>
      <c r="M1276" s="38" t="str">
        <f t="shared" si="253"/>
        <v/>
      </c>
      <c r="N1276" s="93" t="str">
        <f>IF(支部用データ貼り付けシート!B1265="","",支部用データ貼り付けシート!E1265)</f>
        <v/>
      </c>
      <c r="O1276" s="38" t="str">
        <f>IF(支部用データ貼り付けシート!B1265="","",支部用データ貼り付けシート!F1265)</f>
        <v/>
      </c>
      <c r="P1276" s="37" t="str">
        <f>IF(支部用データ貼り付けシート!B1265="","",支部用データ貼り付けシート!G1265)</f>
        <v/>
      </c>
      <c r="Q1276" s="38" t="str">
        <f>IF(支部用データ貼り付けシート!B1265="","",支部用データ貼り付けシート!H1265)</f>
        <v/>
      </c>
      <c r="R1276" s="37" t="str">
        <f>IF(支部用データ貼り付けシート!B1265="","",支部用データ貼り付けシート!I1265)</f>
        <v/>
      </c>
      <c r="S1276" s="38" t="str">
        <f>IF(支部用データ貼り付けシート!B1265="","",支部用データ貼り付けシート!J1265)</f>
        <v/>
      </c>
      <c r="T1276" s="23" t="str">
        <f t="shared" si="254"/>
        <v/>
      </c>
      <c r="U1276" s="24" t="str">
        <f t="shared" si="255"/>
        <v/>
      </c>
      <c r="W1276" t="str">
        <f t="shared" si="244"/>
        <v/>
      </c>
      <c r="X1276" t="str">
        <f t="shared" si="245"/>
        <v/>
      </c>
      <c r="Y1276" t="str">
        <f t="shared" si="246"/>
        <v/>
      </c>
      <c r="Z1276" t="str">
        <f t="shared" si="247"/>
        <v/>
      </c>
    </row>
    <row r="1277" spans="1:26">
      <c r="A1277" s="83">
        <v>1247</v>
      </c>
      <c r="B1277" s="189" t="str">
        <f>IF(支部用データ貼り付けシート!B1266="","",支部用データ貼り付けシート!A1266)</f>
        <v/>
      </c>
      <c r="C1277" s="190" t="str">
        <f>IF(支部用データ貼り付けシート!B1266="","",支部用データ貼り付けシート!B1266)</f>
        <v/>
      </c>
      <c r="D1277" s="191" t="str">
        <f>IF(支部用データ貼り付けシート!B1266="","",支部用データ貼り付けシート!C1266)</f>
        <v/>
      </c>
      <c r="E1277" s="192" t="str">
        <f>IF(支部用データ貼り付けシート!B1266="","",支部用データ貼り付けシート!D1266)</f>
        <v/>
      </c>
      <c r="F1277" s="193" t="str">
        <f>IF(支部用データ貼り付けシート!B1266="","",IF(支部用データ貼り付けシート!M1266="","",支部用データ貼り付けシート!M1266))</f>
        <v/>
      </c>
      <c r="G1277" s="194" t="str">
        <f>IF(支部用データ貼り付けシート!B1266="","",IF(支部用データ貼り付けシート!N1266="","",支部用データ貼り付けシート!N1266))</f>
        <v/>
      </c>
      <c r="H1277" s="37" t="str">
        <f t="shared" si="248"/>
        <v/>
      </c>
      <c r="I1277" s="124" t="str">
        <f t="shared" si="249"/>
        <v/>
      </c>
      <c r="J1277" s="38" t="str">
        <f t="shared" si="250"/>
        <v/>
      </c>
      <c r="K1277" s="37" t="str">
        <f t="shared" si="251"/>
        <v/>
      </c>
      <c r="L1277" s="124" t="str">
        <f t="shared" si="252"/>
        <v/>
      </c>
      <c r="M1277" s="38" t="str">
        <f t="shared" si="253"/>
        <v/>
      </c>
      <c r="N1277" s="93" t="str">
        <f>IF(支部用データ貼り付けシート!B1266="","",支部用データ貼り付けシート!E1266)</f>
        <v/>
      </c>
      <c r="O1277" s="38" t="str">
        <f>IF(支部用データ貼り付けシート!B1266="","",支部用データ貼り付けシート!F1266)</f>
        <v/>
      </c>
      <c r="P1277" s="37" t="str">
        <f>IF(支部用データ貼り付けシート!B1266="","",支部用データ貼り付けシート!G1266)</f>
        <v/>
      </c>
      <c r="Q1277" s="38" t="str">
        <f>IF(支部用データ貼り付けシート!B1266="","",支部用データ貼り付けシート!H1266)</f>
        <v/>
      </c>
      <c r="R1277" s="37" t="str">
        <f>IF(支部用データ貼り付けシート!B1266="","",支部用データ貼り付けシート!I1266)</f>
        <v/>
      </c>
      <c r="S1277" s="38" t="str">
        <f>IF(支部用データ貼り付けシート!B1266="","",支部用データ貼り付けシート!J1266)</f>
        <v/>
      </c>
      <c r="T1277" s="23" t="str">
        <f t="shared" si="254"/>
        <v/>
      </c>
      <c r="U1277" s="24" t="str">
        <f t="shared" si="255"/>
        <v/>
      </c>
      <c r="W1277" t="str">
        <f t="shared" si="244"/>
        <v/>
      </c>
      <c r="X1277" t="str">
        <f t="shared" si="245"/>
        <v/>
      </c>
      <c r="Y1277" t="str">
        <f t="shared" si="246"/>
        <v/>
      </c>
      <c r="Z1277" t="str">
        <f t="shared" si="247"/>
        <v/>
      </c>
    </row>
    <row r="1278" spans="1:26">
      <c r="A1278" s="84">
        <v>1248</v>
      </c>
      <c r="B1278" s="189" t="str">
        <f>IF(支部用データ貼り付けシート!B1267="","",支部用データ貼り付けシート!A1267)</f>
        <v/>
      </c>
      <c r="C1278" s="190" t="str">
        <f>IF(支部用データ貼り付けシート!B1267="","",支部用データ貼り付けシート!B1267)</f>
        <v/>
      </c>
      <c r="D1278" s="191" t="str">
        <f>IF(支部用データ貼り付けシート!B1267="","",支部用データ貼り付けシート!C1267)</f>
        <v/>
      </c>
      <c r="E1278" s="192" t="str">
        <f>IF(支部用データ貼り付けシート!B1267="","",支部用データ貼り付けシート!D1267)</f>
        <v/>
      </c>
      <c r="F1278" s="193" t="str">
        <f>IF(支部用データ貼り付けシート!B1267="","",IF(支部用データ貼り付けシート!M1267="","",支部用データ貼り付けシート!M1267))</f>
        <v/>
      </c>
      <c r="G1278" s="194" t="str">
        <f>IF(支部用データ貼り付けシート!B1267="","",IF(支部用データ貼り付けシート!N1267="","",支部用データ貼り付けシート!N1267))</f>
        <v/>
      </c>
      <c r="H1278" s="37" t="str">
        <f t="shared" si="248"/>
        <v/>
      </c>
      <c r="I1278" s="124" t="str">
        <f t="shared" si="249"/>
        <v/>
      </c>
      <c r="J1278" s="38" t="str">
        <f t="shared" si="250"/>
        <v/>
      </c>
      <c r="K1278" s="37" t="str">
        <f t="shared" si="251"/>
        <v/>
      </c>
      <c r="L1278" s="124" t="str">
        <f t="shared" si="252"/>
        <v/>
      </c>
      <c r="M1278" s="38" t="str">
        <f t="shared" si="253"/>
        <v/>
      </c>
      <c r="N1278" s="93" t="str">
        <f>IF(支部用データ貼り付けシート!B1267="","",支部用データ貼り付けシート!E1267)</f>
        <v/>
      </c>
      <c r="O1278" s="38" t="str">
        <f>IF(支部用データ貼り付けシート!B1267="","",支部用データ貼り付けシート!F1267)</f>
        <v/>
      </c>
      <c r="P1278" s="37" t="str">
        <f>IF(支部用データ貼り付けシート!B1267="","",支部用データ貼り付けシート!G1267)</f>
        <v/>
      </c>
      <c r="Q1278" s="38" t="str">
        <f>IF(支部用データ貼り付けシート!B1267="","",支部用データ貼り付けシート!H1267)</f>
        <v/>
      </c>
      <c r="R1278" s="37" t="str">
        <f>IF(支部用データ貼り付けシート!B1267="","",支部用データ貼り付けシート!I1267)</f>
        <v/>
      </c>
      <c r="S1278" s="38" t="str">
        <f>IF(支部用データ貼り付けシート!B1267="","",支部用データ貼り付けシート!J1267)</f>
        <v/>
      </c>
      <c r="T1278" s="23" t="str">
        <f t="shared" si="254"/>
        <v/>
      </c>
      <c r="U1278" s="24" t="str">
        <f t="shared" si="255"/>
        <v/>
      </c>
      <c r="W1278" t="str">
        <f t="shared" si="244"/>
        <v/>
      </c>
      <c r="X1278" t="str">
        <f t="shared" si="245"/>
        <v/>
      </c>
      <c r="Y1278" t="str">
        <f t="shared" si="246"/>
        <v/>
      </c>
      <c r="Z1278" t="str">
        <f t="shared" si="247"/>
        <v/>
      </c>
    </row>
    <row r="1279" spans="1:26">
      <c r="A1279" s="83">
        <v>1249</v>
      </c>
      <c r="B1279" s="189" t="str">
        <f>IF(支部用データ貼り付けシート!B1268="","",支部用データ貼り付けシート!A1268)</f>
        <v/>
      </c>
      <c r="C1279" s="190" t="str">
        <f>IF(支部用データ貼り付けシート!B1268="","",支部用データ貼り付けシート!B1268)</f>
        <v/>
      </c>
      <c r="D1279" s="191" t="str">
        <f>IF(支部用データ貼り付けシート!B1268="","",支部用データ貼り付けシート!C1268)</f>
        <v/>
      </c>
      <c r="E1279" s="192" t="str">
        <f>IF(支部用データ貼り付けシート!B1268="","",支部用データ貼り付けシート!D1268)</f>
        <v/>
      </c>
      <c r="F1279" s="193" t="str">
        <f>IF(支部用データ貼り付けシート!B1268="","",IF(支部用データ貼り付けシート!M1268="","",支部用データ貼り付けシート!M1268))</f>
        <v/>
      </c>
      <c r="G1279" s="194" t="str">
        <f>IF(支部用データ貼り付けシート!B1268="","",IF(支部用データ貼り付けシート!N1268="","",支部用データ貼り付けシート!N1268))</f>
        <v/>
      </c>
      <c r="H1279" s="37" t="str">
        <f t="shared" si="248"/>
        <v/>
      </c>
      <c r="I1279" s="124" t="str">
        <f t="shared" si="249"/>
        <v/>
      </c>
      <c r="J1279" s="38" t="str">
        <f t="shared" si="250"/>
        <v/>
      </c>
      <c r="K1279" s="37" t="str">
        <f t="shared" si="251"/>
        <v/>
      </c>
      <c r="L1279" s="124" t="str">
        <f t="shared" si="252"/>
        <v/>
      </c>
      <c r="M1279" s="38" t="str">
        <f t="shared" si="253"/>
        <v/>
      </c>
      <c r="N1279" s="93" t="str">
        <f>IF(支部用データ貼り付けシート!B1268="","",支部用データ貼り付けシート!E1268)</f>
        <v/>
      </c>
      <c r="O1279" s="38" t="str">
        <f>IF(支部用データ貼り付けシート!B1268="","",支部用データ貼り付けシート!F1268)</f>
        <v/>
      </c>
      <c r="P1279" s="37" t="str">
        <f>IF(支部用データ貼り付けシート!B1268="","",支部用データ貼り付けシート!G1268)</f>
        <v/>
      </c>
      <c r="Q1279" s="38" t="str">
        <f>IF(支部用データ貼り付けシート!B1268="","",支部用データ貼り付けシート!H1268)</f>
        <v/>
      </c>
      <c r="R1279" s="37" t="str">
        <f>IF(支部用データ貼り付けシート!B1268="","",支部用データ貼り付けシート!I1268)</f>
        <v/>
      </c>
      <c r="S1279" s="38" t="str">
        <f>IF(支部用データ貼り付けシート!B1268="","",支部用データ貼り付けシート!J1268)</f>
        <v/>
      </c>
      <c r="T1279" s="23" t="str">
        <f t="shared" si="254"/>
        <v/>
      </c>
      <c r="U1279" s="24" t="str">
        <f t="shared" si="255"/>
        <v/>
      </c>
      <c r="W1279" t="str">
        <f t="shared" si="244"/>
        <v/>
      </c>
      <c r="X1279" t="str">
        <f t="shared" si="245"/>
        <v/>
      </c>
      <c r="Y1279" t="str">
        <f t="shared" si="246"/>
        <v/>
      </c>
      <c r="Z1279" t="str">
        <f t="shared" si="247"/>
        <v/>
      </c>
    </row>
    <row r="1280" spans="1:26">
      <c r="A1280" s="84">
        <v>1250</v>
      </c>
      <c r="B1280" s="189" t="str">
        <f>IF(支部用データ貼り付けシート!B1269="","",支部用データ貼り付けシート!A1269)</f>
        <v/>
      </c>
      <c r="C1280" s="190" t="str">
        <f>IF(支部用データ貼り付けシート!B1269="","",支部用データ貼り付けシート!B1269)</f>
        <v/>
      </c>
      <c r="D1280" s="191" t="str">
        <f>IF(支部用データ貼り付けシート!B1269="","",支部用データ貼り付けシート!C1269)</f>
        <v/>
      </c>
      <c r="E1280" s="192" t="str">
        <f>IF(支部用データ貼り付けシート!B1269="","",支部用データ貼り付けシート!D1269)</f>
        <v/>
      </c>
      <c r="F1280" s="193" t="str">
        <f>IF(支部用データ貼り付けシート!B1269="","",IF(支部用データ貼り付けシート!M1269="","",支部用データ貼り付けシート!M1269))</f>
        <v/>
      </c>
      <c r="G1280" s="194" t="str">
        <f>IF(支部用データ貼り付けシート!B1269="","",IF(支部用データ貼り付けシート!N1269="","",支部用データ貼り付けシート!N1269))</f>
        <v/>
      </c>
      <c r="H1280" s="37" t="str">
        <f t="shared" si="248"/>
        <v/>
      </c>
      <c r="I1280" s="124" t="str">
        <f t="shared" si="249"/>
        <v/>
      </c>
      <c r="J1280" s="38" t="str">
        <f t="shared" si="250"/>
        <v/>
      </c>
      <c r="K1280" s="37" t="str">
        <f t="shared" si="251"/>
        <v/>
      </c>
      <c r="L1280" s="124" t="str">
        <f t="shared" si="252"/>
        <v/>
      </c>
      <c r="M1280" s="38" t="str">
        <f t="shared" si="253"/>
        <v/>
      </c>
      <c r="N1280" s="93" t="str">
        <f>IF(支部用データ貼り付けシート!B1269="","",支部用データ貼り付けシート!E1269)</f>
        <v/>
      </c>
      <c r="O1280" s="38" t="str">
        <f>IF(支部用データ貼り付けシート!B1269="","",支部用データ貼り付けシート!F1269)</f>
        <v/>
      </c>
      <c r="P1280" s="37" t="str">
        <f>IF(支部用データ貼り付けシート!B1269="","",支部用データ貼り付けシート!G1269)</f>
        <v/>
      </c>
      <c r="Q1280" s="38" t="str">
        <f>IF(支部用データ貼り付けシート!B1269="","",支部用データ貼り付けシート!H1269)</f>
        <v/>
      </c>
      <c r="R1280" s="37" t="str">
        <f>IF(支部用データ貼り付けシート!B1269="","",支部用データ貼り付けシート!I1269)</f>
        <v/>
      </c>
      <c r="S1280" s="38" t="str">
        <f>IF(支部用データ貼り付けシート!B1269="","",支部用データ貼り付けシート!J1269)</f>
        <v/>
      </c>
      <c r="T1280" s="23" t="str">
        <f t="shared" si="254"/>
        <v/>
      </c>
      <c r="U1280" s="24" t="str">
        <f t="shared" si="255"/>
        <v/>
      </c>
      <c r="W1280" t="str">
        <f t="shared" si="244"/>
        <v/>
      </c>
      <c r="X1280" t="str">
        <f t="shared" si="245"/>
        <v/>
      </c>
      <c r="Y1280" t="str">
        <f t="shared" si="246"/>
        <v/>
      </c>
      <c r="Z1280" t="str">
        <f t="shared" si="247"/>
        <v/>
      </c>
    </row>
    <row r="1281" spans="1:26">
      <c r="A1281" s="83">
        <v>1251</v>
      </c>
      <c r="B1281" s="189" t="str">
        <f>IF(支部用データ貼り付けシート!B1270="","",支部用データ貼り付けシート!A1270)</f>
        <v/>
      </c>
      <c r="C1281" s="190" t="str">
        <f>IF(支部用データ貼り付けシート!B1270="","",支部用データ貼り付けシート!B1270)</f>
        <v/>
      </c>
      <c r="D1281" s="191" t="str">
        <f>IF(支部用データ貼り付けシート!B1270="","",支部用データ貼り付けシート!C1270)</f>
        <v/>
      </c>
      <c r="E1281" s="192" t="str">
        <f>IF(支部用データ貼り付けシート!B1270="","",支部用データ貼り付けシート!D1270)</f>
        <v/>
      </c>
      <c r="F1281" s="193" t="str">
        <f>IF(支部用データ貼り付けシート!B1270="","",IF(支部用データ貼り付けシート!M1270="","",支部用データ貼り付けシート!M1270))</f>
        <v/>
      </c>
      <c r="G1281" s="194" t="str">
        <f>IF(支部用データ貼り付けシート!B1270="","",IF(支部用データ貼り付けシート!N1270="","",支部用データ貼り付けシート!N1270))</f>
        <v/>
      </c>
      <c r="H1281" s="37" t="str">
        <f t="shared" si="248"/>
        <v/>
      </c>
      <c r="I1281" s="124" t="str">
        <f t="shared" si="249"/>
        <v/>
      </c>
      <c r="J1281" s="38" t="str">
        <f t="shared" si="250"/>
        <v/>
      </c>
      <c r="K1281" s="37" t="str">
        <f t="shared" si="251"/>
        <v/>
      </c>
      <c r="L1281" s="124" t="str">
        <f t="shared" si="252"/>
        <v/>
      </c>
      <c r="M1281" s="38" t="str">
        <f t="shared" si="253"/>
        <v/>
      </c>
      <c r="N1281" s="93" t="str">
        <f>IF(支部用データ貼り付けシート!B1270="","",支部用データ貼り付けシート!E1270)</f>
        <v/>
      </c>
      <c r="O1281" s="38" t="str">
        <f>IF(支部用データ貼り付けシート!B1270="","",支部用データ貼り付けシート!F1270)</f>
        <v/>
      </c>
      <c r="P1281" s="37" t="str">
        <f>IF(支部用データ貼り付けシート!B1270="","",支部用データ貼り付けシート!G1270)</f>
        <v/>
      </c>
      <c r="Q1281" s="38" t="str">
        <f>IF(支部用データ貼り付けシート!B1270="","",支部用データ貼り付けシート!H1270)</f>
        <v/>
      </c>
      <c r="R1281" s="37" t="str">
        <f>IF(支部用データ貼り付けシート!B1270="","",支部用データ貼り付けシート!I1270)</f>
        <v/>
      </c>
      <c r="S1281" s="38" t="str">
        <f>IF(支部用データ貼り付けシート!B1270="","",支部用データ貼り付けシート!J1270)</f>
        <v/>
      </c>
      <c r="T1281" s="23" t="str">
        <f t="shared" si="254"/>
        <v/>
      </c>
      <c r="U1281" s="24" t="str">
        <f t="shared" si="255"/>
        <v/>
      </c>
      <c r="W1281" t="str">
        <f t="shared" si="244"/>
        <v/>
      </c>
      <c r="X1281" t="str">
        <f t="shared" si="245"/>
        <v/>
      </c>
      <c r="Y1281" t="str">
        <f t="shared" si="246"/>
        <v/>
      </c>
      <c r="Z1281" t="str">
        <f t="shared" si="247"/>
        <v/>
      </c>
    </row>
    <row r="1282" spans="1:26">
      <c r="A1282" s="84">
        <v>1252</v>
      </c>
      <c r="B1282" s="189" t="str">
        <f>IF(支部用データ貼り付けシート!B1271="","",支部用データ貼り付けシート!A1271)</f>
        <v/>
      </c>
      <c r="C1282" s="190" t="str">
        <f>IF(支部用データ貼り付けシート!B1271="","",支部用データ貼り付けシート!B1271)</f>
        <v/>
      </c>
      <c r="D1282" s="191" t="str">
        <f>IF(支部用データ貼り付けシート!B1271="","",支部用データ貼り付けシート!C1271)</f>
        <v/>
      </c>
      <c r="E1282" s="192" t="str">
        <f>IF(支部用データ貼り付けシート!B1271="","",支部用データ貼り付けシート!D1271)</f>
        <v/>
      </c>
      <c r="F1282" s="193" t="str">
        <f>IF(支部用データ貼り付けシート!B1271="","",IF(支部用データ貼り付けシート!M1271="","",支部用データ貼り付けシート!M1271))</f>
        <v/>
      </c>
      <c r="G1282" s="194" t="str">
        <f>IF(支部用データ貼り付けシート!B1271="","",IF(支部用データ貼り付けシート!N1271="","",支部用データ貼り付けシート!N1271))</f>
        <v/>
      </c>
      <c r="H1282" s="37" t="str">
        <f t="shared" si="248"/>
        <v/>
      </c>
      <c r="I1282" s="124" t="str">
        <f t="shared" si="249"/>
        <v/>
      </c>
      <c r="J1282" s="38" t="str">
        <f t="shared" si="250"/>
        <v/>
      </c>
      <c r="K1282" s="37" t="str">
        <f t="shared" si="251"/>
        <v/>
      </c>
      <c r="L1282" s="124" t="str">
        <f t="shared" si="252"/>
        <v/>
      </c>
      <c r="M1282" s="38" t="str">
        <f t="shared" si="253"/>
        <v/>
      </c>
      <c r="N1282" s="93" t="str">
        <f>IF(支部用データ貼り付けシート!B1271="","",支部用データ貼り付けシート!E1271)</f>
        <v/>
      </c>
      <c r="O1282" s="38" t="str">
        <f>IF(支部用データ貼り付けシート!B1271="","",支部用データ貼り付けシート!F1271)</f>
        <v/>
      </c>
      <c r="P1282" s="37" t="str">
        <f>IF(支部用データ貼り付けシート!B1271="","",支部用データ貼り付けシート!G1271)</f>
        <v/>
      </c>
      <c r="Q1282" s="38" t="str">
        <f>IF(支部用データ貼り付けシート!B1271="","",支部用データ貼り付けシート!H1271)</f>
        <v/>
      </c>
      <c r="R1282" s="37" t="str">
        <f>IF(支部用データ貼り付けシート!B1271="","",支部用データ貼り付けシート!I1271)</f>
        <v/>
      </c>
      <c r="S1282" s="38" t="str">
        <f>IF(支部用データ貼り付けシート!B1271="","",支部用データ貼り付けシート!J1271)</f>
        <v/>
      </c>
      <c r="T1282" s="23" t="str">
        <f t="shared" si="254"/>
        <v/>
      </c>
      <c r="U1282" s="24" t="str">
        <f t="shared" si="255"/>
        <v/>
      </c>
      <c r="W1282" t="str">
        <f t="shared" si="244"/>
        <v/>
      </c>
      <c r="X1282" t="str">
        <f t="shared" si="245"/>
        <v/>
      </c>
      <c r="Y1282" t="str">
        <f t="shared" si="246"/>
        <v/>
      </c>
      <c r="Z1282" t="str">
        <f t="shared" si="247"/>
        <v/>
      </c>
    </row>
    <row r="1283" spans="1:26">
      <c r="A1283" s="83">
        <v>1253</v>
      </c>
      <c r="B1283" s="189" t="str">
        <f>IF(支部用データ貼り付けシート!B1272="","",支部用データ貼り付けシート!A1272)</f>
        <v/>
      </c>
      <c r="C1283" s="190" t="str">
        <f>IF(支部用データ貼り付けシート!B1272="","",支部用データ貼り付けシート!B1272)</f>
        <v/>
      </c>
      <c r="D1283" s="191" t="str">
        <f>IF(支部用データ貼り付けシート!B1272="","",支部用データ貼り付けシート!C1272)</f>
        <v/>
      </c>
      <c r="E1283" s="192" t="str">
        <f>IF(支部用データ貼り付けシート!B1272="","",支部用データ貼り付けシート!D1272)</f>
        <v/>
      </c>
      <c r="F1283" s="193" t="str">
        <f>IF(支部用データ貼り付けシート!B1272="","",IF(支部用データ貼り付けシート!M1272="","",支部用データ貼り付けシート!M1272))</f>
        <v/>
      </c>
      <c r="G1283" s="194" t="str">
        <f>IF(支部用データ貼り付けシート!B1272="","",IF(支部用データ貼り付けシート!N1272="","",支部用データ貼り付けシート!N1272))</f>
        <v/>
      </c>
      <c r="H1283" s="37" t="str">
        <f t="shared" si="248"/>
        <v/>
      </c>
      <c r="I1283" s="124" t="str">
        <f t="shared" si="249"/>
        <v/>
      </c>
      <c r="J1283" s="38" t="str">
        <f t="shared" si="250"/>
        <v/>
      </c>
      <c r="K1283" s="37" t="str">
        <f t="shared" si="251"/>
        <v/>
      </c>
      <c r="L1283" s="124" t="str">
        <f t="shared" si="252"/>
        <v/>
      </c>
      <c r="M1283" s="38" t="str">
        <f t="shared" si="253"/>
        <v/>
      </c>
      <c r="N1283" s="93" t="str">
        <f>IF(支部用データ貼り付けシート!B1272="","",支部用データ貼り付けシート!E1272)</f>
        <v/>
      </c>
      <c r="O1283" s="38" t="str">
        <f>IF(支部用データ貼り付けシート!B1272="","",支部用データ貼り付けシート!F1272)</f>
        <v/>
      </c>
      <c r="P1283" s="37" t="str">
        <f>IF(支部用データ貼り付けシート!B1272="","",支部用データ貼り付けシート!G1272)</f>
        <v/>
      </c>
      <c r="Q1283" s="38" t="str">
        <f>IF(支部用データ貼り付けシート!B1272="","",支部用データ貼り付けシート!H1272)</f>
        <v/>
      </c>
      <c r="R1283" s="37" t="str">
        <f>IF(支部用データ貼り付けシート!B1272="","",支部用データ貼り付けシート!I1272)</f>
        <v/>
      </c>
      <c r="S1283" s="38" t="str">
        <f>IF(支部用データ貼り付けシート!B1272="","",支部用データ貼り付けシート!J1272)</f>
        <v/>
      </c>
      <c r="T1283" s="23" t="str">
        <f t="shared" si="254"/>
        <v/>
      </c>
      <c r="U1283" s="24" t="str">
        <f t="shared" si="255"/>
        <v/>
      </c>
      <c r="W1283" t="str">
        <f t="shared" si="244"/>
        <v/>
      </c>
      <c r="X1283" t="str">
        <f t="shared" si="245"/>
        <v/>
      </c>
      <c r="Y1283" t="str">
        <f t="shared" si="246"/>
        <v/>
      </c>
      <c r="Z1283" t="str">
        <f t="shared" si="247"/>
        <v/>
      </c>
    </row>
    <row r="1284" spans="1:26">
      <c r="A1284" s="84">
        <v>1254</v>
      </c>
      <c r="B1284" s="189" t="str">
        <f>IF(支部用データ貼り付けシート!B1273="","",支部用データ貼り付けシート!A1273)</f>
        <v/>
      </c>
      <c r="C1284" s="190" t="str">
        <f>IF(支部用データ貼り付けシート!B1273="","",支部用データ貼り付けシート!B1273)</f>
        <v/>
      </c>
      <c r="D1284" s="191" t="str">
        <f>IF(支部用データ貼り付けシート!B1273="","",支部用データ貼り付けシート!C1273)</f>
        <v/>
      </c>
      <c r="E1284" s="192" t="str">
        <f>IF(支部用データ貼り付けシート!B1273="","",支部用データ貼り付けシート!D1273)</f>
        <v/>
      </c>
      <c r="F1284" s="193" t="str">
        <f>IF(支部用データ貼り付けシート!B1273="","",IF(支部用データ貼り付けシート!M1273="","",支部用データ貼り付けシート!M1273))</f>
        <v/>
      </c>
      <c r="G1284" s="194" t="str">
        <f>IF(支部用データ貼り付けシート!B1273="","",IF(支部用データ貼り付けシート!N1273="","",支部用データ貼り付けシート!N1273))</f>
        <v/>
      </c>
      <c r="H1284" s="37" t="str">
        <f t="shared" si="248"/>
        <v/>
      </c>
      <c r="I1284" s="124" t="str">
        <f t="shared" si="249"/>
        <v/>
      </c>
      <c r="J1284" s="38" t="str">
        <f t="shared" si="250"/>
        <v/>
      </c>
      <c r="K1284" s="37" t="str">
        <f t="shared" si="251"/>
        <v/>
      </c>
      <c r="L1284" s="124" t="str">
        <f t="shared" si="252"/>
        <v/>
      </c>
      <c r="M1284" s="38" t="str">
        <f t="shared" si="253"/>
        <v/>
      </c>
      <c r="N1284" s="93" t="str">
        <f>IF(支部用データ貼り付けシート!B1273="","",支部用データ貼り付けシート!E1273)</f>
        <v/>
      </c>
      <c r="O1284" s="38" t="str">
        <f>IF(支部用データ貼り付けシート!B1273="","",支部用データ貼り付けシート!F1273)</f>
        <v/>
      </c>
      <c r="P1284" s="37" t="str">
        <f>IF(支部用データ貼り付けシート!B1273="","",支部用データ貼り付けシート!G1273)</f>
        <v/>
      </c>
      <c r="Q1284" s="38" t="str">
        <f>IF(支部用データ貼り付けシート!B1273="","",支部用データ貼り付けシート!H1273)</f>
        <v/>
      </c>
      <c r="R1284" s="37" t="str">
        <f>IF(支部用データ貼り付けシート!B1273="","",支部用データ貼り付けシート!I1273)</f>
        <v/>
      </c>
      <c r="S1284" s="38" t="str">
        <f>IF(支部用データ貼り付けシート!B1273="","",支部用データ貼り付けシート!J1273)</f>
        <v/>
      </c>
      <c r="T1284" s="23" t="str">
        <f t="shared" si="254"/>
        <v/>
      </c>
      <c r="U1284" s="24" t="str">
        <f t="shared" si="255"/>
        <v/>
      </c>
      <c r="W1284" t="str">
        <f t="shared" si="244"/>
        <v/>
      </c>
      <c r="X1284" t="str">
        <f t="shared" si="245"/>
        <v/>
      </c>
      <c r="Y1284" t="str">
        <f t="shared" si="246"/>
        <v/>
      </c>
      <c r="Z1284" t="str">
        <f t="shared" si="247"/>
        <v/>
      </c>
    </row>
    <row r="1285" spans="1:26">
      <c r="A1285" s="83">
        <v>1255</v>
      </c>
      <c r="B1285" s="189" t="str">
        <f>IF(支部用データ貼り付けシート!B1274="","",支部用データ貼り付けシート!A1274)</f>
        <v/>
      </c>
      <c r="C1285" s="190" t="str">
        <f>IF(支部用データ貼り付けシート!B1274="","",支部用データ貼り付けシート!B1274)</f>
        <v/>
      </c>
      <c r="D1285" s="191" t="str">
        <f>IF(支部用データ貼り付けシート!B1274="","",支部用データ貼り付けシート!C1274)</f>
        <v/>
      </c>
      <c r="E1285" s="192" t="str">
        <f>IF(支部用データ貼り付けシート!B1274="","",支部用データ貼り付けシート!D1274)</f>
        <v/>
      </c>
      <c r="F1285" s="193" t="str">
        <f>IF(支部用データ貼り付けシート!B1274="","",IF(支部用データ貼り付けシート!M1274="","",支部用データ貼り付けシート!M1274))</f>
        <v/>
      </c>
      <c r="G1285" s="194" t="str">
        <f>IF(支部用データ貼り付けシート!B1274="","",IF(支部用データ貼り付けシート!N1274="","",支部用データ貼り付けシート!N1274))</f>
        <v/>
      </c>
      <c r="H1285" s="37" t="str">
        <f t="shared" si="248"/>
        <v/>
      </c>
      <c r="I1285" s="124" t="str">
        <f t="shared" si="249"/>
        <v/>
      </c>
      <c r="J1285" s="38" t="str">
        <f t="shared" si="250"/>
        <v/>
      </c>
      <c r="K1285" s="37" t="str">
        <f t="shared" si="251"/>
        <v/>
      </c>
      <c r="L1285" s="124" t="str">
        <f t="shared" si="252"/>
        <v/>
      </c>
      <c r="M1285" s="38" t="str">
        <f t="shared" si="253"/>
        <v/>
      </c>
      <c r="N1285" s="93" t="str">
        <f>IF(支部用データ貼り付けシート!B1274="","",支部用データ貼り付けシート!E1274)</f>
        <v/>
      </c>
      <c r="O1285" s="38" t="str">
        <f>IF(支部用データ貼り付けシート!B1274="","",支部用データ貼り付けシート!F1274)</f>
        <v/>
      </c>
      <c r="P1285" s="37" t="str">
        <f>IF(支部用データ貼り付けシート!B1274="","",支部用データ貼り付けシート!G1274)</f>
        <v/>
      </c>
      <c r="Q1285" s="38" t="str">
        <f>IF(支部用データ貼り付けシート!B1274="","",支部用データ貼り付けシート!H1274)</f>
        <v/>
      </c>
      <c r="R1285" s="37" t="str">
        <f>IF(支部用データ貼り付けシート!B1274="","",支部用データ貼り付けシート!I1274)</f>
        <v/>
      </c>
      <c r="S1285" s="38" t="str">
        <f>IF(支部用データ貼り付けシート!B1274="","",支部用データ貼り付けシート!J1274)</f>
        <v/>
      </c>
      <c r="T1285" s="23" t="str">
        <f t="shared" si="254"/>
        <v/>
      </c>
      <c r="U1285" s="24" t="str">
        <f t="shared" si="255"/>
        <v/>
      </c>
      <c r="W1285" t="str">
        <f t="shared" si="244"/>
        <v/>
      </c>
      <c r="X1285" t="str">
        <f t="shared" si="245"/>
        <v/>
      </c>
      <c r="Y1285" t="str">
        <f t="shared" si="246"/>
        <v/>
      </c>
      <c r="Z1285" t="str">
        <f t="shared" si="247"/>
        <v/>
      </c>
    </row>
    <row r="1286" spans="1:26">
      <c r="A1286" s="84">
        <v>1256</v>
      </c>
      <c r="B1286" s="189" t="str">
        <f>IF(支部用データ貼り付けシート!B1275="","",支部用データ貼り付けシート!A1275)</f>
        <v/>
      </c>
      <c r="C1286" s="190" t="str">
        <f>IF(支部用データ貼り付けシート!B1275="","",支部用データ貼り付けシート!B1275)</f>
        <v/>
      </c>
      <c r="D1286" s="191" t="str">
        <f>IF(支部用データ貼り付けシート!B1275="","",支部用データ貼り付けシート!C1275)</f>
        <v/>
      </c>
      <c r="E1286" s="192" t="str">
        <f>IF(支部用データ貼り付けシート!B1275="","",支部用データ貼り付けシート!D1275)</f>
        <v/>
      </c>
      <c r="F1286" s="193" t="str">
        <f>IF(支部用データ貼り付けシート!B1275="","",IF(支部用データ貼り付けシート!M1275="","",支部用データ貼り付けシート!M1275))</f>
        <v/>
      </c>
      <c r="G1286" s="194" t="str">
        <f>IF(支部用データ貼り付けシート!B1275="","",IF(支部用データ貼り付けシート!N1275="","",支部用データ貼り付けシート!N1275))</f>
        <v/>
      </c>
      <c r="H1286" s="37" t="str">
        <f t="shared" si="248"/>
        <v/>
      </c>
      <c r="I1286" s="124" t="str">
        <f t="shared" si="249"/>
        <v/>
      </c>
      <c r="J1286" s="38" t="str">
        <f t="shared" si="250"/>
        <v/>
      </c>
      <c r="K1286" s="37" t="str">
        <f t="shared" si="251"/>
        <v/>
      </c>
      <c r="L1286" s="124" t="str">
        <f t="shared" si="252"/>
        <v/>
      </c>
      <c r="M1286" s="38" t="str">
        <f t="shared" si="253"/>
        <v/>
      </c>
      <c r="N1286" s="93" t="str">
        <f>IF(支部用データ貼り付けシート!B1275="","",支部用データ貼り付けシート!E1275)</f>
        <v/>
      </c>
      <c r="O1286" s="38" t="str">
        <f>IF(支部用データ貼り付けシート!B1275="","",支部用データ貼り付けシート!F1275)</f>
        <v/>
      </c>
      <c r="P1286" s="37" t="str">
        <f>IF(支部用データ貼り付けシート!B1275="","",支部用データ貼り付けシート!G1275)</f>
        <v/>
      </c>
      <c r="Q1286" s="38" t="str">
        <f>IF(支部用データ貼り付けシート!B1275="","",支部用データ貼り付けシート!H1275)</f>
        <v/>
      </c>
      <c r="R1286" s="37" t="str">
        <f>IF(支部用データ貼り付けシート!B1275="","",支部用データ貼り付けシート!I1275)</f>
        <v/>
      </c>
      <c r="S1286" s="38" t="str">
        <f>IF(支部用データ貼り付けシート!B1275="","",支部用データ貼り付けシート!J1275)</f>
        <v/>
      </c>
      <c r="T1286" s="23" t="str">
        <f t="shared" si="254"/>
        <v/>
      </c>
      <c r="U1286" s="24" t="str">
        <f t="shared" si="255"/>
        <v/>
      </c>
      <c r="W1286" t="str">
        <f t="shared" si="244"/>
        <v/>
      </c>
      <c r="X1286" t="str">
        <f t="shared" si="245"/>
        <v/>
      </c>
      <c r="Y1286" t="str">
        <f t="shared" si="246"/>
        <v/>
      </c>
      <c r="Z1286" t="str">
        <f t="shared" si="247"/>
        <v/>
      </c>
    </row>
    <row r="1287" spans="1:26">
      <c r="A1287" s="83">
        <v>1257</v>
      </c>
      <c r="B1287" s="189" t="str">
        <f>IF(支部用データ貼り付けシート!B1276="","",支部用データ貼り付けシート!A1276)</f>
        <v/>
      </c>
      <c r="C1287" s="190" t="str">
        <f>IF(支部用データ貼り付けシート!B1276="","",支部用データ貼り付けシート!B1276)</f>
        <v/>
      </c>
      <c r="D1287" s="191" t="str">
        <f>IF(支部用データ貼り付けシート!B1276="","",支部用データ貼り付けシート!C1276)</f>
        <v/>
      </c>
      <c r="E1287" s="192" t="str">
        <f>IF(支部用データ貼り付けシート!B1276="","",支部用データ貼り付けシート!D1276)</f>
        <v/>
      </c>
      <c r="F1287" s="193" t="str">
        <f>IF(支部用データ貼り付けシート!B1276="","",IF(支部用データ貼り付けシート!M1276="","",支部用データ貼り付けシート!M1276))</f>
        <v/>
      </c>
      <c r="G1287" s="194" t="str">
        <f>IF(支部用データ貼り付けシート!B1276="","",IF(支部用データ貼り付けシート!N1276="","",支部用データ貼り付けシート!N1276))</f>
        <v/>
      </c>
      <c r="H1287" s="37" t="str">
        <f t="shared" si="248"/>
        <v/>
      </c>
      <c r="I1287" s="124" t="str">
        <f t="shared" si="249"/>
        <v/>
      </c>
      <c r="J1287" s="38" t="str">
        <f t="shared" si="250"/>
        <v/>
      </c>
      <c r="K1287" s="37" t="str">
        <f t="shared" si="251"/>
        <v/>
      </c>
      <c r="L1287" s="124" t="str">
        <f t="shared" si="252"/>
        <v/>
      </c>
      <c r="M1287" s="38" t="str">
        <f t="shared" si="253"/>
        <v/>
      </c>
      <c r="N1287" s="93" t="str">
        <f>IF(支部用データ貼り付けシート!B1276="","",支部用データ貼り付けシート!E1276)</f>
        <v/>
      </c>
      <c r="O1287" s="38" t="str">
        <f>IF(支部用データ貼り付けシート!B1276="","",支部用データ貼り付けシート!F1276)</f>
        <v/>
      </c>
      <c r="P1287" s="37" t="str">
        <f>IF(支部用データ貼り付けシート!B1276="","",支部用データ貼り付けシート!G1276)</f>
        <v/>
      </c>
      <c r="Q1287" s="38" t="str">
        <f>IF(支部用データ貼り付けシート!B1276="","",支部用データ貼り付けシート!H1276)</f>
        <v/>
      </c>
      <c r="R1287" s="37" t="str">
        <f>IF(支部用データ貼り付けシート!B1276="","",支部用データ貼り付けシート!I1276)</f>
        <v/>
      </c>
      <c r="S1287" s="38" t="str">
        <f>IF(支部用データ貼り付けシート!B1276="","",支部用データ貼り付けシート!J1276)</f>
        <v/>
      </c>
      <c r="T1287" s="23" t="str">
        <f t="shared" si="254"/>
        <v/>
      </c>
      <c r="U1287" s="24" t="str">
        <f t="shared" si="255"/>
        <v/>
      </c>
      <c r="W1287" t="str">
        <f t="shared" si="244"/>
        <v/>
      </c>
      <c r="X1287" t="str">
        <f t="shared" si="245"/>
        <v/>
      </c>
      <c r="Y1287" t="str">
        <f t="shared" si="246"/>
        <v/>
      </c>
      <c r="Z1287" t="str">
        <f t="shared" si="247"/>
        <v/>
      </c>
    </row>
    <row r="1288" spans="1:26">
      <c r="A1288" s="84">
        <v>1258</v>
      </c>
      <c r="B1288" s="189" t="str">
        <f>IF(支部用データ貼り付けシート!B1277="","",支部用データ貼り付けシート!A1277)</f>
        <v/>
      </c>
      <c r="C1288" s="190" t="str">
        <f>IF(支部用データ貼り付けシート!B1277="","",支部用データ貼り付けシート!B1277)</f>
        <v/>
      </c>
      <c r="D1288" s="191" t="str">
        <f>IF(支部用データ貼り付けシート!B1277="","",支部用データ貼り付けシート!C1277)</f>
        <v/>
      </c>
      <c r="E1288" s="192" t="str">
        <f>IF(支部用データ貼り付けシート!B1277="","",支部用データ貼り付けシート!D1277)</f>
        <v/>
      </c>
      <c r="F1288" s="193" t="str">
        <f>IF(支部用データ貼り付けシート!B1277="","",IF(支部用データ貼り付けシート!M1277="","",支部用データ貼り付けシート!M1277))</f>
        <v/>
      </c>
      <c r="G1288" s="194" t="str">
        <f>IF(支部用データ貼り付けシート!B1277="","",IF(支部用データ貼り付けシート!N1277="","",支部用データ貼り付けシート!N1277))</f>
        <v/>
      </c>
      <c r="H1288" s="37" t="str">
        <f t="shared" si="248"/>
        <v/>
      </c>
      <c r="I1288" s="124" t="str">
        <f t="shared" si="249"/>
        <v/>
      </c>
      <c r="J1288" s="38" t="str">
        <f t="shared" si="250"/>
        <v/>
      </c>
      <c r="K1288" s="37" t="str">
        <f t="shared" si="251"/>
        <v/>
      </c>
      <c r="L1288" s="124" t="str">
        <f t="shared" si="252"/>
        <v/>
      </c>
      <c r="M1288" s="38" t="str">
        <f t="shared" si="253"/>
        <v/>
      </c>
      <c r="N1288" s="93" t="str">
        <f>IF(支部用データ貼り付けシート!B1277="","",支部用データ貼り付けシート!E1277)</f>
        <v/>
      </c>
      <c r="O1288" s="38" t="str">
        <f>IF(支部用データ貼り付けシート!B1277="","",支部用データ貼り付けシート!F1277)</f>
        <v/>
      </c>
      <c r="P1288" s="37" t="str">
        <f>IF(支部用データ貼り付けシート!B1277="","",支部用データ貼り付けシート!G1277)</f>
        <v/>
      </c>
      <c r="Q1288" s="38" t="str">
        <f>IF(支部用データ貼り付けシート!B1277="","",支部用データ貼り付けシート!H1277)</f>
        <v/>
      </c>
      <c r="R1288" s="37" t="str">
        <f>IF(支部用データ貼り付けシート!B1277="","",支部用データ貼り付けシート!I1277)</f>
        <v/>
      </c>
      <c r="S1288" s="38" t="str">
        <f>IF(支部用データ貼り付けシート!B1277="","",支部用データ貼り付けシート!J1277)</f>
        <v/>
      </c>
      <c r="T1288" s="23" t="str">
        <f t="shared" si="254"/>
        <v/>
      </c>
      <c r="U1288" s="24" t="str">
        <f t="shared" si="255"/>
        <v/>
      </c>
      <c r="W1288" t="str">
        <f t="shared" si="244"/>
        <v/>
      </c>
      <c r="X1288" t="str">
        <f t="shared" si="245"/>
        <v/>
      </c>
      <c r="Y1288" t="str">
        <f t="shared" si="246"/>
        <v/>
      </c>
      <c r="Z1288" t="str">
        <f t="shared" si="247"/>
        <v/>
      </c>
    </row>
    <row r="1289" spans="1:26">
      <c r="A1289" s="83">
        <v>1259</v>
      </c>
      <c r="B1289" s="189" t="str">
        <f>IF(支部用データ貼り付けシート!B1278="","",支部用データ貼り付けシート!A1278)</f>
        <v/>
      </c>
      <c r="C1289" s="190" t="str">
        <f>IF(支部用データ貼り付けシート!B1278="","",支部用データ貼り付けシート!B1278)</f>
        <v/>
      </c>
      <c r="D1289" s="191" t="str">
        <f>IF(支部用データ貼り付けシート!B1278="","",支部用データ貼り付けシート!C1278)</f>
        <v/>
      </c>
      <c r="E1289" s="192" t="str">
        <f>IF(支部用データ貼り付けシート!B1278="","",支部用データ貼り付けシート!D1278)</f>
        <v/>
      </c>
      <c r="F1289" s="193" t="str">
        <f>IF(支部用データ貼り付けシート!B1278="","",IF(支部用データ貼り付けシート!M1278="","",支部用データ貼り付けシート!M1278))</f>
        <v/>
      </c>
      <c r="G1289" s="194" t="str">
        <f>IF(支部用データ貼り付けシート!B1278="","",IF(支部用データ貼り付けシート!N1278="","",支部用データ貼り付けシート!N1278))</f>
        <v/>
      </c>
      <c r="H1289" s="37" t="str">
        <f t="shared" si="248"/>
        <v/>
      </c>
      <c r="I1289" s="124" t="str">
        <f t="shared" si="249"/>
        <v/>
      </c>
      <c r="J1289" s="38" t="str">
        <f t="shared" si="250"/>
        <v/>
      </c>
      <c r="K1289" s="37" t="str">
        <f t="shared" si="251"/>
        <v/>
      </c>
      <c r="L1289" s="124" t="str">
        <f t="shared" si="252"/>
        <v/>
      </c>
      <c r="M1289" s="38" t="str">
        <f t="shared" si="253"/>
        <v/>
      </c>
      <c r="N1289" s="93" t="str">
        <f>IF(支部用データ貼り付けシート!B1278="","",支部用データ貼り付けシート!E1278)</f>
        <v/>
      </c>
      <c r="O1289" s="38" t="str">
        <f>IF(支部用データ貼り付けシート!B1278="","",支部用データ貼り付けシート!F1278)</f>
        <v/>
      </c>
      <c r="P1289" s="37" t="str">
        <f>IF(支部用データ貼り付けシート!B1278="","",支部用データ貼り付けシート!G1278)</f>
        <v/>
      </c>
      <c r="Q1289" s="38" t="str">
        <f>IF(支部用データ貼り付けシート!B1278="","",支部用データ貼り付けシート!H1278)</f>
        <v/>
      </c>
      <c r="R1289" s="37" t="str">
        <f>IF(支部用データ貼り付けシート!B1278="","",支部用データ貼り付けシート!I1278)</f>
        <v/>
      </c>
      <c r="S1289" s="38" t="str">
        <f>IF(支部用データ貼り付けシート!B1278="","",支部用データ貼り付けシート!J1278)</f>
        <v/>
      </c>
      <c r="T1289" s="23" t="str">
        <f t="shared" si="254"/>
        <v/>
      </c>
      <c r="U1289" s="24" t="str">
        <f t="shared" si="255"/>
        <v/>
      </c>
      <c r="W1289" t="str">
        <f t="shared" si="244"/>
        <v/>
      </c>
      <c r="X1289" t="str">
        <f t="shared" si="245"/>
        <v/>
      </c>
      <c r="Y1289" t="str">
        <f t="shared" si="246"/>
        <v/>
      </c>
      <c r="Z1289" t="str">
        <f t="shared" si="247"/>
        <v/>
      </c>
    </row>
    <row r="1290" spans="1:26">
      <c r="A1290" s="84">
        <v>1260</v>
      </c>
      <c r="B1290" s="189" t="str">
        <f>IF(支部用データ貼り付けシート!B1279="","",支部用データ貼り付けシート!A1279)</f>
        <v/>
      </c>
      <c r="C1290" s="190" t="str">
        <f>IF(支部用データ貼り付けシート!B1279="","",支部用データ貼り付けシート!B1279)</f>
        <v/>
      </c>
      <c r="D1290" s="191" t="str">
        <f>IF(支部用データ貼り付けシート!B1279="","",支部用データ貼り付けシート!C1279)</f>
        <v/>
      </c>
      <c r="E1290" s="192" t="str">
        <f>IF(支部用データ貼り付けシート!B1279="","",支部用データ貼り付けシート!D1279)</f>
        <v/>
      </c>
      <c r="F1290" s="193" t="str">
        <f>IF(支部用データ貼り付けシート!B1279="","",IF(支部用データ貼り付けシート!M1279="","",支部用データ貼り付けシート!M1279))</f>
        <v/>
      </c>
      <c r="G1290" s="194" t="str">
        <f>IF(支部用データ貼り付けシート!B1279="","",IF(支部用データ貼り付けシート!N1279="","",支部用データ貼り付けシート!N1279))</f>
        <v/>
      </c>
      <c r="H1290" s="37" t="str">
        <f t="shared" si="248"/>
        <v/>
      </c>
      <c r="I1290" s="124" t="str">
        <f t="shared" si="249"/>
        <v/>
      </c>
      <c r="J1290" s="38" t="str">
        <f t="shared" si="250"/>
        <v/>
      </c>
      <c r="K1290" s="37" t="str">
        <f t="shared" si="251"/>
        <v/>
      </c>
      <c r="L1290" s="124" t="str">
        <f t="shared" si="252"/>
        <v/>
      </c>
      <c r="M1290" s="38" t="str">
        <f t="shared" si="253"/>
        <v/>
      </c>
      <c r="N1290" s="93" t="str">
        <f>IF(支部用データ貼り付けシート!B1279="","",支部用データ貼り付けシート!E1279)</f>
        <v/>
      </c>
      <c r="O1290" s="38" t="str">
        <f>IF(支部用データ貼り付けシート!B1279="","",支部用データ貼り付けシート!F1279)</f>
        <v/>
      </c>
      <c r="P1290" s="37" t="str">
        <f>IF(支部用データ貼り付けシート!B1279="","",支部用データ貼り付けシート!G1279)</f>
        <v/>
      </c>
      <c r="Q1290" s="38" t="str">
        <f>IF(支部用データ貼り付けシート!B1279="","",支部用データ貼り付けシート!H1279)</f>
        <v/>
      </c>
      <c r="R1290" s="37" t="str">
        <f>IF(支部用データ貼り付けシート!B1279="","",支部用データ貼り付けシート!I1279)</f>
        <v/>
      </c>
      <c r="S1290" s="38" t="str">
        <f>IF(支部用データ貼り付けシート!B1279="","",支部用データ貼り付けシート!J1279)</f>
        <v/>
      </c>
      <c r="T1290" s="23" t="str">
        <f t="shared" si="254"/>
        <v/>
      </c>
      <c r="U1290" s="24" t="str">
        <f t="shared" si="255"/>
        <v/>
      </c>
      <c r="W1290" t="str">
        <f t="shared" si="244"/>
        <v/>
      </c>
      <c r="X1290" t="str">
        <f t="shared" si="245"/>
        <v/>
      </c>
      <c r="Y1290" t="str">
        <f t="shared" si="246"/>
        <v/>
      </c>
      <c r="Z1290" t="str">
        <f t="shared" si="247"/>
        <v/>
      </c>
    </row>
    <row r="1291" spans="1:26">
      <c r="A1291" s="83">
        <v>1261</v>
      </c>
      <c r="B1291" s="189" t="str">
        <f>IF(支部用データ貼り付けシート!B1280="","",支部用データ貼り付けシート!A1280)</f>
        <v/>
      </c>
      <c r="C1291" s="190" t="str">
        <f>IF(支部用データ貼り付けシート!B1280="","",支部用データ貼り付けシート!B1280)</f>
        <v/>
      </c>
      <c r="D1291" s="191" t="str">
        <f>IF(支部用データ貼り付けシート!B1280="","",支部用データ貼り付けシート!C1280)</f>
        <v/>
      </c>
      <c r="E1291" s="192" t="str">
        <f>IF(支部用データ貼り付けシート!B1280="","",支部用データ貼り付けシート!D1280)</f>
        <v/>
      </c>
      <c r="F1291" s="193" t="str">
        <f>IF(支部用データ貼り付けシート!B1280="","",IF(支部用データ貼り付けシート!M1280="","",支部用データ貼り付けシート!M1280))</f>
        <v/>
      </c>
      <c r="G1291" s="194" t="str">
        <f>IF(支部用データ貼り付けシート!B1280="","",IF(支部用データ貼り付けシート!N1280="","",支部用データ貼り付けシート!N1280))</f>
        <v/>
      </c>
      <c r="H1291" s="37" t="str">
        <f t="shared" si="248"/>
        <v/>
      </c>
      <c r="I1291" s="124" t="str">
        <f t="shared" si="249"/>
        <v/>
      </c>
      <c r="J1291" s="38" t="str">
        <f t="shared" si="250"/>
        <v/>
      </c>
      <c r="K1291" s="37" t="str">
        <f t="shared" si="251"/>
        <v/>
      </c>
      <c r="L1291" s="124" t="str">
        <f t="shared" si="252"/>
        <v/>
      </c>
      <c r="M1291" s="38" t="str">
        <f t="shared" si="253"/>
        <v/>
      </c>
      <c r="N1291" s="93" t="str">
        <f>IF(支部用データ貼り付けシート!B1280="","",支部用データ貼り付けシート!E1280)</f>
        <v/>
      </c>
      <c r="O1291" s="38" t="str">
        <f>IF(支部用データ貼り付けシート!B1280="","",支部用データ貼り付けシート!F1280)</f>
        <v/>
      </c>
      <c r="P1291" s="37" t="str">
        <f>IF(支部用データ貼り付けシート!B1280="","",支部用データ貼り付けシート!G1280)</f>
        <v/>
      </c>
      <c r="Q1291" s="38" t="str">
        <f>IF(支部用データ貼り付けシート!B1280="","",支部用データ貼り付けシート!H1280)</f>
        <v/>
      </c>
      <c r="R1291" s="37" t="str">
        <f>IF(支部用データ貼り付けシート!B1280="","",支部用データ貼り付けシート!I1280)</f>
        <v/>
      </c>
      <c r="S1291" s="38" t="str">
        <f>IF(支部用データ貼り付けシート!B1280="","",支部用データ貼り付けシート!J1280)</f>
        <v/>
      </c>
      <c r="T1291" s="23" t="str">
        <f t="shared" si="254"/>
        <v/>
      </c>
      <c r="U1291" s="24" t="str">
        <f t="shared" si="255"/>
        <v/>
      </c>
      <c r="W1291" t="str">
        <f t="shared" si="244"/>
        <v/>
      </c>
      <c r="X1291" t="str">
        <f t="shared" si="245"/>
        <v/>
      </c>
      <c r="Y1291" t="str">
        <f t="shared" si="246"/>
        <v/>
      </c>
      <c r="Z1291" t="str">
        <f t="shared" si="247"/>
        <v/>
      </c>
    </row>
    <row r="1292" spans="1:26">
      <c r="A1292" s="84">
        <v>1262</v>
      </c>
      <c r="B1292" s="189" t="str">
        <f>IF(支部用データ貼り付けシート!B1281="","",支部用データ貼り付けシート!A1281)</f>
        <v/>
      </c>
      <c r="C1292" s="190" t="str">
        <f>IF(支部用データ貼り付けシート!B1281="","",支部用データ貼り付けシート!B1281)</f>
        <v/>
      </c>
      <c r="D1292" s="191" t="str">
        <f>IF(支部用データ貼り付けシート!B1281="","",支部用データ貼り付けシート!C1281)</f>
        <v/>
      </c>
      <c r="E1292" s="192" t="str">
        <f>IF(支部用データ貼り付けシート!B1281="","",支部用データ貼り付けシート!D1281)</f>
        <v/>
      </c>
      <c r="F1292" s="193" t="str">
        <f>IF(支部用データ貼り付けシート!B1281="","",IF(支部用データ貼り付けシート!M1281="","",支部用データ貼り付けシート!M1281))</f>
        <v/>
      </c>
      <c r="G1292" s="194" t="str">
        <f>IF(支部用データ貼り付けシート!B1281="","",IF(支部用データ貼り付けシート!N1281="","",支部用データ貼り付けシート!N1281))</f>
        <v/>
      </c>
      <c r="H1292" s="37" t="str">
        <f t="shared" si="248"/>
        <v/>
      </c>
      <c r="I1292" s="124" t="str">
        <f t="shared" si="249"/>
        <v/>
      </c>
      <c r="J1292" s="38" t="str">
        <f t="shared" si="250"/>
        <v/>
      </c>
      <c r="K1292" s="37" t="str">
        <f t="shared" si="251"/>
        <v/>
      </c>
      <c r="L1292" s="124" t="str">
        <f t="shared" si="252"/>
        <v/>
      </c>
      <c r="M1292" s="38" t="str">
        <f t="shared" si="253"/>
        <v/>
      </c>
      <c r="N1292" s="93" t="str">
        <f>IF(支部用データ貼り付けシート!B1281="","",支部用データ貼り付けシート!E1281)</f>
        <v/>
      </c>
      <c r="O1292" s="38" t="str">
        <f>IF(支部用データ貼り付けシート!B1281="","",支部用データ貼り付けシート!F1281)</f>
        <v/>
      </c>
      <c r="P1292" s="37" t="str">
        <f>IF(支部用データ貼り付けシート!B1281="","",支部用データ貼り付けシート!G1281)</f>
        <v/>
      </c>
      <c r="Q1292" s="38" t="str">
        <f>IF(支部用データ貼り付けシート!B1281="","",支部用データ貼り付けシート!H1281)</f>
        <v/>
      </c>
      <c r="R1292" s="37" t="str">
        <f>IF(支部用データ貼り付けシート!B1281="","",支部用データ貼り付けシート!I1281)</f>
        <v/>
      </c>
      <c r="S1292" s="38" t="str">
        <f>IF(支部用データ貼り付けシート!B1281="","",支部用データ貼り付けシート!J1281)</f>
        <v/>
      </c>
      <c r="T1292" s="23" t="str">
        <f t="shared" si="254"/>
        <v/>
      </c>
      <c r="U1292" s="24" t="str">
        <f t="shared" si="255"/>
        <v/>
      </c>
      <c r="W1292" t="str">
        <f t="shared" si="244"/>
        <v/>
      </c>
      <c r="X1292" t="str">
        <f t="shared" si="245"/>
        <v/>
      </c>
      <c r="Y1292" t="str">
        <f t="shared" si="246"/>
        <v/>
      </c>
      <c r="Z1292" t="str">
        <f t="shared" si="247"/>
        <v/>
      </c>
    </row>
    <row r="1293" spans="1:26">
      <c r="A1293" s="83">
        <v>1263</v>
      </c>
      <c r="B1293" s="189" t="str">
        <f>IF(支部用データ貼り付けシート!B1282="","",支部用データ貼り付けシート!A1282)</f>
        <v/>
      </c>
      <c r="C1293" s="190" t="str">
        <f>IF(支部用データ貼り付けシート!B1282="","",支部用データ貼り付けシート!B1282)</f>
        <v/>
      </c>
      <c r="D1293" s="191" t="str">
        <f>IF(支部用データ貼り付けシート!B1282="","",支部用データ貼り付けシート!C1282)</f>
        <v/>
      </c>
      <c r="E1293" s="192" t="str">
        <f>IF(支部用データ貼り付けシート!B1282="","",支部用データ貼り付けシート!D1282)</f>
        <v/>
      </c>
      <c r="F1293" s="193" t="str">
        <f>IF(支部用データ貼り付けシート!B1282="","",IF(支部用データ貼り付けシート!M1282="","",支部用データ貼り付けシート!M1282))</f>
        <v/>
      </c>
      <c r="G1293" s="194" t="str">
        <f>IF(支部用データ貼り付けシート!B1282="","",IF(支部用データ貼り付けシート!N1282="","",支部用データ貼り付けシート!N1282))</f>
        <v/>
      </c>
      <c r="H1293" s="37" t="str">
        <f t="shared" si="248"/>
        <v/>
      </c>
      <c r="I1293" s="124" t="str">
        <f t="shared" si="249"/>
        <v/>
      </c>
      <c r="J1293" s="38" t="str">
        <f t="shared" si="250"/>
        <v/>
      </c>
      <c r="K1293" s="37" t="str">
        <f t="shared" si="251"/>
        <v/>
      </c>
      <c r="L1293" s="124" t="str">
        <f t="shared" si="252"/>
        <v/>
      </c>
      <c r="M1293" s="38" t="str">
        <f t="shared" si="253"/>
        <v/>
      </c>
      <c r="N1293" s="93" t="str">
        <f>IF(支部用データ貼り付けシート!B1282="","",支部用データ貼り付けシート!E1282)</f>
        <v/>
      </c>
      <c r="O1293" s="38" t="str">
        <f>IF(支部用データ貼り付けシート!B1282="","",支部用データ貼り付けシート!F1282)</f>
        <v/>
      </c>
      <c r="P1293" s="37" t="str">
        <f>IF(支部用データ貼り付けシート!B1282="","",支部用データ貼り付けシート!G1282)</f>
        <v/>
      </c>
      <c r="Q1293" s="38" t="str">
        <f>IF(支部用データ貼り付けシート!B1282="","",支部用データ貼り付けシート!H1282)</f>
        <v/>
      </c>
      <c r="R1293" s="37" t="str">
        <f>IF(支部用データ貼り付けシート!B1282="","",支部用データ貼り付けシート!I1282)</f>
        <v/>
      </c>
      <c r="S1293" s="38" t="str">
        <f>IF(支部用データ貼り付けシート!B1282="","",支部用データ貼り付けシート!J1282)</f>
        <v/>
      </c>
      <c r="T1293" s="23" t="str">
        <f t="shared" si="254"/>
        <v/>
      </c>
      <c r="U1293" s="24" t="str">
        <f t="shared" si="255"/>
        <v/>
      </c>
      <c r="W1293" t="str">
        <f t="shared" si="244"/>
        <v/>
      </c>
      <c r="X1293" t="str">
        <f t="shared" si="245"/>
        <v/>
      </c>
      <c r="Y1293" t="str">
        <f t="shared" si="246"/>
        <v/>
      </c>
      <c r="Z1293" t="str">
        <f t="shared" si="247"/>
        <v/>
      </c>
    </row>
    <row r="1294" spans="1:26">
      <c r="A1294" s="84">
        <v>1264</v>
      </c>
      <c r="B1294" s="189" t="str">
        <f>IF(支部用データ貼り付けシート!B1283="","",支部用データ貼り付けシート!A1283)</f>
        <v/>
      </c>
      <c r="C1294" s="190" t="str">
        <f>IF(支部用データ貼り付けシート!B1283="","",支部用データ貼り付けシート!B1283)</f>
        <v/>
      </c>
      <c r="D1294" s="191" t="str">
        <f>IF(支部用データ貼り付けシート!B1283="","",支部用データ貼り付けシート!C1283)</f>
        <v/>
      </c>
      <c r="E1294" s="192" t="str">
        <f>IF(支部用データ貼り付けシート!B1283="","",支部用データ貼り付けシート!D1283)</f>
        <v/>
      </c>
      <c r="F1294" s="193" t="str">
        <f>IF(支部用データ貼り付けシート!B1283="","",IF(支部用データ貼り付けシート!M1283="","",支部用データ貼り付けシート!M1283))</f>
        <v/>
      </c>
      <c r="G1294" s="194" t="str">
        <f>IF(支部用データ貼り付けシート!B1283="","",IF(支部用データ貼り付けシート!N1283="","",支部用データ貼り付けシート!N1283))</f>
        <v/>
      </c>
      <c r="H1294" s="37" t="str">
        <f t="shared" si="248"/>
        <v/>
      </c>
      <c r="I1294" s="124" t="str">
        <f t="shared" si="249"/>
        <v/>
      </c>
      <c r="J1294" s="38" t="str">
        <f t="shared" si="250"/>
        <v/>
      </c>
      <c r="K1294" s="37" t="str">
        <f t="shared" si="251"/>
        <v/>
      </c>
      <c r="L1294" s="124" t="str">
        <f t="shared" si="252"/>
        <v/>
      </c>
      <c r="M1294" s="38" t="str">
        <f t="shared" si="253"/>
        <v/>
      </c>
      <c r="N1294" s="93" t="str">
        <f>IF(支部用データ貼り付けシート!B1283="","",支部用データ貼り付けシート!E1283)</f>
        <v/>
      </c>
      <c r="O1294" s="38" t="str">
        <f>IF(支部用データ貼り付けシート!B1283="","",支部用データ貼り付けシート!F1283)</f>
        <v/>
      </c>
      <c r="P1294" s="37" t="str">
        <f>IF(支部用データ貼り付けシート!B1283="","",支部用データ貼り付けシート!G1283)</f>
        <v/>
      </c>
      <c r="Q1294" s="38" t="str">
        <f>IF(支部用データ貼り付けシート!B1283="","",支部用データ貼り付けシート!H1283)</f>
        <v/>
      </c>
      <c r="R1294" s="37" t="str">
        <f>IF(支部用データ貼り付けシート!B1283="","",支部用データ貼り付けシート!I1283)</f>
        <v/>
      </c>
      <c r="S1294" s="38" t="str">
        <f>IF(支部用データ貼り付けシート!B1283="","",支部用データ貼り付けシート!J1283)</f>
        <v/>
      </c>
      <c r="T1294" s="23" t="str">
        <f t="shared" si="254"/>
        <v/>
      </c>
      <c r="U1294" s="24" t="str">
        <f t="shared" si="255"/>
        <v/>
      </c>
      <c r="W1294" t="str">
        <f t="shared" si="244"/>
        <v/>
      </c>
      <c r="X1294" t="str">
        <f t="shared" si="245"/>
        <v/>
      </c>
      <c r="Y1294" t="str">
        <f t="shared" si="246"/>
        <v/>
      </c>
      <c r="Z1294" t="str">
        <f t="shared" si="247"/>
        <v/>
      </c>
    </row>
    <row r="1295" spans="1:26">
      <c r="A1295" s="83">
        <v>1265</v>
      </c>
      <c r="B1295" s="189" t="str">
        <f>IF(支部用データ貼り付けシート!B1284="","",支部用データ貼り付けシート!A1284)</f>
        <v/>
      </c>
      <c r="C1295" s="190" t="str">
        <f>IF(支部用データ貼り付けシート!B1284="","",支部用データ貼り付けシート!B1284)</f>
        <v/>
      </c>
      <c r="D1295" s="191" t="str">
        <f>IF(支部用データ貼り付けシート!B1284="","",支部用データ貼り付けシート!C1284)</f>
        <v/>
      </c>
      <c r="E1295" s="192" t="str">
        <f>IF(支部用データ貼り付けシート!B1284="","",支部用データ貼り付けシート!D1284)</f>
        <v/>
      </c>
      <c r="F1295" s="193" t="str">
        <f>IF(支部用データ貼り付けシート!B1284="","",IF(支部用データ貼り付けシート!M1284="","",支部用データ貼り付けシート!M1284))</f>
        <v/>
      </c>
      <c r="G1295" s="194" t="str">
        <f>IF(支部用データ貼り付けシート!B1284="","",IF(支部用データ貼り付けシート!N1284="","",支部用データ貼り付けシート!N1284))</f>
        <v/>
      </c>
      <c r="H1295" s="37" t="str">
        <f t="shared" si="248"/>
        <v/>
      </c>
      <c r="I1295" s="124" t="str">
        <f t="shared" si="249"/>
        <v/>
      </c>
      <c r="J1295" s="38" t="str">
        <f t="shared" si="250"/>
        <v/>
      </c>
      <c r="K1295" s="37" t="str">
        <f t="shared" si="251"/>
        <v/>
      </c>
      <c r="L1295" s="124" t="str">
        <f t="shared" si="252"/>
        <v/>
      </c>
      <c r="M1295" s="38" t="str">
        <f t="shared" si="253"/>
        <v/>
      </c>
      <c r="N1295" s="93" t="str">
        <f>IF(支部用データ貼り付けシート!B1284="","",支部用データ貼り付けシート!E1284)</f>
        <v/>
      </c>
      <c r="O1295" s="38" t="str">
        <f>IF(支部用データ貼り付けシート!B1284="","",支部用データ貼り付けシート!F1284)</f>
        <v/>
      </c>
      <c r="P1295" s="37" t="str">
        <f>IF(支部用データ貼り付けシート!B1284="","",支部用データ貼り付けシート!G1284)</f>
        <v/>
      </c>
      <c r="Q1295" s="38" t="str">
        <f>IF(支部用データ貼り付けシート!B1284="","",支部用データ貼り付けシート!H1284)</f>
        <v/>
      </c>
      <c r="R1295" s="37" t="str">
        <f>IF(支部用データ貼り付けシート!B1284="","",支部用データ貼り付けシート!I1284)</f>
        <v/>
      </c>
      <c r="S1295" s="38" t="str">
        <f>IF(支部用データ貼り付けシート!B1284="","",支部用データ貼り付けシート!J1284)</f>
        <v/>
      </c>
      <c r="T1295" s="23" t="str">
        <f t="shared" si="254"/>
        <v/>
      </c>
      <c r="U1295" s="24" t="str">
        <f t="shared" si="255"/>
        <v/>
      </c>
      <c r="W1295" t="str">
        <f t="shared" si="244"/>
        <v/>
      </c>
      <c r="X1295" t="str">
        <f t="shared" si="245"/>
        <v/>
      </c>
      <c r="Y1295" t="str">
        <f t="shared" si="246"/>
        <v/>
      </c>
      <c r="Z1295" t="str">
        <f t="shared" si="247"/>
        <v/>
      </c>
    </row>
    <row r="1296" spans="1:26">
      <c r="A1296" s="84">
        <v>1266</v>
      </c>
      <c r="B1296" s="189" t="str">
        <f>IF(支部用データ貼り付けシート!B1285="","",支部用データ貼り付けシート!A1285)</f>
        <v/>
      </c>
      <c r="C1296" s="190" t="str">
        <f>IF(支部用データ貼り付けシート!B1285="","",支部用データ貼り付けシート!B1285)</f>
        <v/>
      </c>
      <c r="D1296" s="191" t="str">
        <f>IF(支部用データ貼り付けシート!B1285="","",支部用データ貼り付けシート!C1285)</f>
        <v/>
      </c>
      <c r="E1296" s="192" t="str">
        <f>IF(支部用データ貼り付けシート!B1285="","",支部用データ貼り付けシート!D1285)</f>
        <v/>
      </c>
      <c r="F1296" s="193" t="str">
        <f>IF(支部用データ貼り付けシート!B1285="","",IF(支部用データ貼り付けシート!M1285="","",支部用データ貼り付けシート!M1285))</f>
        <v/>
      </c>
      <c r="G1296" s="194" t="str">
        <f>IF(支部用データ貼り付けシート!B1285="","",IF(支部用データ貼り付けシート!N1285="","",支部用データ貼り付けシート!N1285))</f>
        <v/>
      </c>
      <c r="H1296" s="37" t="str">
        <f t="shared" si="248"/>
        <v/>
      </c>
      <c r="I1296" s="124" t="str">
        <f t="shared" si="249"/>
        <v/>
      </c>
      <c r="J1296" s="38" t="str">
        <f t="shared" si="250"/>
        <v/>
      </c>
      <c r="K1296" s="37" t="str">
        <f t="shared" si="251"/>
        <v/>
      </c>
      <c r="L1296" s="124" t="str">
        <f t="shared" si="252"/>
        <v/>
      </c>
      <c r="M1296" s="38" t="str">
        <f t="shared" si="253"/>
        <v/>
      </c>
      <c r="N1296" s="93" t="str">
        <f>IF(支部用データ貼り付けシート!B1285="","",支部用データ貼り付けシート!E1285)</f>
        <v/>
      </c>
      <c r="O1296" s="38" t="str">
        <f>IF(支部用データ貼り付けシート!B1285="","",支部用データ貼り付けシート!F1285)</f>
        <v/>
      </c>
      <c r="P1296" s="37" t="str">
        <f>IF(支部用データ貼り付けシート!B1285="","",支部用データ貼り付けシート!G1285)</f>
        <v/>
      </c>
      <c r="Q1296" s="38" t="str">
        <f>IF(支部用データ貼り付けシート!B1285="","",支部用データ貼り付けシート!H1285)</f>
        <v/>
      </c>
      <c r="R1296" s="37" t="str">
        <f>IF(支部用データ貼り付けシート!B1285="","",支部用データ貼り付けシート!I1285)</f>
        <v/>
      </c>
      <c r="S1296" s="38" t="str">
        <f>IF(支部用データ貼り付けシート!B1285="","",支部用データ貼り付けシート!J1285)</f>
        <v/>
      </c>
      <c r="T1296" s="23" t="str">
        <f t="shared" si="254"/>
        <v/>
      </c>
      <c r="U1296" s="24" t="str">
        <f t="shared" si="255"/>
        <v/>
      </c>
      <c r="W1296" t="str">
        <f t="shared" si="244"/>
        <v/>
      </c>
      <c r="X1296" t="str">
        <f t="shared" si="245"/>
        <v/>
      </c>
      <c r="Y1296" t="str">
        <f t="shared" si="246"/>
        <v/>
      </c>
      <c r="Z1296" t="str">
        <f t="shared" si="247"/>
        <v/>
      </c>
    </row>
    <row r="1297" spans="1:26">
      <c r="A1297" s="83">
        <v>1267</v>
      </c>
      <c r="B1297" s="189" t="str">
        <f>IF(支部用データ貼り付けシート!B1286="","",支部用データ貼り付けシート!A1286)</f>
        <v/>
      </c>
      <c r="C1297" s="190" t="str">
        <f>IF(支部用データ貼り付けシート!B1286="","",支部用データ貼り付けシート!B1286)</f>
        <v/>
      </c>
      <c r="D1297" s="191" t="str">
        <f>IF(支部用データ貼り付けシート!B1286="","",支部用データ貼り付けシート!C1286)</f>
        <v/>
      </c>
      <c r="E1297" s="192" t="str">
        <f>IF(支部用データ貼り付けシート!B1286="","",支部用データ貼り付けシート!D1286)</f>
        <v/>
      </c>
      <c r="F1297" s="193" t="str">
        <f>IF(支部用データ貼り付けシート!B1286="","",IF(支部用データ貼り付けシート!M1286="","",支部用データ貼り付けシート!M1286))</f>
        <v/>
      </c>
      <c r="G1297" s="194" t="str">
        <f>IF(支部用データ貼り付けシート!B1286="","",IF(支部用データ貼り付けシート!N1286="","",支部用データ貼り付けシート!N1286))</f>
        <v/>
      </c>
      <c r="H1297" s="37" t="str">
        <f t="shared" si="248"/>
        <v/>
      </c>
      <c r="I1297" s="124" t="str">
        <f t="shared" si="249"/>
        <v/>
      </c>
      <c r="J1297" s="38" t="str">
        <f t="shared" si="250"/>
        <v/>
      </c>
      <c r="K1297" s="37" t="str">
        <f t="shared" si="251"/>
        <v/>
      </c>
      <c r="L1297" s="124" t="str">
        <f t="shared" si="252"/>
        <v/>
      </c>
      <c r="M1297" s="38" t="str">
        <f t="shared" si="253"/>
        <v/>
      </c>
      <c r="N1297" s="93" t="str">
        <f>IF(支部用データ貼り付けシート!B1286="","",支部用データ貼り付けシート!E1286)</f>
        <v/>
      </c>
      <c r="O1297" s="38" t="str">
        <f>IF(支部用データ貼り付けシート!B1286="","",支部用データ貼り付けシート!F1286)</f>
        <v/>
      </c>
      <c r="P1297" s="37" t="str">
        <f>IF(支部用データ貼り付けシート!B1286="","",支部用データ貼り付けシート!G1286)</f>
        <v/>
      </c>
      <c r="Q1297" s="38" t="str">
        <f>IF(支部用データ貼り付けシート!B1286="","",支部用データ貼り付けシート!H1286)</f>
        <v/>
      </c>
      <c r="R1297" s="37" t="str">
        <f>IF(支部用データ貼り付けシート!B1286="","",支部用データ貼り付けシート!I1286)</f>
        <v/>
      </c>
      <c r="S1297" s="38" t="str">
        <f>IF(支部用データ貼り付けシート!B1286="","",支部用データ貼り付けシート!J1286)</f>
        <v/>
      </c>
      <c r="T1297" s="23" t="str">
        <f t="shared" si="254"/>
        <v/>
      </c>
      <c r="U1297" s="24" t="str">
        <f t="shared" si="255"/>
        <v/>
      </c>
      <c r="W1297" t="str">
        <f t="shared" si="244"/>
        <v/>
      </c>
      <c r="X1297" t="str">
        <f t="shared" si="245"/>
        <v/>
      </c>
      <c r="Y1297" t="str">
        <f t="shared" si="246"/>
        <v/>
      </c>
      <c r="Z1297" t="str">
        <f t="shared" si="247"/>
        <v/>
      </c>
    </row>
    <row r="1298" spans="1:26">
      <c r="A1298" s="84">
        <v>1268</v>
      </c>
      <c r="B1298" s="189" t="str">
        <f>IF(支部用データ貼り付けシート!B1287="","",支部用データ貼り付けシート!A1287)</f>
        <v/>
      </c>
      <c r="C1298" s="190" t="str">
        <f>IF(支部用データ貼り付けシート!B1287="","",支部用データ貼り付けシート!B1287)</f>
        <v/>
      </c>
      <c r="D1298" s="191" t="str">
        <f>IF(支部用データ貼り付けシート!B1287="","",支部用データ貼り付けシート!C1287)</f>
        <v/>
      </c>
      <c r="E1298" s="192" t="str">
        <f>IF(支部用データ貼り付けシート!B1287="","",支部用データ貼り付けシート!D1287)</f>
        <v/>
      </c>
      <c r="F1298" s="193" t="str">
        <f>IF(支部用データ貼り付けシート!B1287="","",IF(支部用データ貼り付けシート!M1287="","",支部用データ貼り付けシート!M1287))</f>
        <v/>
      </c>
      <c r="G1298" s="194" t="str">
        <f>IF(支部用データ貼り付けシート!B1287="","",IF(支部用データ貼り付けシート!N1287="","",支部用データ貼り付けシート!N1287))</f>
        <v/>
      </c>
      <c r="H1298" s="37" t="str">
        <f t="shared" si="248"/>
        <v/>
      </c>
      <c r="I1298" s="124" t="str">
        <f t="shared" si="249"/>
        <v/>
      </c>
      <c r="J1298" s="38" t="str">
        <f t="shared" si="250"/>
        <v/>
      </c>
      <c r="K1298" s="37" t="str">
        <f t="shared" si="251"/>
        <v/>
      </c>
      <c r="L1298" s="124" t="str">
        <f t="shared" si="252"/>
        <v/>
      </c>
      <c r="M1298" s="38" t="str">
        <f t="shared" si="253"/>
        <v/>
      </c>
      <c r="N1298" s="93" t="str">
        <f>IF(支部用データ貼り付けシート!B1287="","",支部用データ貼り付けシート!E1287)</f>
        <v/>
      </c>
      <c r="O1298" s="38" t="str">
        <f>IF(支部用データ貼り付けシート!B1287="","",支部用データ貼り付けシート!F1287)</f>
        <v/>
      </c>
      <c r="P1298" s="37" t="str">
        <f>IF(支部用データ貼り付けシート!B1287="","",支部用データ貼り付けシート!G1287)</f>
        <v/>
      </c>
      <c r="Q1298" s="38" t="str">
        <f>IF(支部用データ貼り付けシート!B1287="","",支部用データ貼り付けシート!H1287)</f>
        <v/>
      </c>
      <c r="R1298" s="37" t="str">
        <f>IF(支部用データ貼り付けシート!B1287="","",支部用データ貼り付けシート!I1287)</f>
        <v/>
      </c>
      <c r="S1298" s="38" t="str">
        <f>IF(支部用データ貼り付けシート!B1287="","",支部用データ貼り付けシート!J1287)</f>
        <v/>
      </c>
      <c r="T1298" s="23" t="str">
        <f t="shared" si="254"/>
        <v/>
      </c>
      <c r="U1298" s="24" t="str">
        <f t="shared" si="255"/>
        <v/>
      </c>
      <c r="W1298" t="str">
        <f t="shared" si="244"/>
        <v/>
      </c>
      <c r="X1298" t="str">
        <f t="shared" si="245"/>
        <v/>
      </c>
      <c r="Y1298" t="str">
        <f t="shared" si="246"/>
        <v/>
      </c>
      <c r="Z1298" t="str">
        <f t="shared" si="247"/>
        <v/>
      </c>
    </row>
    <row r="1299" spans="1:26">
      <c r="A1299" s="83">
        <v>1269</v>
      </c>
      <c r="B1299" s="189" t="str">
        <f>IF(支部用データ貼り付けシート!B1288="","",支部用データ貼り付けシート!A1288)</f>
        <v/>
      </c>
      <c r="C1299" s="190" t="str">
        <f>IF(支部用データ貼り付けシート!B1288="","",支部用データ貼り付けシート!B1288)</f>
        <v/>
      </c>
      <c r="D1299" s="191" t="str">
        <f>IF(支部用データ貼り付けシート!B1288="","",支部用データ貼り付けシート!C1288)</f>
        <v/>
      </c>
      <c r="E1299" s="192" t="str">
        <f>IF(支部用データ貼り付けシート!B1288="","",支部用データ貼り付けシート!D1288)</f>
        <v/>
      </c>
      <c r="F1299" s="193" t="str">
        <f>IF(支部用データ貼り付けシート!B1288="","",IF(支部用データ貼り付けシート!M1288="","",支部用データ貼り付けシート!M1288))</f>
        <v/>
      </c>
      <c r="G1299" s="194" t="str">
        <f>IF(支部用データ貼り付けシート!B1288="","",IF(支部用データ貼り付けシート!N1288="","",支部用データ貼り付けシート!N1288))</f>
        <v/>
      </c>
      <c r="H1299" s="37" t="str">
        <f t="shared" si="248"/>
        <v/>
      </c>
      <c r="I1299" s="124" t="str">
        <f t="shared" si="249"/>
        <v/>
      </c>
      <c r="J1299" s="38" t="str">
        <f t="shared" si="250"/>
        <v/>
      </c>
      <c r="K1299" s="37" t="str">
        <f t="shared" si="251"/>
        <v/>
      </c>
      <c r="L1299" s="124" t="str">
        <f t="shared" si="252"/>
        <v/>
      </c>
      <c r="M1299" s="38" t="str">
        <f t="shared" si="253"/>
        <v/>
      </c>
      <c r="N1299" s="93" t="str">
        <f>IF(支部用データ貼り付けシート!B1288="","",支部用データ貼り付けシート!E1288)</f>
        <v/>
      </c>
      <c r="O1299" s="38" t="str">
        <f>IF(支部用データ貼り付けシート!B1288="","",支部用データ貼り付けシート!F1288)</f>
        <v/>
      </c>
      <c r="P1299" s="37" t="str">
        <f>IF(支部用データ貼り付けシート!B1288="","",支部用データ貼り付けシート!G1288)</f>
        <v/>
      </c>
      <c r="Q1299" s="38" t="str">
        <f>IF(支部用データ貼り付けシート!B1288="","",支部用データ貼り付けシート!H1288)</f>
        <v/>
      </c>
      <c r="R1299" s="37" t="str">
        <f>IF(支部用データ貼り付けシート!B1288="","",支部用データ貼り付けシート!I1288)</f>
        <v/>
      </c>
      <c r="S1299" s="38" t="str">
        <f>IF(支部用データ貼り付けシート!B1288="","",支部用データ貼り付けシート!J1288)</f>
        <v/>
      </c>
      <c r="T1299" s="23" t="str">
        <f t="shared" si="254"/>
        <v/>
      </c>
      <c r="U1299" s="24" t="str">
        <f t="shared" si="255"/>
        <v/>
      </c>
      <c r="W1299" t="str">
        <f t="shared" si="244"/>
        <v/>
      </c>
      <c r="X1299" t="str">
        <f t="shared" si="245"/>
        <v/>
      </c>
      <c r="Y1299" t="str">
        <f t="shared" si="246"/>
        <v/>
      </c>
      <c r="Z1299" t="str">
        <f t="shared" si="247"/>
        <v/>
      </c>
    </row>
    <row r="1300" spans="1:26">
      <c r="A1300" s="84">
        <v>1270</v>
      </c>
      <c r="B1300" s="189" t="str">
        <f>IF(支部用データ貼り付けシート!B1289="","",支部用データ貼り付けシート!A1289)</f>
        <v/>
      </c>
      <c r="C1300" s="190" t="str">
        <f>IF(支部用データ貼り付けシート!B1289="","",支部用データ貼り付けシート!B1289)</f>
        <v/>
      </c>
      <c r="D1300" s="191" t="str">
        <f>IF(支部用データ貼り付けシート!B1289="","",支部用データ貼り付けシート!C1289)</f>
        <v/>
      </c>
      <c r="E1300" s="192" t="str">
        <f>IF(支部用データ貼り付けシート!B1289="","",支部用データ貼り付けシート!D1289)</f>
        <v/>
      </c>
      <c r="F1300" s="193" t="str">
        <f>IF(支部用データ貼り付けシート!B1289="","",IF(支部用データ貼り付けシート!M1289="","",支部用データ貼り付けシート!M1289))</f>
        <v/>
      </c>
      <c r="G1300" s="194" t="str">
        <f>IF(支部用データ貼り付けシート!B1289="","",IF(支部用データ貼り付けシート!N1289="","",支部用データ貼り付けシート!N1289))</f>
        <v/>
      </c>
      <c r="H1300" s="37" t="str">
        <f t="shared" si="248"/>
        <v/>
      </c>
      <c r="I1300" s="124" t="str">
        <f t="shared" si="249"/>
        <v/>
      </c>
      <c r="J1300" s="38" t="str">
        <f t="shared" si="250"/>
        <v/>
      </c>
      <c r="K1300" s="37" t="str">
        <f t="shared" si="251"/>
        <v/>
      </c>
      <c r="L1300" s="124" t="str">
        <f t="shared" si="252"/>
        <v/>
      </c>
      <c r="M1300" s="38" t="str">
        <f t="shared" si="253"/>
        <v/>
      </c>
      <c r="N1300" s="93" t="str">
        <f>IF(支部用データ貼り付けシート!B1289="","",支部用データ貼り付けシート!E1289)</f>
        <v/>
      </c>
      <c r="O1300" s="38" t="str">
        <f>IF(支部用データ貼り付けシート!B1289="","",支部用データ貼り付けシート!F1289)</f>
        <v/>
      </c>
      <c r="P1300" s="37" t="str">
        <f>IF(支部用データ貼り付けシート!B1289="","",支部用データ貼り付けシート!G1289)</f>
        <v/>
      </c>
      <c r="Q1300" s="38" t="str">
        <f>IF(支部用データ貼り付けシート!B1289="","",支部用データ貼り付けシート!H1289)</f>
        <v/>
      </c>
      <c r="R1300" s="37" t="str">
        <f>IF(支部用データ貼り付けシート!B1289="","",支部用データ貼り付けシート!I1289)</f>
        <v/>
      </c>
      <c r="S1300" s="38" t="str">
        <f>IF(支部用データ貼り付けシート!B1289="","",支部用データ貼り付けシート!J1289)</f>
        <v/>
      </c>
      <c r="T1300" s="23" t="str">
        <f t="shared" si="254"/>
        <v/>
      </c>
      <c r="U1300" s="24" t="str">
        <f t="shared" si="255"/>
        <v/>
      </c>
      <c r="W1300" t="str">
        <f t="shared" si="244"/>
        <v/>
      </c>
      <c r="X1300" t="str">
        <f t="shared" si="245"/>
        <v/>
      </c>
      <c r="Y1300" t="str">
        <f t="shared" si="246"/>
        <v/>
      </c>
      <c r="Z1300" t="str">
        <f t="shared" si="247"/>
        <v/>
      </c>
    </row>
    <row r="1301" spans="1:26">
      <c r="A1301" s="83">
        <v>1271</v>
      </c>
      <c r="B1301" s="189" t="str">
        <f>IF(支部用データ貼り付けシート!B1290="","",支部用データ貼り付けシート!A1290)</f>
        <v/>
      </c>
      <c r="C1301" s="190" t="str">
        <f>IF(支部用データ貼り付けシート!B1290="","",支部用データ貼り付けシート!B1290)</f>
        <v/>
      </c>
      <c r="D1301" s="191" t="str">
        <f>IF(支部用データ貼り付けシート!B1290="","",支部用データ貼り付けシート!C1290)</f>
        <v/>
      </c>
      <c r="E1301" s="192" t="str">
        <f>IF(支部用データ貼り付けシート!B1290="","",支部用データ貼り付けシート!D1290)</f>
        <v/>
      </c>
      <c r="F1301" s="193" t="str">
        <f>IF(支部用データ貼り付けシート!B1290="","",IF(支部用データ貼り付けシート!M1290="","",支部用データ貼り付けシート!M1290))</f>
        <v/>
      </c>
      <c r="G1301" s="194" t="str">
        <f>IF(支部用データ貼り付けシート!B1290="","",IF(支部用データ貼り付けシート!N1290="","",支部用データ貼り付けシート!N1290))</f>
        <v/>
      </c>
      <c r="H1301" s="37" t="str">
        <f t="shared" si="248"/>
        <v/>
      </c>
      <c r="I1301" s="124" t="str">
        <f t="shared" si="249"/>
        <v/>
      </c>
      <c r="J1301" s="38" t="str">
        <f t="shared" si="250"/>
        <v/>
      </c>
      <c r="K1301" s="37" t="str">
        <f t="shared" si="251"/>
        <v/>
      </c>
      <c r="L1301" s="124" t="str">
        <f t="shared" si="252"/>
        <v/>
      </c>
      <c r="M1301" s="38" t="str">
        <f t="shared" si="253"/>
        <v/>
      </c>
      <c r="N1301" s="93" t="str">
        <f>IF(支部用データ貼り付けシート!B1290="","",支部用データ貼り付けシート!E1290)</f>
        <v/>
      </c>
      <c r="O1301" s="38" t="str">
        <f>IF(支部用データ貼り付けシート!B1290="","",支部用データ貼り付けシート!F1290)</f>
        <v/>
      </c>
      <c r="P1301" s="37" t="str">
        <f>IF(支部用データ貼り付けシート!B1290="","",支部用データ貼り付けシート!G1290)</f>
        <v/>
      </c>
      <c r="Q1301" s="38" t="str">
        <f>IF(支部用データ貼り付けシート!B1290="","",支部用データ貼り付けシート!H1290)</f>
        <v/>
      </c>
      <c r="R1301" s="37" t="str">
        <f>IF(支部用データ貼り付けシート!B1290="","",支部用データ貼り付けシート!I1290)</f>
        <v/>
      </c>
      <c r="S1301" s="38" t="str">
        <f>IF(支部用データ貼り付けシート!B1290="","",支部用データ貼り付けシート!J1290)</f>
        <v/>
      </c>
      <c r="T1301" s="23" t="str">
        <f t="shared" si="254"/>
        <v/>
      </c>
      <c r="U1301" s="24" t="str">
        <f t="shared" si="255"/>
        <v/>
      </c>
      <c r="W1301" t="str">
        <f t="shared" si="244"/>
        <v/>
      </c>
      <c r="X1301" t="str">
        <f t="shared" si="245"/>
        <v/>
      </c>
      <c r="Y1301" t="str">
        <f t="shared" si="246"/>
        <v/>
      </c>
      <c r="Z1301" t="str">
        <f t="shared" si="247"/>
        <v/>
      </c>
    </row>
    <row r="1302" spans="1:26">
      <c r="A1302" s="84">
        <v>1272</v>
      </c>
      <c r="B1302" s="189" t="str">
        <f>IF(支部用データ貼り付けシート!B1291="","",支部用データ貼り付けシート!A1291)</f>
        <v/>
      </c>
      <c r="C1302" s="190" t="str">
        <f>IF(支部用データ貼り付けシート!B1291="","",支部用データ貼り付けシート!B1291)</f>
        <v/>
      </c>
      <c r="D1302" s="191" t="str">
        <f>IF(支部用データ貼り付けシート!B1291="","",支部用データ貼り付けシート!C1291)</f>
        <v/>
      </c>
      <c r="E1302" s="192" t="str">
        <f>IF(支部用データ貼り付けシート!B1291="","",支部用データ貼り付けシート!D1291)</f>
        <v/>
      </c>
      <c r="F1302" s="193" t="str">
        <f>IF(支部用データ貼り付けシート!B1291="","",IF(支部用データ貼り付けシート!M1291="","",支部用データ貼り付けシート!M1291))</f>
        <v/>
      </c>
      <c r="G1302" s="194" t="str">
        <f>IF(支部用データ貼り付けシート!B1291="","",IF(支部用データ貼り付けシート!N1291="","",支部用データ貼り付けシート!N1291))</f>
        <v/>
      </c>
      <c r="H1302" s="37" t="str">
        <f t="shared" si="248"/>
        <v/>
      </c>
      <c r="I1302" s="124" t="str">
        <f t="shared" si="249"/>
        <v/>
      </c>
      <c r="J1302" s="38" t="str">
        <f t="shared" si="250"/>
        <v/>
      </c>
      <c r="K1302" s="37" t="str">
        <f t="shared" si="251"/>
        <v/>
      </c>
      <c r="L1302" s="124" t="str">
        <f t="shared" si="252"/>
        <v/>
      </c>
      <c r="M1302" s="38" t="str">
        <f t="shared" si="253"/>
        <v/>
      </c>
      <c r="N1302" s="93" t="str">
        <f>IF(支部用データ貼り付けシート!B1291="","",支部用データ貼り付けシート!E1291)</f>
        <v/>
      </c>
      <c r="O1302" s="38" t="str">
        <f>IF(支部用データ貼り付けシート!B1291="","",支部用データ貼り付けシート!F1291)</f>
        <v/>
      </c>
      <c r="P1302" s="37" t="str">
        <f>IF(支部用データ貼り付けシート!B1291="","",支部用データ貼り付けシート!G1291)</f>
        <v/>
      </c>
      <c r="Q1302" s="38" t="str">
        <f>IF(支部用データ貼り付けシート!B1291="","",支部用データ貼り付けシート!H1291)</f>
        <v/>
      </c>
      <c r="R1302" s="37" t="str">
        <f>IF(支部用データ貼り付けシート!B1291="","",支部用データ貼り付けシート!I1291)</f>
        <v/>
      </c>
      <c r="S1302" s="38" t="str">
        <f>IF(支部用データ貼り付けシート!B1291="","",支部用データ貼り付けシート!J1291)</f>
        <v/>
      </c>
      <c r="T1302" s="23" t="str">
        <f t="shared" si="254"/>
        <v/>
      </c>
      <c r="U1302" s="24" t="str">
        <f t="shared" si="255"/>
        <v/>
      </c>
      <c r="W1302" t="str">
        <f t="shared" si="244"/>
        <v/>
      </c>
      <c r="X1302" t="str">
        <f t="shared" si="245"/>
        <v/>
      </c>
      <c r="Y1302" t="str">
        <f t="shared" si="246"/>
        <v/>
      </c>
      <c r="Z1302" t="str">
        <f t="shared" si="247"/>
        <v/>
      </c>
    </row>
    <row r="1303" spans="1:26">
      <c r="A1303" s="83">
        <v>1273</v>
      </c>
      <c r="B1303" s="189" t="str">
        <f>IF(支部用データ貼り付けシート!B1292="","",支部用データ貼り付けシート!A1292)</f>
        <v/>
      </c>
      <c r="C1303" s="190" t="str">
        <f>IF(支部用データ貼り付けシート!B1292="","",支部用データ貼り付けシート!B1292)</f>
        <v/>
      </c>
      <c r="D1303" s="191" t="str">
        <f>IF(支部用データ貼り付けシート!B1292="","",支部用データ貼り付けシート!C1292)</f>
        <v/>
      </c>
      <c r="E1303" s="192" t="str">
        <f>IF(支部用データ貼り付けシート!B1292="","",支部用データ貼り付けシート!D1292)</f>
        <v/>
      </c>
      <c r="F1303" s="193" t="str">
        <f>IF(支部用データ貼り付けシート!B1292="","",IF(支部用データ貼り付けシート!M1292="","",支部用データ貼り付けシート!M1292))</f>
        <v/>
      </c>
      <c r="G1303" s="194" t="str">
        <f>IF(支部用データ貼り付けシート!B1292="","",IF(支部用データ貼り付けシート!N1292="","",支部用データ貼り付けシート!N1292))</f>
        <v/>
      </c>
      <c r="H1303" s="37" t="str">
        <f t="shared" si="248"/>
        <v/>
      </c>
      <c r="I1303" s="124" t="str">
        <f t="shared" si="249"/>
        <v/>
      </c>
      <c r="J1303" s="38" t="str">
        <f t="shared" si="250"/>
        <v/>
      </c>
      <c r="K1303" s="37" t="str">
        <f t="shared" si="251"/>
        <v/>
      </c>
      <c r="L1303" s="124" t="str">
        <f t="shared" si="252"/>
        <v/>
      </c>
      <c r="M1303" s="38" t="str">
        <f t="shared" si="253"/>
        <v/>
      </c>
      <c r="N1303" s="93" t="str">
        <f>IF(支部用データ貼り付けシート!B1292="","",支部用データ貼り付けシート!E1292)</f>
        <v/>
      </c>
      <c r="O1303" s="38" t="str">
        <f>IF(支部用データ貼り付けシート!B1292="","",支部用データ貼り付けシート!F1292)</f>
        <v/>
      </c>
      <c r="P1303" s="37" t="str">
        <f>IF(支部用データ貼り付けシート!B1292="","",支部用データ貼り付けシート!G1292)</f>
        <v/>
      </c>
      <c r="Q1303" s="38" t="str">
        <f>IF(支部用データ貼り付けシート!B1292="","",支部用データ貼り付けシート!H1292)</f>
        <v/>
      </c>
      <c r="R1303" s="37" t="str">
        <f>IF(支部用データ貼り付けシート!B1292="","",支部用データ貼り付けシート!I1292)</f>
        <v/>
      </c>
      <c r="S1303" s="38" t="str">
        <f>IF(支部用データ貼り付けシート!B1292="","",支部用データ貼り付けシート!J1292)</f>
        <v/>
      </c>
      <c r="T1303" s="23" t="str">
        <f t="shared" si="254"/>
        <v/>
      </c>
      <c r="U1303" s="24" t="str">
        <f t="shared" si="255"/>
        <v/>
      </c>
      <c r="W1303" t="str">
        <f t="shared" si="244"/>
        <v/>
      </c>
      <c r="X1303" t="str">
        <f t="shared" si="245"/>
        <v/>
      </c>
      <c r="Y1303" t="str">
        <f t="shared" si="246"/>
        <v/>
      </c>
      <c r="Z1303" t="str">
        <f t="shared" si="247"/>
        <v/>
      </c>
    </row>
    <row r="1304" spans="1:26">
      <c r="A1304" s="84">
        <v>1274</v>
      </c>
      <c r="B1304" s="189" t="str">
        <f>IF(支部用データ貼り付けシート!B1293="","",支部用データ貼り付けシート!A1293)</f>
        <v/>
      </c>
      <c r="C1304" s="190" t="str">
        <f>IF(支部用データ貼り付けシート!B1293="","",支部用データ貼り付けシート!B1293)</f>
        <v/>
      </c>
      <c r="D1304" s="191" t="str">
        <f>IF(支部用データ貼り付けシート!B1293="","",支部用データ貼り付けシート!C1293)</f>
        <v/>
      </c>
      <c r="E1304" s="192" t="str">
        <f>IF(支部用データ貼り付けシート!B1293="","",支部用データ貼り付けシート!D1293)</f>
        <v/>
      </c>
      <c r="F1304" s="193" t="str">
        <f>IF(支部用データ貼り付けシート!B1293="","",IF(支部用データ貼り付けシート!M1293="","",支部用データ貼り付けシート!M1293))</f>
        <v/>
      </c>
      <c r="G1304" s="194" t="str">
        <f>IF(支部用データ貼り付けシート!B1293="","",IF(支部用データ貼り付けシート!N1293="","",支部用データ貼り付けシート!N1293))</f>
        <v/>
      </c>
      <c r="H1304" s="37" t="str">
        <f t="shared" si="248"/>
        <v/>
      </c>
      <c r="I1304" s="124" t="str">
        <f t="shared" si="249"/>
        <v/>
      </c>
      <c r="J1304" s="38" t="str">
        <f t="shared" si="250"/>
        <v/>
      </c>
      <c r="K1304" s="37" t="str">
        <f t="shared" si="251"/>
        <v/>
      </c>
      <c r="L1304" s="124" t="str">
        <f t="shared" si="252"/>
        <v/>
      </c>
      <c r="M1304" s="38" t="str">
        <f t="shared" si="253"/>
        <v/>
      </c>
      <c r="N1304" s="93" t="str">
        <f>IF(支部用データ貼り付けシート!B1293="","",支部用データ貼り付けシート!E1293)</f>
        <v/>
      </c>
      <c r="O1304" s="38" t="str">
        <f>IF(支部用データ貼り付けシート!B1293="","",支部用データ貼り付けシート!F1293)</f>
        <v/>
      </c>
      <c r="P1304" s="37" t="str">
        <f>IF(支部用データ貼り付けシート!B1293="","",支部用データ貼り付けシート!G1293)</f>
        <v/>
      </c>
      <c r="Q1304" s="38" t="str">
        <f>IF(支部用データ貼り付けシート!B1293="","",支部用データ貼り付けシート!H1293)</f>
        <v/>
      </c>
      <c r="R1304" s="37" t="str">
        <f>IF(支部用データ貼り付けシート!B1293="","",支部用データ貼り付けシート!I1293)</f>
        <v/>
      </c>
      <c r="S1304" s="38" t="str">
        <f>IF(支部用データ貼り付けシート!B1293="","",支部用データ貼り付けシート!J1293)</f>
        <v/>
      </c>
      <c r="T1304" s="23" t="str">
        <f t="shared" si="254"/>
        <v/>
      </c>
      <c r="U1304" s="24" t="str">
        <f t="shared" si="255"/>
        <v/>
      </c>
      <c r="W1304" t="str">
        <f t="shared" si="244"/>
        <v/>
      </c>
      <c r="X1304" t="str">
        <f t="shared" si="245"/>
        <v/>
      </c>
      <c r="Y1304" t="str">
        <f t="shared" si="246"/>
        <v/>
      </c>
      <c r="Z1304" t="str">
        <f t="shared" si="247"/>
        <v/>
      </c>
    </row>
    <row r="1305" spans="1:26">
      <c r="A1305" s="83">
        <v>1275</v>
      </c>
      <c r="B1305" s="189" t="str">
        <f>IF(支部用データ貼り付けシート!B1294="","",支部用データ貼り付けシート!A1294)</f>
        <v/>
      </c>
      <c r="C1305" s="190" t="str">
        <f>IF(支部用データ貼り付けシート!B1294="","",支部用データ貼り付けシート!B1294)</f>
        <v/>
      </c>
      <c r="D1305" s="191" t="str">
        <f>IF(支部用データ貼り付けシート!B1294="","",支部用データ貼り付けシート!C1294)</f>
        <v/>
      </c>
      <c r="E1305" s="192" t="str">
        <f>IF(支部用データ貼り付けシート!B1294="","",支部用データ貼り付けシート!D1294)</f>
        <v/>
      </c>
      <c r="F1305" s="193" t="str">
        <f>IF(支部用データ貼り付けシート!B1294="","",IF(支部用データ貼り付けシート!M1294="","",支部用データ貼り付けシート!M1294))</f>
        <v/>
      </c>
      <c r="G1305" s="194" t="str">
        <f>IF(支部用データ貼り付けシート!B1294="","",IF(支部用データ貼り付けシート!N1294="","",支部用データ貼り付けシート!N1294))</f>
        <v/>
      </c>
      <c r="H1305" s="37" t="str">
        <f t="shared" si="248"/>
        <v/>
      </c>
      <c r="I1305" s="124" t="str">
        <f t="shared" si="249"/>
        <v/>
      </c>
      <c r="J1305" s="38" t="str">
        <f t="shared" si="250"/>
        <v/>
      </c>
      <c r="K1305" s="37" t="str">
        <f t="shared" si="251"/>
        <v/>
      </c>
      <c r="L1305" s="124" t="str">
        <f t="shared" si="252"/>
        <v/>
      </c>
      <c r="M1305" s="38" t="str">
        <f t="shared" si="253"/>
        <v/>
      </c>
      <c r="N1305" s="93" t="str">
        <f>IF(支部用データ貼り付けシート!B1294="","",支部用データ貼り付けシート!E1294)</f>
        <v/>
      </c>
      <c r="O1305" s="38" t="str">
        <f>IF(支部用データ貼り付けシート!B1294="","",支部用データ貼り付けシート!F1294)</f>
        <v/>
      </c>
      <c r="P1305" s="37" t="str">
        <f>IF(支部用データ貼り付けシート!B1294="","",支部用データ貼り付けシート!G1294)</f>
        <v/>
      </c>
      <c r="Q1305" s="38" t="str">
        <f>IF(支部用データ貼り付けシート!B1294="","",支部用データ貼り付けシート!H1294)</f>
        <v/>
      </c>
      <c r="R1305" s="37" t="str">
        <f>IF(支部用データ貼り付けシート!B1294="","",支部用データ貼り付けシート!I1294)</f>
        <v/>
      </c>
      <c r="S1305" s="38" t="str">
        <f>IF(支部用データ貼り付けシート!B1294="","",支部用データ貼り付けシート!J1294)</f>
        <v/>
      </c>
      <c r="T1305" s="23" t="str">
        <f t="shared" si="254"/>
        <v/>
      </c>
      <c r="U1305" s="24" t="str">
        <f t="shared" si="255"/>
        <v/>
      </c>
      <c r="W1305" t="str">
        <f t="shared" si="244"/>
        <v/>
      </c>
      <c r="X1305" t="str">
        <f t="shared" si="245"/>
        <v/>
      </c>
      <c r="Y1305" t="str">
        <f t="shared" si="246"/>
        <v/>
      </c>
      <c r="Z1305" t="str">
        <f t="shared" si="247"/>
        <v/>
      </c>
    </row>
    <row r="1306" spans="1:26">
      <c r="A1306" s="84">
        <v>1276</v>
      </c>
      <c r="B1306" s="189" t="str">
        <f>IF(支部用データ貼り付けシート!B1295="","",支部用データ貼り付けシート!A1295)</f>
        <v/>
      </c>
      <c r="C1306" s="190" t="str">
        <f>IF(支部用データ貼り付けシート!B1295="","",支部用データ貼り付けシート!B1295)</f>
        <v/>
      </c>
      <c r="D1306" s="191" t="str">
        <f>IF(支部用データ貼り付けシート!B1295="","",支部用データ貼り付けシート!C1295)</f>
        <v/>
      </c>
      <c r="E1306" s="192" t="str">
        <f>IF(支部用データ貼り付けシート!B1295="","",支部用データ貼り付けシート!D1295)</f>
        <v/>
      </c>
      <c r="F1306" s="193" t="str">
        <f>IF(支部用データ貼り付けシート!B1295="","",IF(支部用データ貼り付けシート!M1295="","",支部用データ貼り付けシート!M1295))</f>
        <v/>
      </c>
      <c r="G1306" s="194" t="str">
        <f>IF(支部用データ貼り付けシート!B1295="","",IF(支部用データ貼り付けシート!N1295="","",支部用データ貼り付けシート!N1295))</f>
        <v/>
      </c>
      <c r="H1306" s="37" t="str">
        <f t="shared" si="248"/>
        <v/>
      </c>
      <c r="I1306" s="124" t="str">
        <f t="shared" si="249"/>
        <v/>
      </c>
      <c r="J1306" s="38" t="str">
        <f t="shared" si="250"/>
        <v/>
      </c>
      <c r="K1306" s="37" t="str">
        <f t="shared" si="251"/>
        <v/>
      </c>
      <c r="L1306" s="124" t="str">
        <f t="shared" si="252"/>
        <v/>
      </c>
      <c r="M1306" s="38" t="str">
        <f t="shared" si="253"/>
        <v/>
      </c>
      <c r="N1306" s="93" t="str">
        <f>IF(支部用データ貼り付けシート!B1295="","",支部用データ貼り付けシート!E1295)</f>
        <v/>
      </c>
      <c r="O1306" s="38" t="str">
        <f>IF(支部用データ貼り付けシート!B1295="","",支部用データ貼り付けシート!F1295)</f>
        <v/>
      </c>
      <c r="P1306" s="37" t="str">
        <f>IF(支部用データ貼り付けシート!B1295="","",支部用データ貼り付けシート!G1295)</f>
        <v/>
      </c>
      <c r="Q1306" s="38" t="str">
        <f>IF(支部用データ貼り付けシート!B1295="","",支部用データ貼り付けシート!H1295)</f>
        <v/>
      </c>
      <c r="R1306" s="37" t="str">
        <f>IF(支部用データ貼り付けシート!B1295="","",支部用データ貼り付けシート!I1295)</f>
        <v/>
      </c>
      <c r="S1306" s="38" t="str">
        <f>IF(支部用データ貼り付けシート!B1295="","",支部用データ貼り付けシート!J1295)</f>
        <v/>
      </c>
      <c r="T1306" s="23" t="str">
        <f t="shared" si="254"/>
        <v/>
      </c>
      <c r="U1306" s="24" t="str">
        <f t="shared" si="255"/>
        <v/>
      </c>
      <c r="W1306" t="str">
        <f t="shared" si="244"/>
        <v/>
      </c>
      <c r="X1306" t="str">
        <f t="shared" si="245"/>
        <v/>
      </c>
      <c r="Y1306" t="str">
        <f t="shared" si="246"/>
        <v/>
      </c>
      <c r="Z1306" t="str">
        <f t="shared" si="247"/>
        <v/>
      </c>
    </row>
    <row r="1307" spans="1:26">
      <c r="A1307" s="83">
        <v>1277</v>
      </c>
      <c r="B1307" s="189" t="str">
        <f>IF(支部用データ貼り付けシート!B1296="","",支部用データ貼り付けシート!A1296)</f>
        <v/>
      </c>
      <c r="C1307" s="190" t="str">
        <f>IF(支部用データ貼り付けシート!B1296="","",支部用データ貼り付けシート!B1296)</f>
        <v/>
      </c>
      <c r="D1307" s="191" t="str">
        <f>IF(支部用データ貼り付けシート!B1296="","",支部用データ貼り付けシート!C1296)</f>
        <v/>
      </c>
      <c r="E1307" s="192" t="str">
        <f>IF(支部用データ貼り付けシート!B1296="","",支部用データ貼り付けシート!D1296)</f>
        <v/>
      </c>
      <c r="F1307" s="193" t="str">
        <f>IF(支部用データ貼り付けシート!B1296="","",IF(支部用データ貼り付けシート!M1296="","",支部用データ貼り付けシート!M1296))</f>
        <v/>
      </c>
      <c r="G1307" s="194" t="str">
        <f>IF(支部用データ貼り付けシート!B1296="","",IF(支部用データ貼り付けシート!N1296="","",支部用データ貼り付けシート!N1296))</f>
        <v/>
      </c>
      <c r="H1307" s="37" t="str">
        <f t="shared" si="248"/>
        <v/>
      </c>
      <c r="I1307" s="124" t="str">
        <f t="shared" si="249"/>
        <v/>
      </c>
      <c r="J1307" s="38" t="str">
        <f t="shared" si="250"/>
        <v/>
      </c>
      <c r="K1307" s="37" t="str">
        <f t="shared" si="251"/>
        <v/>
      </c>
      <c r="L1307" s="124" t="str">
        <f t="shared" si="252"/>
        <v/>
      </c>
      <c r="M1307" s="38" t="str">
        <f t="shared" si="253"/>
        <v/>
      </c>
      <c r="N1307" s="93" t="str">
        <f>IF(支部用データ貼り付けシート!B1296="","",支部用データ貼り付けシート!E1296)</f>
        <v/>
      </c>
      <c r="O1307" s="38" t="str">
        <f>IF(支部用データ貼り付けシート!B1296="","",支部用データ貼り付けシート!F1296)</f>
        <v/>
      </c>
      <c r="P1307" s="37" t="str">
        <f>IF(支部用データ貼り付けシート!B1296="","",支部用データ貼り付けシート!G1296)</f>
        <v/>
      </c>
      <c r="Q1307" s="38" t="str">
        <f>IF(支部用データ貼り付けシート!B1296="","",支部用データ貼り付けシート!H1296)</f>
        <v/>
      </c>
      <c r="R1307" s="37" t="str">
        <f>IF(支部用データ貼り付けシート!B1296="","",支部用データ貼り付けシート!I1296)</f>
        <v/>
      </c>
      <c r="S1307" s="38" t="str">
        <f>IF(支部用データ貼り付けシート!B1296="","",支部用データ貼り付けシート!J1296)</f>
        <v/>
      </c>
      <c r="T1307" s="23" t="str">
        <f t="shared" si="254"/>
        <v/>
      </c>
      <c r="U1307" s="24" t="str">
        <f t="shared" si="255"/>
        <v/>
      </c>
      <c r="W1307" t="str">
        <f t="shared" si="244"/>
        <v/>
      </c>
      <c r="X1307" t="str">
        <f t="shared" si="245"/>
        <v/>
      </c>
      <c r="Y1307" t="str">
        <f t="shared" si="246"/>
        <v/>
      </c>
      <c r="Z1307" t="str">
        <f t="shared" si="247"/>
        <v/>
      </c>
    </row>
    <row r="1308" spans="1:26">
      <c r="A1308" s="84">
        <v>1278</v>
      </c>
      <c r="B1308" s="189" t="str">
        <f>IF(支部用データ貼り付けシート!B1297="","",支部用データ貼り付けシート!A1297)</f>
        <v/>
      </c>
      <c r="C1308" s="190" t="str">
        <f>IF(支部用データ貼り付けシート!B1297="","",支部用データ貼り付けシート!B1297)</f>
        <v/>
      </c>
      <c r="D1308" s="191" t="str">
        <f>IF(支部用データ貼り付けシート!B1297="","",支部用データ貼り付けシート!C1297)</f>
        <v/>
      </c>
      <c r="E1308" s="192" t="str">
        <f>IF(支部用データ貼り付けシート!B1297="","",支部用データ貼り付けシート!D1297)</f>
        <v/>
      </c>
      <c r="F1308" s="193" t="str">
        <f>IF(支部用データ貼り付けシート!B1297="","",IF(支部用データ貼り付けシート!M1297="","",支部用データ貼り付けシート!M1297))</f>
        <v/>
      </c>
      <c r="G1308" s="194" t="str">
        <f>IF(支部用データ貼り付けシート!B1297="","",IF(支部用データ貼り付けシート!N1297="","",支部用データ貼り付けシート!N1297))</f>
        <v/>
      </c>
      <c r="H1308" s="37" t="str">
        <f t="shared" si="248"/>
        <v/>
      </c>
      <c r="I1308" s="124" t="str">
        <f t="shared" si="249"/>
        <v/>
      </c>
      <c r="J1308" s="38" t="str">
        <f t="shared" si="250"/>
        <v/>
      </c>
      <c r="K1308" s="37" t="str">
        <f t="shared" si="251"/>
        <v/>
      </c>
      <c r="L1308" s="124" t="str">
        <f t="shared" si="252"/>
        <v/>
      </c>
      <c r="M1308" s="38" t="str">
        <f t="shared" si="253"/>
        <v/>
      </c>
      <c r="N1308" s="93" t="str">
        <f>IF(支部用データ貼り付けシート!B1297="","",支部用データ貼り付けシート!E1297)</f>
        <v/>
      </c>
      <c r="O1308" s="38" t="str">
        <f>IF(支部用データ貼り付けシート!B1297="","",支部用データ貼り付けシート!F1297)</f>
        <v/>
      </c>
      <c r="P1308" s="37" t="str">
        <f>IF(支部用データ貼り付けシート!B1297="","",支部用データ貼り付けシート!G1297)</f>
        <v/>
      </c>
      <c r="Q1308" s="38" t="str">
        <f>IF(支部用データ貼り付けシート!B1297="","",支部用データ貼り付けシート!H1297)</f>
        <v/>
      </c>
      <c r="R1308" s="37" t="str">
        <f>IF(支部用データ貼り付けシート!B1297="","",支部用データ貼り付けシート!I1297)</f>
        <v/>
      </c>
      <c r="S1308" s="38" t="str">
        <f>IF(支部用データ貼り付けシート!B1297="","",支部用データ貼り付けシート!J1297)</f>
        <v/>
      </c>
      <c r="T1308" s="23" t="str">
        <f t="shared" si="254"/>
        <v/>
      </c>
      <c r="U1308" s="24" t="str">
        <f t="shared" si="255"/>
        <v/>
      </c>
      <c r="W1308" t="str">
        <f t="shared" si="244"/>
        <v/>
      </c>
      <c r="X1308" t="str">
        <f t="shared" si="245"/>
        <v/>
      </c>
      <c r="Y1308" t="str">
        <f t="shared" si="246"/>
        <v/>
      </c>
      <c r="Z1308" t="str">
        <f t="shared" si="247"/>
        <v/>
      </c>
    </row>
    <row r="1309" spans="1:26">
      <c r="A1309" s="83">
        <v>1279</v>
      </c>
      <c r="B1309" s="189" t="str">
        <f>IF(支部用データ貼り付けシート!B1298="","",支部用データ貼り付けシート!A1298)</f>
        <v/>
      </c>
      <c r="C1309" s="190" t="str">
        <f>IF(支部用データ貼り付けシート!B1298="","",支部用データ貼り付けシート!B1298)</f>
        <v/>
      </c>
      <c r="D1309" s="191" t="str">
        <f>IF(支部用データ貼り付けシート!B1298="","",支部用データ貼り付けシート!C1298)</f>
        <v/>
      </c>
      <c r="E1309" s="192" t="str">
        <f>IF(支部用データ貼り付けシート!B1298="","",支部用データ貼り付けシート!D1298)</f>
        <v/>
      </c>
      <c r="F1309" s="193" t="str">
        <f>IF(支部用データ貼り付けシート!B1298="","",IF(支部用データ貼り付けシート!M1298="","",支部用データ貼り付けシート!M1298))</f>
        <v/>
      </c>
      <c r="G1309" s="194" t="str">
        <f>IF(支部用データ貼り付けシート!B1298="","",IF(支部用データ貼り付けシート!N1298="","",支部用データ貼り付けシート!N1298))</f>
        <v/>
      </c>
      <c r="H1309" s="37" t="str">
        <f t="shared" si="248"/>
        <v/>
      </c>
      <c r="I1309" s="124" t="str">
        <f t="shared" si="249"/>
        <v/>
      </c>
      <c r="J1309" s="38" t="str">
        <f t="shared" si="250"/>
        <v/>
      </c>
      <c r="K1309" s="37" t="str">
        <f t="shared" si="251"/>
        <v/>
      </c>
      <c r="L1309" s="124" t="str">
        <f t="shared" si="252"/>
        <v/>
      </c>
      <c r="M1309" s="38" t="str">
        <f t="shared" si="253"/>
        <v/>
      </c>
      <c r="N1309" s="93" t="str">
        <f>IF(支部用データ貼り付けシート!B1298="","",支部用データ貼り付けシート!E1298)</f>
        <v/>
      </c>
      <c r="O1309" s="38" t="str">
        <f>IF(支部用データ貼り付けシート!B1298="","",支部用データ貼り付けシート!F1298)</f>
        <v/>
      </c>
      <c r="P1309" s="37" t="str">
        <f>IF(支部用データ貼り付けシート!B1298="","",支部用データ貼り付けシート!G1298)</f>
        <v/>
      </c>
      <c r="Q1309" s="38" t="str">
        <f>IF(支部用データ貼り付けシート!B1298="","",支部用データ貼り付けシート!H1298)</f>
        <v/>
      </c>
      <c r="R1309" s="37" t="str">
        <f>IF(支部用データ貼り付けシート!B1298="","",支部用データ貼り付けシート!I1298)</f>
        <v/>
      </c>
      <c r="S1309" s="38" t="str">
        <f>IF(支部用データ貼り付けシート!B1298="","",支部用データ貼り付けシート!J1298)</f>
        <v/>
      </c>
      <c r="T1309" s="23" t="str">
        <f t="shared" si="254"/>
        <v/>
      </c>
      <c r="U1309" s="24" t="str">
        <f t="shared" si="255"/>
        <v/>
      </c>
      <c r="W1309" t="str">
        <f t="shared" si="244"/>
        <v/>
      </c>
      <c r="X1309" t="str">
        <f t="shared" si="245"/>
        <v/>
      </c>
      <c r="Y1309" t="str">
        <f t="shared" si="246"/>
        <v/>
      </c>
      <c r="Z1309" t="str">
        <f t="shared" si="247"/>
        <v/>
      </c>
    </row>
    <row r="1310" spans="1:26">
      <c r="A1310" s="84">
        <v>1280</v>
      </c>
      <c r="B1310" s="189" t="str">
        <f>IF(支部用データ貼り付けシート!B1299="","",支部用データ貼り付けシート!A1299)</f>
        <v/>
      </c>
      <c r="C1310" s="190" t="str">
        <f>IF(支部用データ貼り付けシート!B1299="","",支部用データ貼り付けシート!B1299)</f>
        <v/>
      </c>
      <c r="D1310" s="191" t="str">
        <f>IF(支部用データ貼り付けシート!B1299="","",支部用データ貼り付けシート!C1299)</f>
        <v/>
      </c>
      <c r="E1310" s="192" t="str">
        <f>IF(支部用データ貼り付けシート!B1299="","",支部用データ貼り付けシート!D1299)</f>
        <v/>
      </c>
      <c r="F1310" s="193" t="str">
        <f>IF(支部用データ貼り付けシート!B1299="","",IF(支部用データ貼り付けシート!M1299="","",支部用データ貼り付けシート!M1299))</f>
        <v/>
      </c>
      <c r="G1310" s="194" t="str">
        <f>IF(支部用データ貼り付けシート!B1299="","",IF(支部用データ貼り付けシート!N1299="","",支部用データ貼り付けシート!N1299))</f>
        <v/>
      </c>
      <c r="H1310" s="37" t="str">
        <f t="shared" si="248"/>
        <v/>
      </c>
      <c r="I1310" s="124" t="str">
        <f t="shared" si="249"/>
        <v/>
      </c>
      <c r="J1310" s="38" t="str">
        <f t="shared" si="250"/>
        <v/>
      </c>
      <c r="K1310" s="37" t="str">
        <f t="shared" si="251"/>
        <v/>
      </c>
      <c r="L1310" s="124" t="str">
        <f t="shared" si="252"/>
        <v/>
      </c>
      <c r="M1310" s="38" t="str">
        <f t="shared" si="253"/>
        <v/>
      </c>
      <c r="N1310" s="93" t="str">
        <f>IF(支部用データ貼り付けシート!B1299="","",支部用データ貼り付けシート!E1299)</f>
        <v/>
      </c>
      <c r="O1310" s="38" t="str">
        <f>IF(支部用データ貼り付けシート!B1299="","",支部用データ貼り付けシート!F1299)</f>
        <v/>
      </c>
      <c r="P1310" s="37" t="str">
        <f>IF(支部用データ貼り付けシート!B1299="","",支部用データ貼り付けシート!G1299)</f>
        <v/>
      </c>
      <c r="Q1310" s="38" t="str">
        <f>IF(支部用データ貼り付けシート!B1299="","",支部用データ貼り付けシート!H1299)</f>
        <v/>
      </c>
      <c r="R1310" s="37" t="str">
        <f>IF(支部用データ貼り付けシート!B1299="","",支部用データ貼り付けシート!I1299)</f>
        <v/>
      </c>
      <c r="S1310" s="38" t="str">
        <f>IF(支部用データ貼り付けシート!B1299="","",支部用データ貼り付けシート!J1299)</f>
        <v/>
      </c>
      <c r="T1310" s="23" t="str">
        <f t="shared" si="254"/>
        <v/>
      </c>
      <c r="U1310" s="24" t="str">
        <f t="shared" si="255"/>
        <v/>
      </c>
      <c r="W1310" t="str">
        <f t="shared" si="244"/>
        <v/>
      </c>
      <c r="X1310" t="str">
        <f t="shared" si="245"/>
        <v/>
      </c>
      <c r="Y1310" t="str">
        <f t="shared" si="246"/>
        <v/>
      </c>
      <c r="Z1310" t="str">
        <f t="shared" si="247"/>
        <v/>
      </c>
    </row>
    <row r="1311" spans="1:26">
      <c r="A1311" s="83">
        <v>1281</v>
      </c>
      <c r="B1311" s="189" t="str">
        <f>IF(支部用データ貼り付けシート!B1300="","",支部用データ貼り付けシート!A1300)</f>
        <v/>
      </c>
      <c r="C1311" s="190" t="str">
        <f>IF(支部用データ貼り付けシート!B1300="","",支部用データ貼り付けシート!B1300)</f>
        <v/>
      </c>
      <c r="D1311" s="191" t="str">
        <f>IF(支部用データ貼り付けシート!B1300="","",支部用データ貼り付けシート!C1300)</f>
        <v/>
      </c>
      <c r="E1311" s="192" t="str">
        <f>IF(支部用データ貼り付けシート!B1300="","",支部用データ貼り付けシート!D1300)</f>
        <v/>
      </c>
      <c r="F1311" s="193" t="str">
        <f>IF(支部用データ貼り付けシート!B1300="","",IF(支部用データ貼り付けシート!M1300="","",支部用データ貼り付けシート!M1300))</f>
        <v/>
      </c>
      <c r="G1311" s="194" t="str">
        <f>IF(支部用データ貼り付けシート!B1300="","",IF(支部用データ貼り付けシート!N1300="","",支部用データ貼り付けシート!N1300))</f>
        <v/>
      </c>
      <c r="H1311" s="37" t="str">
        <f t="shared" si="248"/>
        <v/>
      </c>
      <c r="I1311" s="124" t="str">
        <f t="shared" si="249"/>
        <v/>
      </c>
      <c r="J1311" s="38" t="str">
        <f t="shared" si="250"/>
        <v/>
      </c>
      <c r="K1311" s="37" t="str">
        <f t="shared" si="251"/>
        <v/>
      </c>
      <c r="L1311" s="124" t="str">
        <f t="shared" si="252"/>
        <v/>
      </c>
      <c r="M1311" s="38" t="str">
        <f t="shared" si="253"/>
        <v/>
      </c>
      <c r="N1311" s="93" t="str">
        <f>IF(支部用データ貼り付けシート!B1300="","",支部用データ貼り付けシート!E1300)</f>
        <v/>
      </c>
      <c r="O1311" s="38" t="str">
        <f>IF(支部用データ貼り付けシート!B1300="","",支部用データ貼り付けシート!F1300)</f>
        <v/>
      </c>
      <c r="P1311" s="37" t="str">
        <f>IF(支部用データ貼り付けシート!B1300="","",支部用データ貼り付けシート!G1300)</f>
        <v/>
      </c>
      <c r="Q1311" s="38" t="str">
        <f>IF(支部用データ貼り付けシート!B1300="","",支部用データ貼り付けシート!H1300)</f>
        <v/>
      </c>
      <c r="R1311" s="37" t="str">
        <f>IF(支部用データ貼り付けシート!B1300="","",支部用データ貼り付けシート!I1300)</f>
        <v/>
      </c>
      <c r="S1311" s="38" t="str">
        <f>IF(支部用データ貼り付けシート!B1300="","",支部用データ貼り付けシート!J1300)</f>
        <v/>
      </c>
      <c r="T1311" s="23" t="str">
        <f t="shared" si="254"/>
        <v/>
      </c>
      <c r="U1311" s="24" t="str">
        <f t="shared" si="255"/>
        <v/>
      </c>
      <c r="W1311" t="str">
        <f t="shared" si="244"/>
        <v/>
      </c>
      <c r="X1311" t="str">
        <f t="shared" si="245"/>
        <v/>
      </c>
      <c r="Y1311" t="str">
        <f t="shared" si="246"/>
        <v/>
      </c>
      <c r="Z1311" t="str">
        <f t="shared" si="247"/>
        <v/>
      </c>
    </row>
    <row r="1312" spans="1:26">
      <c r="A1312" s="84">
        <v>1282</v>
      </c>
      <c r="B1312" s="189" t="str">
        <f>IF(支部用データ貼り付けシート!B1301="","",支部用データ貼り付けシート!A1301)</f>
        <v/>
      </c>
      <c r="C1312" s="190" t="str">
        <f>IF(支部用データ貼り付けシート!B1301="","",支部用データ貼り付けシート!B1301)</f>
        <v/>
      </c>
      <c r="D1312" s="191" t="str">
        <f>IF(支部用データ貼り付けシート!B1301="","",支部用データ貼り付けシート!C1301)</f>
        <v/>
      </c>
      <c r="E1312" s="192" t="str">
        <f>IF(支部用データ貼り付けシート!B1301="","",支部用データ貼り付けシート!D1301)</f>
        <v/>
      </c>
      <c r="F1312" s="193" t="str">
        <f>IF(支部用データ貼り付けシート!B1301="","",IF(支部用データ貼り付けシート!M1301="","",支部用データ貼り付けシート!M1301))</f>
        <v/>
      </c>
      <c r="G1312" s="194" t="str">
        <f>IF(支部用データ貼り付けシート!B1301="","",IF(支部用データ貼り付けシート!N1301="","",支部用データ貼り付けシート!N1301))</f>
        <v/>
      </c>
      <c r="H1312" s="37" t="str">
        <f t="shared" si="248"/>
        <v/>
      </c>
      <c r="I1312" s="124" t="str">
        <f t="shared" si="249"/>
        <v/>
      </c>
      <c r="J1312" s="38" t="str">
        <f t="shared" si="250"/>
        <v/>
      </c>
      <c r="K1312" s="37" t="str">
        <f t="shared" si="251"/>
        <v/>
      </c>
      <c r="L1312" s="124" t="str">
        <f t="shared" si="252"/>
        <v/>
      </c>
      <c r="M1312" s="38" t="str">
        <f t="shared" si="253"/>
        <v/>
      </c>
      <c r="N1312" s="93" t="str">
        <f>IF(支部用データ貼り付けシート!B1301="","",支部用データ貼り付けシート!E1301)</f>
        <v/>
      </c>
      <c r="O1312" s="38" t="str">
        <f>IF(支部用データ貼り付けシート!B1301="","",支部用データ貼り付けシート!F1301)</f>
        <v/>
      </c>
      <c r="P1312" s="37" t="str">
        <f>IF(支部用データ貼り付けシート!B1301="","",支部用データ貼り付けシート!G1301)</f>
        <v/>
      </c>
      <c r="Q1312" s="38" t="str">
        <f>IF(支部用データ貼り付けシート!B1301="","",支部用データ貼り付けシート!H1301)</f>
        <v/>
      </c>
      <c r="R1312" s="37" t="str">
        <f>IF(支部用データ貼り付けシート!B1301="","",支部用データ貼り付けシート!I1301)</f>
        <v/>
      </c>
      <c r="S1312" s="38" t="str">
        <f>IF(支部用データ貼り付けシート!B1301="","",支部用データ貼り付けシート!J1301)</f>
        <v/>
      </c>
      <c r="T1312" s="23" t="str">
        <f t="shared" si="254"/>
        <v/>
      </c>
      <c r="U1312" s="24" t="str">
        <f t="shared" si="255"/>
        <v/>
      </c>
      <c r="W1312" t="str">
        <f t="shared" si="244"/>
        <v/>
      </c>
      <c r="X1312" t="str">
        <f t="shared" si="245"/>
        <v/>
      </c>
      <c r="Y1312" t="str">
        <f t="shared" si="246"/>
        <v/>
      </c>
      <c r="Z1312" t="str">
        <f t="shared" si="247"/>
        <v/>
      </c>
    </row>
    <row r="1313" spans="1:26">
      <c r="A1313" s="83">
        <v>1283</v>
      </c>
      <c r="B1313" s="189" t="str">
        <f>IF(支部用データ貼り付けシート!B1302="","",支部用データ貼り付けシート!A1302)</f>
        <v/>
      </c>
      <c r="C1313" s="190" t="str">
        <f>IF(支部用データ貼り付けシート!B1302="","",支部用データ貼り付けシート!B1302)</f>
        <v/>
      </c>
      <c r="D1313" s="191" t="str">
        <f>IF(支部用データ貼り付けシート!B1302="","",支部用データ貼り付けシート!C1302)</f>
        <v/>
      </c>
      <c r="E1313" s="192" t="str">
        <f>IF(支部用データ貼り付けシート!B1302="","",支部用データ貼り付けシート!D1302)</f>
        <v/>
      </c>
      <c r="F1313" s="193" t="str">
        <f>IF(支部用データ貼り付けシート!B1302="","",IF(支部用データ貼り付けシート!M1302="","",支部用データ貼り付けシート!M1302))</f>
        <v/>
      </c>
      <c r="G1313" s="194" t="str">
        <f>IF(支部用データ貼り付けシート!B1302="","",IF(支部用データ貼り付けシート!N1302="","",支部用データ貼り付けシート!N1302))</f>
        <v/>
      </c>
      <c r="H1313" s="37" t="str">
        <f t="shared" si="248"/>
        <v/>
      </c>
      <c r="I1313" s="124" t="str">
        <f t="shared" si="249"/>
        <v/>
      </c>
      <c r="J1313" s="38" t="str">
        <f t="shared" si="250"/>
        <v/>
      </c>
      <c r="K1313" s="37" t="str">
        <f t="shared" si="251"/>
        <v/>
      </c>
      <c r="L1313" s="124" t="str">
        <f t="shared" si="252"/>
        <v/>
      </c>
      <c r="M1313" s="38" t="str">
        <f t="shared" si="253"/>
        <v/>
      </c>
      <c r="N1313" s="93" t="str">
        <f>IF(支部用データ貼り付けシート!B1302="","",支部用データ貼り付けシート!E1302)</f>
        <v/>
      </c>
      <c r="O1313" s="38" t="str">
        <f>IF(支部用データ貼り付けシート!B1302="","",支部用データ貼り付けシート!F1302)</f>
        <v/>
      </c>
      <c r="P1313" s="37" t="str">
        <f>IF(支部用データ貼り付けシート!B1302="","",支部用データ貼り付けシート!G1302)</f>
        <v/>
      </c>
      <c r="Q1313" s="38" t="str">
        <f>IF(支部用データ貼り付けシート!B1302="","",支部用データ貼り付けシート!H1302)</f>
        <v/>
      </c>
      <c r="R1313" s="37" t="str">
        <f>IF(支部用データ貼り付けシート!B1302="","",支部用データ貼り付けシート!I1302)</f>
        <v/>
      </c>
      <c r="S1313" s="38" t="str">
        <f>IF(支部用データ貼り付けシート!B1302="","",支部用データ貼り付けシート!J1302)</f>
        <v/>
      </c>
      <c r="T1313" s="23" t="str">
        <f t="shared" si="254"/>
        <v/>
      </c>
      <c r="U1313" s="24" t="str">
        <f t="shared" si="255"/>
        <v/>
      </c>
      <c r="W1313" t="str">
        <f t="shared" si="244"/>
        <v/>
      </c>
      <c r="X1313" t="str">
        <f t="shared" si="245"/>
        <v/>
      </c>
      <c r="Y1313" t="str">
        <f t="shared" si="246"/>
        <v/>
      </c>
      <c r="Z1313" t="str">
        <f t="shared" si="247"/>
        <v/>
      </c>
    </row>
    <row r="1314" spans="1:26">
      <c r="A1314" s="84">
        <v>1284</v>
      </c>
      <c r="B1314" s="189" t="str">
        <f>IF(支部用データ貼り付けシート!B1303="","",支部用データ貼り付けシート!A1303)</f>
        <v/>
      </c>
      <c r="C1314" s="190" t="str">
        <f>IF(支部用データ貼り付けシート!B1303="","",支部用データ貼り付けシート!B1303)</f>
        <v/>
      </c>
      <c r="D1314" s="191" t="str">
        <f>IF(支部用データ貼り付けシート!B1303="","",支部用データ貼り付けシート!C1303)</f>
        <v/>
      </c>
      <c r="E1314" s="192" t="str">
        <f>IF(支部用データ貼り付けシート!B1303="","",支部用データ貼り付けシート!D1303)</f>
        <v/>
      </c>
      <c r="F1314" s="193" t="str">
        <f>IF(支部用データ貼り付けシート!B1303="","",IF(支部用データ貼り付けシート!M1303="","",支部用データ貼り付けシート!M1303))</f>
        <v/>
      </c>
      <c r="G1314" s="194" t="str">
        <f>IF(支部用データ貼り付けシート!B1303="","",IF(支部用データ貼り付けシート!N1303="","",支部用データ貼り付けシート!N1303))</f>
        <v/>
      </c>
      <c r="H1314" s="37" t="str">
        <f t="shared" si="248"/>
        <v/>
      </c>
      <c r="I1314" s="124" t="str">
        <f t="shared" si="249"/>
        <v/>
      </c>
      <c r="J1314" s="38" t="str">
        <f t="shared" si="250"/>
        <v/>
      </c>
      <c r="K1314" s="37" t="str">
        <f t="shared" si="251"/>
        <v/>
      </c>
      <c r="L1314" s="124" t="str">
        <f t="shared" si="252"/>
        <v/>
      </c>
      <c r="M1314" s="38" t="str">
        <f t="shared" si="253"/>
        <v/>
      </c>
      <c r="N1314" s="93" t="str">
        <f>IF(支部用データ貼り付けシート!B1303="","",支部用データ貼り付けシート!E1303)</f>
        <v/>
      </c>
      <c r="O1314" s="38" t="str">
        <f>IF(支部用データ貼り付けシート!B1303="","",支部用データ貼り付けシート!F1303)</f>
        <v/>
      </c>
      <c r="P1314" s="37" t="str">
        <f>IF(支部用データ貼り付けシート!B1303="","",支部用データ貼り付けシート!G1303)</f>
        <v/>
      </c>
      <c r="Q1314" s="38" t="str">
        <f>IF(支部用データ貼り付けシート!B1303="","",支部用データ貼り付けシート!H1303)</f>
        <v/>
      </c>
      <c r="R1314" s="37" t="str">
        <f>IF(支部用データ貼り付けシート!B1303="","",支部用データ貼り付けシート!I1303)</f>
        <v/>
      </c>
      <c r="S1314" s="38" t="str">
        <f>IF(支部用データ貼り付けシート!B1303="","",支部用データ貼り付けシート!J1303)</f>
        <v/>
      </c>
      <c r="T1314" s="23" t="str">
        <f t="shared" si="254"/>
        <v/>
      </c>
      <c r="U1314" s="24" t="str">
        <f t="shared" si="255"/>
        <v/>
      </c>
      <c r="W1314" t="str">
        <f t="shared" ref="W1314:W1361" si="256">IFERROR(IF(C1314="","",N1314*60+O1314),"")</f>
        <v/>
      </c>
      <c r="X1314" t="str">
        <f t="shared" ref="X1314:X1361" si="257">IFERROR(IF(C1314="","",P1314*60+Q1314),"")</f>
        <v/>
      </c>
      <c r="Y1314" t="str">
        <f t="shared" ref="Y1314:Y1361" si="258">IFERROR(IF(C1314="","",R1314*60+S1314),"")</f>
        <v/>
      </c>
      <c r="Z1314" t="str">
        <f t="shared" ref="Z1314:Z1361" si="259">IFERROR(IF(C1314="","",W1314+X1314+Y1314),"")</f>
        <v/>
      </c>
    </row>
    <row r="1315" spans="1:26">
      <c r="A1315" s="83">
        <v>1285</v>
      </c>
      <c r="B1315" s="189" t="str">
        <f>IF(支部用データ貼り付けシート!B1304="","",支部用データ貼り付けシート!A1304)</f>
        <v/>
      </c>
      <c r="C1315" s="190" t="str">
        <f>IF(支部用データ貼り付けシート!B1304="","",支部用データ貼り付けシート!B1304)</f>
        <v/>
      </c>
      <c r="D1315" s="191" t="str">
        <f>IF(支部用データ貼り付けシート!B1304="","",支部用データ貼り付けシート!C1304)</f>
        <v/>
      </c>
      <c r="E1315" s="192" t="str">
        <f>IF(支部用データ貼り付けシート!B1304="","",支部用データ貼り付けシート!D1304)</f>
        <v/>
      </c>
      <c r="F1315" s="193" t="str">
        <f>IF(支部用データ貼り付けシート!B1304="","",IF(支部用データ貼り付けシート!M1304="","",支部用データ貼り付けシート!M1304))</f>
        <v/>
      </c>
      <c r="G1315" s="194" t="str">
        <f>IF(支部用データ貼り付けシート!B1304="","",IF(支部用データ貼り付けシート!N1304="","",支部用データ貼り付けシート!N1304))</f>
        <v/>
      </c>
      <c r="H1315" s="37" t="str">
        <f t="shared" si="248"/>
        <v/>
      </c>
      <c r="I1315" s="124" t="str">
        <f t="shared" si="249"/>
        <v/>
      </c>
      <c r="J1315" s="38" t="str">
        <f t="shared" si="250"/>
        <v/>
      </c>
      <c r="K1315" s="37" t="str">
        <f t="shared" si="251"/>
        <v/>
      </c>
      <c r="L1315" s="124" t="str">
        <f t="shared" si="252"/>
        <v/>
      </c>
      <c r="M1315" s="38" t="str">
        <f t="shared" si="253"/>
        <v/>
      </c>
      <c r="N1315" s="93" t="str">
        <f>IF(支部用データ貼り付けシート!B1304="","",支部用データ貼り付けシート!E1304)</f>
        <v/>
      </c>
      <c r="O1315" s="38" t="str">
        <f>IF(支部用データ貼り付けシート!B1304="","",支部用データ貼り付けシート!F1304)</f>
        <v/>
      </c>
      <c r="P1315" s="37" t="str">
        <f>IF(支部用データ貼り付けシート!B1304="","",支部用データ貼り付けシート!G1304)</f>
        <v/>
      </c>
      <c r="Q1315" s="38" t="str">
        <f>IF(支部用データ貼り付けシート!B1304="","",支部用データ貼り付けシート!H1304)</f>
        <v/>
      </c>
      <c r="R1315" s="37" t="str">
        <f>IF(支部用データ貼り付けシート!B1304="","",支部用データ貼り付けシート!I1304)</f>
        <v/>
      </c>
      <c r="S1315" s="38" t="str">
        <f>IF(支部用データ貼り付けシート!B1304="","",支部用データ貼り付けシート!J1304)</f>
        <v/>
      </c>
      <c r="T1315" s="23" t="str">
        <f t="shared" si="254"/>
        <v/>
      </c>
      <c r="U1315" s="24" t="str">
        <f t="shared" si="255"/>
        <v/>
      </c>
      <c r="W1315" t="str">
        <f t="shared" si="256"/>
        <v/>
      </c>
      <c r="X1315" t="str">
        <f t="shared" si="257"/>
        <v/>
      </c>
      <c r="Y1315" t="str">
        <f t="shared" si="258"/>
        <v/>
      </c>
      <c r="Z1315" t="str">
        <f t="shared" si="259"/>
        <v/>
      </c>
    </row>
    <row r="1316" spans="1:26">
      <c r="A1316" s="84">
        <v>1286</v>
      </c>
      <c r="B1316" s="189" t="str">
        <f>IF(支部用データ貼り付けシート!B1305="","",支部用データ貼り付けシート!A1305)</f>
        <v/>
      </c>
      <c r="C1316" s="190" t="str">
        <f>IF(支部用データ貼り付けシート!B1305="","",支部用データ貼り付けシート!B1305)</f>
        <v/>
      </c>
      <c r="D1316" s="191" t="str">
        <f>IF(支部用データ貼り付けシート!B1305="","",支部用データ貼り付けシート!C1305)</f>
        <v/>
      </c>
      <c r="E1316" s="192" t="str">
        <f>IF(支部用データ貼り付けシート!B1305="","",支部用データ貼り付けシート!D1305)</f>
        <v/>
      </c>
      <c r="F1316" s="193" t="str">
        <f>IF(支部用データ貼り付けシート!B1305="","",IF(支部用データ貼り付けシート!M1305="","",支部用データ貼り付けシート!M1305))</f>
        <v/>
      </c>
      <c r="G1316" s="194" t="str">
        <f>IF(支部用データ貼り付けシート!B1305="","",IF(支部用データ貼り付けシート!N1305="","",支部用データ貼り付けシート!N1305))</f>
        <v/>
      </c>
      <c r="H1316" s="37" t="str">
        <f t="shared" si="248"/>
        <v/>
      </c>
      <c r="I1316" s="124" t="str">
        <f t="shared" si="249"/>
        <v/>
      </c>
      <c r="J1316" s="38" t="str">
        <f t="shared" si="250"/>
        <v/>
      </c>
      <c r="K1316" s="37" t="str">
        <f t="shared" si="251"/>
        <v/>
      </c>
      <c r="L1316" s="124" t="str">
        <f t="shared" si="252"/>
        <v/>
      </c>
      <c r="M1316" s="38" t="str">
        <f t="shared" si="253"/>
        <v/>
      </c>
      <c r="N1316" s="93" t="str">
        <f>IF(支部用データ貼り付けシート!B1305="","",支部用データ貼り付けシート!E1305)</f>
        <v/>
      </c>
      <c r="O1316" s="38" t="str">
        <f>IF(支部用データ貼り付けシート!B1305="","",支部用データ貼り付けシート!F1305)</f>
        <v/>
      </c>
      <c r="P1316" s="37" t="str">
        <f>IF(支部用データ貼り付けシート!B1305="","",支部用データ貼り付けシート!G1305)</f>
        <v/>
      </c>
      <c r="Q1316" s="38" t="str">
        <f>IF(支部用データ貼り付けシート!B1305="","",支部用データ貼り付けシート!H1305)</f>
        <v/>
      </c>
      <c r="R1316" s="37" t="str">
        <f>IF(支部用データ貼り付けシート!B1305="","",支部用データ貼り付けシート!I1305)</f>
        <v/>
      </c>
      <c r="S1316" s="38" t="str">
        <f>IF(支部用データ貼り付けシート!B1305="","",支部用データ貼り付けシート!J1305)</f>
        <v/>
      </c>
      <c r="T1316" s="23" t="str">
        <f t="shared" si="254"/>
        <v/>
      </c>
      <c r="U1316" s="24" t="str">
        <f t="shared" si="255"/>
        <v/>
      </c>
      <c r="W1316" t="str">
        <f t="shared" si="256"/>
        <v/>
      </c>
      <c r="X1316" t="str">
        <f t="shared" si="257"/>
        <v/>
      </c>
      <c r="Y1316" t="str">
        <f t="shared" si="258"/>
        <v/>
      </c>
      <c r="Z1316" t="str">
        <f t="shared" si="259"/>
        <v/>
      </c>
    </row>
    <row r="1317" spans="1:26">
      <c r="A1317" s="83">
        <v>1287</v>
      </c>
      <c r="B1317" s="189" t="str">
        <f>IF(支部用データ貼り付けシート!B1306="","",支部用データ貼り付けシート!A1306)</f>
        <v/>
      </c>
      <c r="C1317" s="190" t="str">
        <f>IF(支部用データ貼り付けシート!B1306="","",支部用データ貼り付けシート!B1306)</f>
        <v/>
      </c>
      <c r="D1317" s="191" t="str">
        <f>IF(支部用データ貼り付けシート!B1306="","",支部用データ貼り付けシート!C1306)</f>
        <v/>
      </c>
      <c r="E1317" s="192" t="str">
        <f>IF(支部用データ貼り付けシート!B1306="","",支部用データ貼り付けシート!D1306)</f>
        <v/>
      </c>
      <c r="F1317" s="193" t="str">
        <f>IF(支部用データ貼り付けシート!B1306="","",IF(支部用データ貼り付けシート!M1306="","",支部用データ貼り付けシート!M1306))</f>
        <v/>
      </c>
      <c r="G1317" s="194" t="str">
        <f>IF(支部用データ貼り付けシート!B1306="","",IF(支部用データ貼り付けシート!N1306="","",支部用データ貼り付けシート!N1306))</f>
        <v/>
      </c>
      <c r="H1317" s="37" t="str">
        <f t="shared" si="248"/>
        <v/>
      </c>
      <c r="I1317" s="124" t="str">
        <f t="shared" si="249"/>
        <v/>
      </c>
      <c r="J1317" s="38" t="str">
        <f t="shared" si="250"/>
        <v/>
      </c>
      <c r="K1317" s="37" t="str">
        <f t="shared" si="251"/>
        <v/>
      </c>
      <c r="L1317" s="124" t="str">
        <f t="shared" si="252"/>
        <v/>
      </c>
      <c r="M1317" s="38" t="str">
        <f t="shared" si="253"/>
        <v/>
      </c>
      <c r="N1317" s="93" t="str">
        <f>IF(支部用データ貼り付けシート!B1306="","",支部用データ貼り付けシート!E1306)</f>
        <v/>
      </c>
      <c r="O1317" s="38" t="str">
        <f>IF(支部用データ貼り付けシート!B1306="","",支部用データ貼り付けシート!F1306)</f>
        <v/>
      </c>
      <c r="P1317" s="37" t="str">
        <f>IF(支部用データ貼り付けシート!B1306="","",支部用データ貼り付けシート!G1306)</f>
        <v/>
      </c>
      <c r="Q1317" s="38" t="str">
        <f>IF(支部用データ貼り付けシート!B1306="","",支部用データ貼り付けシート!H1306)</f>
        <v/>
      </c>
      <c r="R1317" s="37" t="str">
        <f>IF(支部用データ貼り付けシート!B1306="","",支部用データ貼り付けシート!I1306)</f>
        <v/>
      </c>
      <c r="S1317" s="38" t="str">
        <f>IF(支部用データ貼り付けシート!B1306="","",支部用データ貼り付けシート!J1306)</f>
        <v/>
      </c>
      <c r="T1317" s="23" t="str">
        <f t="shared" si="254"/>
        <v/>
      </c>
      <c r="U1317" s="24" t="str">
        <f t="shared" si="255"/>
        <v/>
      </c>
      <c r="W1317" t="str">
        <f t="shared" si="256"/>
        <v/>
      </c>
      <c r="X1317" t="str">
        <f t="shared" si="257"/>
        <v/>
      </c>
      <c r="Y1317" t="str">
        <f t="shared" si="258"/>
        <v/>
      </c>
      <c r="Z1317" t="str">
        <f t="shared" si="259"/>
        <v/>
      </c>
    </row>
    <row r="1318" spans="1:26">
      <c r="A1318" s="84">
        <v>1288</v>
      </c>
      <c r="B1318" s="189" t="str">
        <f>IF(支部用データ貼り付けシート!B1307="","",支部用データ貼り付けシート!A1307)</f>
        <v/>
      </c>
      <c r="C1318" s="190" t="str">
        <f>IF(支部用データ貼り付けシート!B1307="","",支部用データ貼り付けシート!B1307)</f>
        <v/>
      </c>
      <c r="D1318" s="191" t="str">
        <f>IF(支部用データ貼り付けシート!B1307="","",支部用データ貼り付けシート!C1307)</f>
        <v/>
      </c>
      <c r="E1318" s="192" t="str">
        <f>IF(支部用データ貼り付けシート!B1307="","",支部用データ貼り付けシート!D1307)</f>
        <v/>
      </c>
      <c r="F1318" s="193" t="str">
        <f>IF(支部用データ貼り付けシート!B1307="","",IF(支部用データ貼り付けシート!M1307="","",支部用データ貼り付けシート!M1307))</f>
        <v/>
      </c>
      <c r="G1318" s="194" t="str">
        <f>IF(支部用データ貼り付けシート!B1307="","",IF(支部用データ貼り付けシート!N1307="","",支部用データ貼り付けシート!N1307))</f>
        <v/>
      </c>
      <c r="H1318" s="37" t="str">
        <f t="shared" si="248"/>
        <v/>
      </c>
      <c r="I1318" s="124" t="str">
        <f t="shared" si="249"/>
        <v/>
      </c>
      <c r="J1318" s="38" t="str">
        <f t="shared" si="250"/>
        <v/>
      </c>
      <c r="K1318" s="37" t="str">
        <f t="shared" si="251"/>
        <v/>
      </c>
      <c r="L1318" s="124" t="str">
        <f t="shared" si="252"/>
        <v/>
      </c>
      <c r="M1318" s="38" t="str">
        <f t="shared" si="253"/>
        <v/>
      </c>
      <c r="N1318" s="93" t="str">
        <f>IF(支部用データ貼り付けシート!B1307="","",支部用データ貼り付けシート!E1307)</f>
        <v/>
      </c>
      <c r="O1318" s="38" t="str">
        <f>IF(支部用データ貼り付けシート!B1307="","",支部用データ貼り付けシート!F1307)</f>
        <v/>
      </c>
      <c r="P1318" s="37" t="str">
        <f>IF(支部用データ貼り付けシート!B1307="","",支部用データ貼り付けシート!G1307)</f>
        <v/>
      </c>
      <c r="Q1318" s="38" t="str">
        <f>IF(支部用データ貼り付けシート!B1307="","",支部用データ貼り付けシート!H1307)</f>
        <v/>
      </c>
      <c r="R1318" s="37" t="str">
        <f>IF(支部用データ貼り付けシート!B1307="","",支部用データ貼り付けシート!I1307)</f>
        <v/>
      </c>
      <c r="S1318" s="38" t="str">
        <f>IF(支部用データ貼り付けシート!B1307="","",支部用データ貼り付けシート!J1307)</f>
        <v/>
      </c>
      <c r="T1318" s="23" t="str">
        <f t="shared" si="254"/>
        <v/>
      </c>
      <c r="U1318" s="24" t="str">
        <f t="shared" si="255"/>
        <v/>
      </c>
      <c r="W1318" t="str">
        <f t="shared" si="256"/>
        <v/>
      </c>
      <c r="X1318" t="str">
        <f t="shared" si="257"/>
        <v/>
      </c>
      <c r="Y1318" t="str">
        <f t="shared" si="258"/>
        <v/>
      </c>
      <c r="Z1318" t="str">
        <f t="shared" si="259"/>
        <v/>
      </c>
    </row>
    <row r="1319" spans="1:26">
      <c r="A1319" s="83">
        <v>1289</v>
      </c>
      <c r="B1319" s="189" t="str">
        <f>IF(支部用データ貼り付けシート!B1308="","",支部用データ貼り付けシート!A1308)</f>
        <v/>
      </c>
      <c r="C1319" s="190" t="str">
        <f>IF(支部用データ貼り付けシート!B1308="","",支部用データ貼り付けシート!B1308)</f>
        <v/>
      </c>
      <c r="D1319" s="191" t="str">
        <f>IF(支部用データ貼り付けシート!B1308="","",支部用データ貼り付けシート!C1308)</f>
        <v/>
      </c>
      <c r="E1319" s="192" t="str">
        <f>IF(支部用データ貼り付けシート!B1308="","",支部用データ貼り付けシート!D1308)</f>
        <v/>
      </c>
      <c r="F1319" s="193" t="str">
        <f>IF(支部用データ貼り付けシート!B1308="","",IF(支部用データ貼り付けシート!M1308="","",支部用データ貼り付けシート!M1308))</f>
        <v/>
      </c>
      <c r="G1319" s="194" t="str">
        <f>IF(支部用データ貼り付けシート!B1308="","",IF(支部用データ貼り付けシート!N1308="","",支部用データ貼り付けシート!N1308))</f>
        <v/>
      </c>
      <c r="H1319" s="37" t="str">
        <f t="shared" si="248"/>
        <v/>
      </c>
      <c r="I1319" s="124" t="str">
        <f t="shared" si="249"/>
        <v/>
      </c>
      <c r="J1319" s="38" t="str">
        <f t="shared" si="250"/>
        <v/>
      </c>
      <c r="K1319" s="37" t="str">
        <f t="shared" si="251"/>
        <v/>
      </c>
      <c r="L1319" s="124" t="str">
        <f t="shared" si="252"/>
        <v/>
      </c>
      <c r="M1319" s="38" t="str">
        <f t="shared" si="253"/>
        <v/>
      </c>
      <c r="N1319" s="93" t="str">
        <f>IF(支部用データ貼り付けシート!B1308="","",支部用データ貼り付けシート!E1308)</f>
        <v/>
      </c>
      <c r="O1319" s="38" t="str">
        <f>IF(支部用データ貼り付けシート!B1308="","",支部用データ貼り付けシート!F1308)</f>
        <v/>
      </c>
      <c r="P1319" s="37" t="str">
        <f>IF(支部用データ貼り付けシート!B1308="","",支部用データ貼り付けシート!G1308)</f>
        <v/>
      </c>
      <c r="Q1319" s="38" t="str">
        <f>IF(支部用データ貼り付けシート!B1308="","",支部用データ貼り付けシート!H1308)</f>
        <v/>
      </c>
      <c r="R1319" s="37" t="str">
        <f>IF(支部用データ貼り付けシート!B1308="","",支部用データ貼り付けシート!I1308)</f>
        <v/>
      </c>
      <c r="S1319" s="38" t="str">
        <f>IF(支部用データ貼り付けシート!B1308="","",支部用データ貼り付けシート!J1308)</f>
        <v/>
      </c>
      <c r="T1319" s="23" t="str">
        <f t="shared" si="254"/>
        <v/>
      </c>
      <c r="U1319" s="24" t="str">
        <f t="shared" si="255"/>
        <v/>
      </c>
      <c r="W1319" t="str">
        <f t="shared" si="256"/>
        <v/>
      </c>
      <c r="X1319" t="str">
        <f t="shared" si="257"/>
        <v/>
      </c>
      <c r="Y1319" t="str">
        <f t="shared" si="258"/>
        <v/>
      </c>
      <c r="Z1319" t="str">
        <f t="shared" si="259"/>
        <v/>
      </c>
    </row>
    <row r="1320" spans="1:26">
      <c r="A1320" s="84">
        <v>1290</v>
      </c>
      <c r="B1320" s="189" t="str">
        <f>IF(支部用データ貼り付けシート!B1309="","",支部用データ貼り付けシート!A1309)</f>
        <v/>
      </c>
      <c r="C1320" s="190" t="str">
        <f>IF(支部用データ貼り付けシート!B1309="","",支部用データ貼り付けシート!B1309)</f>
        <v/>
      </c>
      <c r="D1320" s="191" t="str">
        <f>IF(支部用データ貼り付けシート!B1309="","",支部用データ貼り付けシート!C1309)</f>
        <v/>
      </c>
      <c r="E1320" s="192" t="str">
        <f>IF(支部用データ貼り付けシート!B1309="","",支部用データ貼り付けシート!D1309)</f>
        <v/>
      </c>
      <c r="F1320" s="193" t="str">
        <f>IF(支部用データ貼り付けシート!B1309="","",IF(支部用データ貼り付けシート!M1309="","",支部用データ貼り付けシート!M1309))</f>
        <v/>
      </c>
      <c r="G1320" s="194" t="str">
        <f>IF(支部用データ貼り付けシート!B1309="","",IF(支部用データ貼り付けシート!N1309="","",支部用データ貼り付けシート!N1309))</f>
        <v/>
      </c>
      <c r="H1320" s="37" t="str">
        <f t="shared" si="248"/>
        <v/>
      </c>
      <c r="I1320" s="124" t="str">
        <f t="shared" si="249"/>
        <v/>
      </c>
      <c r="J1320" s="38" t="str">
        <f t="shared" si="250"/>
        <v/>
      </c>
      <c r="K1320" s="37" t="str">
        <f t="shared" si="251"/>
        <v/>
      </c>
      <c r="L1320" s="124" t="str">
        <f t="shared" si="252"/>
        <v/>
      </c>
      <c r="M1320" s="38" t="str">
        <f t="shared" si="253"/>
        <v/>
      </c>
      <c r="N1320" s="93" t="str">
        <f>IF(支部用データ貼り付けシート!B1309="","",支部用データ貼り付けシート!E1309)</f>
        <v/>
      </c>
      <c r="O1320" s="38" t="str">
        <f>IF(支部用データ貼り付けシート!B1309="","",支部用データ貼り付けシート!F1309)</f>
        <v/>
      </c>
      <c r="P1320" s="37" t="str">
        <f>IF(支部用データ貼り付けシート!B1309="","",支部用データ貼り付けシート!G1309)</f>
        <v/>
      </c>
      <c r="Q1320" s="38" t="str">
        <f>IF(支部用データ貼り付けシート!B1309="","",支部用データ貼り付けシート!H1309)</f>
        <v/>
      </c>
      <c r="R1320" s="37" t="str">
        <f>IF(支部用データ貼り付けシート!B1309="","",支部用データ貼り付けシート!I1309)</f>
        <v/>
      </c>
      <c r="S1320" s="38" t="str">
        <f>IF(支部用データ貼り付けシート!B1309="","",支部用データ貼り付けシート!J1309)</f>
        <v/>
      </c>
      <c r="T1320" s="23" t="str">
        <f t="shared" si="254"/>
        <v/>
      </c>
      <c r="U1320" s="24" t="str">
        <f t="shared" si="255"/>
        <v/>
      </c>
      <c r="W1320" t="str">
        <f t="shared" si="256"/>
        <v/>
      </c>
      <c r="X1320" t="str">
        <f t="shared" si="257"/>
        <v/>
      </c>
      <c r="Y1320" t="str">
        <f t="shared" si="258"/>
        <v/>
      </c>
      <c r="Z1320" t="str">
        <f t="shared" si="259"/>
        <v/>
      </c>
    </row>
    <row r="1321" spans="1:26">
      <c r="A1321" s="83">
        <v>1291</v>
      </c>
      <c r="B1321" s="189" t="str">
        <f>IF(支部用データ貼り付けシート!B1310="","",支部用データ貼り付けシート!A1310)</f>
        <v/>
      </c>
      <c r="C1321" s="190" t="str">
        <f>IF(支部用データ貼り付けシート!B1310="","",支部用データ貼り付けシート!B1310)</f>
        <v/>
      </c>
      <c r="D1321" s="191" t="str">
        <f>IF(支部用データ貼り付けシート!B1310="","",支部用データ貼り付けシート!C1310)</f>
        <v/>
      </c>
      <c r="E1321" s="192" t="str">
        <f>IF(支部用データ貼り付けシート!B1310="","",支部用データ貼り付けシート!D1310)</f>
        <v/>
      </c>
      <c r="F1321" s="193" t="str">
        <f>IF(支部用データ貼り付けシート!B1310="","",IF(支部用データ貼り付けシート!M1310="","",支部用データ貼り付けシート!M1310))</f>
        <v/>
      </c>
      <c r="G1321" s="194" t="str">
        <f>IF(支部用データ貼り付けシート!B1310="","",IF(支部用データ貼り付けシート!N1310="","",支部用データ貼り付けシート!N1310))</f>
        <v/>
      </c>
      <c r="H1321" s="37" t="str">
        <f t="shared" si="248"/>
        <v/>
      </c>
      <c r="I1321" s="124" t="str">
        <f t="shared" si="249"/>
        <v/>
      </c>
      <c r="J1321" s="38" t="str">
        <f t="shared" si="250"/>
        <v/>
      </c>
      <c r="K1321" s="37" t="str">
        <f t="shared" si="251"/>
        <v/>
      </c>
      <c r="L1321" s="124" t="str">
        <f t="shared" si="252"/>
        <v/>
      </c>
      <c r="M1321" s="38" t="str">
        <f t="shared" si="253"/>
        <v/>
      </c>
      <c r="N1321" s="93" t="str">
        <f>IF(支部用データ貼り付けシート!B1310="","",支部用データ貼り付けシート!E1310)</f>
        <v/>
      </c>
      <c r="O1321" s="38" t="str">
        <f>IF(支部用データ貼り付けシート!B1310="","",支部用データ貼り付けシート!F1310)</f>
        <v/>
      </c>
      <c r="P1321" s="37" t="str">
        <f>IF(支部用データ貼り付けシート!B1310="","",支部用データ貼り付けシート!G1310)</f>
        <v/>
      </c>
      <c r="Q1321" s="38" t="str">
        <f>IF(支部用データ貼り付けシート!B1310="","",支部用データ貼り付けシート!H1310)</f>
        <v/>
      </c>
      <c r="R1321" s="37" t="str">
        <f>IF(支部用データ貼り付けシート!B1310="","",支部用データ貼り付けシート!I1310)</f>
        <v/>
      </c>
      <c r="S1321" s="38" t="str">
        <f>IF(支部用データ貼り付けシート!B1310="","",支部用データ貼り付けシート!J1310)</f>
        <v/>
      </c>
      <c r="T1321" s="23" t="str">
        <f t="shared" si="254"/>
        <v/>
      </c>
      <c r="U1321" s="24" t="str">
        <f t="shared" si="255"/>
        <v/>
      </c>
      <c r="W1321" t="str">
        <f t="shared" si="256"/>
        <v/>
      </c>
      <c r="X1321" t="str">
        <f t="shared" si="257"/>
        <v/>
      </c>
      <c r="Y1321" t="str">
        <f t="shared" si="258"/>
        <v/>
      </c>
      <c r="Z1321" t="str">
        <f t="shared" si="259"/>
        <v/>
      </c>
    </row>
    <row r="1322" spans="1:26">
      <c r="A1322" s="84">
        <v>1292</v>
      </c>
      <c r="B1322" s="189" t="str">
        <f>IF(支部用データ貼り付けシート!B1311="","",支部用データ貼り付けシート!A1311)</f>
        <v/>
      </c>
      <c r="C1322" s="190" t="str">
        <f>IF(支部用データ貼り付けシート!B1311="","",支部用データ貼り付けシート!B1311)</f>
        <v/>
      </c>
      <c r="D1322" s="191" t="str">
        <f>IF(支部用データ貼り付けシート!B1311="","",支部用データ貼り付けシート!C1311)</f>
        <v/>
      </c>
      <c r="E1322" s="192" t="str">
        <f>IF(支部用データ貼り付けシート!B1311="","",支部用データ貼り付けシート!D1311)</f>
        <v/>
      </c>
      <c r="F1322" s="193" t="str">
        <f>IF(支部用データ貼り付けシート!B1311="","",IF(支部用データ貼り付けシート!M1311="","",支部用データ貼り付けシート!M1311))</f>
        <v/>
      </c>
      <c r="G1322" s="194" t="str">
        <f>IF(支部用データ貼り付けシート!B1311="","",IF(支部用データ貼り付けシート!N1311="","",支部用データ貼り付けシート!N1311))</f>
        <v/>
      </c>
      <c r="H1322" s="37" t="str">
        <f t="shared" si="248"/>
        <v/>
      </c>
      <c r="I1322" s="124" t="str">
        <f t="shared" si="249"/>
        <v/>
      </c>
      <c r="J1322" s="38" t="str">
        <f t="shared" si="250"/>
        <v/>
      </c>
      <c r="K1322" s="37" t="str">
        <f t="shared" si="251"/>
        <v/>
      </c>
      <c r="L1322" s="124" t="str">
        <f t="shared" si="252"/>
        <v/>
      </c>
      <c r="M1322" s="38" t="str">
        <f t="shared" si="253"/>
        <v/>
      </c>
      <c r="N1322" s="93" t="str">
        <f>IF(支部用データ貼り付けシート!B1311="","",支部用データ貼り付けシート!E1311)</f>
        <v/>
      </c>
      <c r="O1322" s="38" t="str">
        <f>IF(支部用データ貼り付けシート!B1311="","",支部用データ貼り付けシート!F1311)</f>
        <v/>
      </c>
      <c r="P1322" s="37" t="str">
        <f>IF(支部用データ貼り付けシート!B1311="","",支部用データ貼り付けシート!G1311)</f>
        <v/>
      </c>
      <c r="Q1322" s="38" t="str">
        <f>IF(支部用データ貼り付けシート!B1311="","",支部用データ貼り付けシート!H1311)</f>
        <v/>
      </c>
      <c r="R1322" s="37" t="str">
        <f>IF(支部用データ貼り付けシート!B1311="","",支部用データ貼り付けシート!I1311)</f>
        <v/>
      </c>
      <c r="S1322" s="38" t="str">
        <f>IF(支部用データ貼り付けシート!B1311="","",支部用データ貼り付けシート!J1311)</f>
        <v/>
      </c>
      <c r="T1322" s="23" t="str">
        <f t="shared" si="254"/>
        <v/>
      </c>
      <c r="U1322" s="24" t="str">
        <f t="shared" si="255"/>
        <v/>
      </c>
      <c r="W1322" t="str">
        <f t="shared" si="256"/>
        <v/>
      </c>
      <c r="X1322" t="str">
        <f t="shared" si="257"/>
        <v/>
      </c>
      <c r="Y1322" t="str">
        <f t="shared" si="258"/>
        <v/>
      </c>
      <c r="Z1322" t="str">
        <f t="shared" si="259"/>
        <v/>
      </c>
    </row>
    <row r="1323" spans="1:26">
      <c r="A1323" s="83">
        <v>1293</v>
      </c>
      <c r="B1323" s="189" t="str">
        <f>IF(支部用データ貼り付けシート!B1312="","",支部用データ貼り付けシート!A1312)</f>
        <v/>
      </c>
      <c r="C1323" s="190" t="str">
        <f>IF(支部用データ貼り付けシート!B1312="","",支部用データ貼り付けシート!B1312)</f>
        <v/>
      </c>
      <c r="D1323" s="191" t="str">
        <f>IF(支部用データ貼り付けシート!B1312="","",支部用データ貼り付けシート!C1312)</f>
        <v/>
      </c>
      <c r="E1323" s="192" t="str">
        <f>IF(支部用データ貼り付けシート!B1312="","",支部用データ貼り付けシート!D1312)</f>
        <v/>
      </c>
      <c r="F1323" s="193" t="str">
        <f>IF(支部用データ貼り付けシート!B1312="","",IF(支部用データ貼り付けシート!M1312="","",支部用データ貼り付けシート!M1312))</f>
        <v/>
      </c>
      <c r="G1323" s="194" t="str">
        <f>IF(支部用データ貼り付けシート!B1312="","",IF(支部用データ貼り付けシート!N1312="","",支部用データ貼り付けシート!N1312))</f>
        <v/>
      </c>
      <c r="H1323" s="37" t="str">
        <f t="shared" si="248"/>
        <v/>
      </c>
      <c r="I1323" s="124" t="str">
        <f t="shared" si="249"/>
        <v/>
      </c>
      <c r="J1323" s="38" t="str">
        <f t="shared" si="250"/>
        <v/>
      </c>
      <c r="K1323" s="37" t="str">
        <f t="shared" si="251"/>
        <v/>
      </c>
      <c r="L1323" s="124" t="str">
        <f t="shared" si="252"/>
        <v/>
      </c>
      <c r="M1323" s="38" t="str">
        <f t="shared" si="253"/>
        <v/>
      </c>
      <c r="N1323" s="93" t="str">
        <f>IF(支部用データ貼り付けシート!B1312="","",支部用データ貼り付けシート!E1312)</f>
        <v/>
      </c>
      <c r="O1323" s="38" t="str">
        <f>IF(支部用データ貼り付けシート!B1312="","",支部用データ貼り付けシート!F1312)</f>
        <v/>
      </c>
      <c r="P1323" s="37" t="str">
        <f>IF(支部用データ貼り付けシート!B1312="","",支部用データ貼り付けシート!G1312)</f>
        <v/>
      </c>
      <c r="Q1323" s="38" t="str">
        <f>IF(支部用データ貼り付けシート!B1312="","",支部用データ貼り付けシート!H1312)</f>
        <v/>
      </c>
      <c r="R1323" s="37" t="str">
        <f>IF(支部用データ貼り付けシート!B1312="","",支部用データ貼り付けシート!I1312)</f>
        <v/>
      </c>
      <c r="S1323" s="38" t="str">
        <f>IF(支部用データ貼り付けシート!B1312="","",支部用データ貼り付けシート!J1312)</f>
        <v/>
      </c>
      <c r="T1323" s="23" t="str">
        <f t="shared" si="254"/>
        <v/>
      </c>
      <c r="U1323" s="24" t="str">
        <f t="shared" si="255"/>
        <v/>
      </c>
      <c r="W1323" t="str">
        <f t="shared" si="256"/>
        <v/>
      </c>
      <c r="X1323" t="str">
        <f t="shared" si="257"/>
        <v/>
      </c>
      <c r="Y1323" t="str">
        <f t="shared" si="258"/>
        <v/>
      </c>
      <c r="Z1323" t="str">
        <f t="shared" si="259"/>
        <v/>
      </c>
    </row>
    <row r="1324" spans="1:26">
      <c r="A1324" s="84">
        <v>1294</v>
      </c>
      <c r="B1324" s="189" t="str">
        <f>IF(支部用データ貼り付けシート!B1313="","",支部用データ貼り付けシート!A1313)</f>
        <v/>
      </c>
      <c r="C1324" s="190" t="str">
        <f>IF(支部用データ貼り付けシート!B1313="","",支部用データ貼り付けシート!B1313)</f>
        <v/>
      </c>
      <c r="D1324" s="191" t="str">
        <f>IF(支部用データ貼り付けシート!B1313="","",支部用データ貼り付けシート!C1313)</f>
        <v/>
      </c>
      <c r="E1324" s="192" t="str">
        <f>IF(支部用データ貼り付けシート!B1313="","",支部用データ貼り付けシート!D1313)</f>
        <v/>
      </c>
      <c r="F1324" s="193" t="str">
        <f>IF(支部用データ貼り付けシート!B1313="","",IF(支部用データ貼り付けシート!M1313="","",支部用データ貼り付けシート!M1313))</f>
        <v/>
      </c>
      <c r="G1324" s="194" t="str">
        <f>IF(支部用データ貼り付けシート!B1313="","",IF(支部用データ貼り付けシート!N1313="","",支部用データ貼り付けシート!N1313))</f>
        <v/>
      </c>
      <c r="H1324" s="37" t="str">
        <f t="shared" si="248"/>
        <v/>
      </c>
      <c r="I1324" s="124" t="str">
        <f t="shared" si="249"/>
        <v/>
      </c>
      <c r="J1324" s="38" t="str">
        <f t="shared" si="250"/>
        <v/>
      </c>
      <c r="K1324" s="37" t="str">
        <f t="shared" si="251"/>
        <v/>
      </c>
      <c r="L1324" s="124" t="str">
        <f t="shared" si="252"/>
        <v/>
      </c>
      <c r="M1324" s="38" t="str">
        <f t="shared" si="253"/>
        <v/>
      </c>
      <c r="N1324" s="93" t="str">
        <f>IF(支部用データ貼り付けシート!B1313="","",支部用データ貼り付けシート!E1313)</f>
        <v/>
      </c>
      <c r="O1324" s="38" t="str">
        <f>IF(支部用データ貼り付けシート!B1313="","",支部用データ貼り付けシート!F1313)</f>
        <v/>
      </c>
      <c r="P1324" s="37" t="str">
        <f>IF(支部用データ貼り付けシート!B1313="","",支部用データ貼り付けシート!G1313)</f>
        <v/>
      </c>
      <c r="Q1324" s="38" t="str">
        <f>IF(支部用データ貼り付けシート!B1313="","",支部用データ貼り付けシート!H1313)</f>
        <v/>
      </c>
      <c r="R1324" s="37" t="str">
        <f>IF(支部用データ貼り付けシート!B1313="","",支部用データ貼り付けシート!I1313)</f>
        <v/>
      </c>
      <c r="S1324" s="38" t="str">
        <f>IF(支部用データ貼り付けシート!B1313="","",支部用データ貼り付けシート!J1313)</f>
        <v/>
      </c>
      <c r="T1324" s="23" t="str">
        <f t="shared" si="254"/>
        <v/>
      </c>
      <c r="U1324" s="24" t="str">
        <f t="shared" si="255"/>
        <v/>
      </c>
      <c r="W1324" t="str">
        <f t="shared" si="256"/>
        <v/>
      </c>
      <c r="X1324" t="str">
        <f t="shared" si="257"/>
        <v/>
      </c>
      <c r="Y1324" t="str">
        <f t="shared" si="258"/>
        <v/>
      </c>
      <c r="Z1324" t="str">
        <f t="shared" si="259"/>
        <v/>
      </c>
    </row>
    <row r="1325" spans="1:26">
      <c r="A1325" s="83">
        <v>1295</v>
      </c>
      <c r="B1325" s="189" t="str">
        <f>IF(支部用データ貼り付けシート!B1314="","",支部用データ貼り付けシート!A1314)</f>
        <v/>
      </c>
      <c r="C1325" s="190" t="str">
        <f>IF(支部用データ貼り付けシート!B1314="","",支部用データ貼り付けシート!B1314)</f>
        <v/>
      </c>
      <c r="D1325" s="191" t="str">
        <f>IF(支部用データ貼り付けシート!B1314="","",支部用データ貼り付けシート!C1314)</f>
        <v/>
      </c>
      <c r="E1325" s="192" t="str">
        <f>IF(支部用データ貼り付けシート!B1314="","",支部用データ貼り付けシート!D1314)</f>
        <v/>
      </c>
      <c r="F1325" s="193" t="str">
        <f>IF(支部用データ貼り付けシート!B1314="","",IF(支部用データ貼り付けシート!M1314="","",支部用データ貼り付けシート!M1314))</f>
        <v/>
      </c>
      <c r="G1325" s="194" t="str">
        <f>IF(支部用データ貼り付けシート!B1314="","",IF(支部用データ貼り付けシート!N1314="","",支部用データ貼り付けシート!N1314))</f>
        <v/>
      </c>
      <c r="H1325" s="37" t="str">
        <f t="shared" si="248"/>
        <v/>
      </c>
      <c r="I1325" s="124" t="str">
        <f t="shared" si="249"/>
        <v/>
      </c>
      <c r="J1325" s="38" t="str">
        <f t="shared" si="250"/>
        <v/>
      </c>
      <c r="K1325" s="37" t="str">
        <f t="shared" si="251"/>
        <v/>
      </c>
      <c r="L1325" s="124" t="str">
        <f t="shared" si="252"/>
        <v/>
      </c>
      <c r="M1325" s="38" t="str">
        <f t="shared" si="253"/>
        <v/>
      </c>
      <c r="N1325" s="93" t="str">
        <f>IF(支部用データ貼り付けシート!B1314="","",支部用データ貼り付けシート!E1314)</f>
        <v/>
      </c>
      <c r="O1325" s="38" t="str">
        <f>IF(支部用データ貼り付けシート!B1314="","",支部用データ貼り付けシート!F1314)</f>
        <v/>
      </c>
      <c r="P1325" s="37" t="str">
        <f>IF(支部用データ貼り付けシート!B1314="","",支部用データ貼り付けシート!G1314)</f>
        <v/>
      </c>
      <c r="Q1325" s="38" t="str">
        <f>IF(支部用データ貼り付けシート!B1314="","",支部用データ貼り付けシート!H1314)</f>
        <v/>
      </c>
      <c r="R1325" s="37" t="str">
        <f>IF(支部用データ貼り付けシート!B1314="","",支部用データ貼り付けシート!I1314)</f>
        <v/>
      </c>
      <c r="S1325" s="38" t="str">
        <f>IF(支部用データ貼り付けシート!B1314="","",支部用データ貼り付けシート!J1314)</f>
        <v/>
      </c>
      <c r="T1325" s="23" t="str">
        <f t="shared" si="254"/>
        <v/>
      </c>
      <c r="U1325" s="24" t="str">
        <f t="shared" si="255"/>
        <v/>
      </c>
      <c r="W1325" t="str">
        <f t="shared" si="256"/>
        <v/>
      </c>
      <c r="X1325" t="str">
        <f t="shared" si="257"/>
        <v/>
      </c>
      <c r="Y1325" t="str">
        <f t="shared" si="258"/>
        <v/>
      </c>
      <c r="Z1325" t="str">
        <f t="shared" si="259"/>
        <v/>
      </c>
    </row>
    <row r="1326" spans="1:26">
      <c r="A1326" s="84">
        <v>1296</v>
      </c>
      <c r="B1326" s="189" t="str">
        <f>IF(支部用データ貼り付けシート!B1315="","",支部用データ貼り付けシート!A1315)</f>
        <v/>
      </c>
      <c r="C1326" s="190" t="str">
        <f>IF(支部用データ貼り付けシート!B1315="","",支部用データ貼り付けシート!B1315)</f>
        <v/>
      </c>
      <c r="D1326" s="191" t="str">
        <f>IF(支部用データ貼り付けシート!B1315="","",支部用データ貼り付けシート!C1315)</f>
        <v/>
      </c>
      <c r="E1326" s="192" t="str">
        <f>IF(支部用データ貼り付けシート!B1315="","",支部用データ貼り付けシート!D1315)</f>
        <v/>
      </c>
      <c r="F1326" s="193" t="str">
        <f>IF(支部用データ貼り付けシート!B1315="","",IF(支部用データ貼り付けシート!M1315="","",支部用データ貼り付けシート!M1315))</f>
        <v/>
      </c>
      <c r="G1326" s="194" t="str">
        <f>IF(支部用データ貼り付けシート!B1315="","",IF(支部用データ貼り付けシート!N1315="","",支部用データ貼り付けシート!N1315))</f>
        <v/>
      </c>
      <c r="H1326" s="37" t="str">
        <f t="shared" si="248"/>
        <v/>
      </c>
      <c r="I1326" s="124" t="str">
        <f t="shared" si="249"/>
        <v/>
      </c>
      <c r="J1326" s="38" t="str">
        <f t="shared" si="250"/>
        <v/>
      </c>
      <c r="K1326" s="37" t="str">
        <f t="shared" si="251"/>
        <v/>
      </c>
      <c r="L1326" s="124" t="str">
        <f t="shared" si="252"/>
        <v/>
      </c>
      <c r="M1326" s="38" t="str">
        <f t="shared" si="253"/>
        <v/>
      </c>
      <c r="N1326" s="93" t="str">
        <f>IF(支部用データ貼り付けシート!B1315="","",支部用データ貼り付けシート!E1315)</f>
        <v/>
      </c>
      <c r="O1326" s="38" t="str">
        <f>IF(支部用データ貼り付けシート!B1315="","",支部用データ貼り付けシート!F1315)</f>
        <v/>
      </c>
      <c r="P1326" s="37" t="str">
        <f>IF(支部用データ貼り付けシート!B1315="","",支部用データ貼り付けシート!G1315)</f>
        <v/>
      </c>
      <c r="Q1326" s="38" t="str">
        <f>IF(支部用データ貼り付けシート!B1315="","",支部用データ貼り付けシート!H1315)</f>
        <v/>
      </c>
      <c r="R1326" s="37" t="str">
        <f>IF(支部用データ貼り付けシート!B1315="","",支部用データ貼り付けシート!I1315)</f>
        <v/>
      </c>
      <c r="S1326" s="38" t="str">
        <f>IF(支部用データ貼り付けシート!B1315="","",支部用データ貼り付けシート!J1315)</f>
        <v/>
      </c>
      <c r="T1326" s="23" t="str">
        <f t="shared" si="254"/>
        <v/>
      </c>
      <c r="U1326" s="24" t="str">
        <f t="shared" si="255"/>
        <v/>
      </c>
      <c r="W1326" t="str">
        <f t="shared" si="256"/>
        <v/>
      </c>
      <c r="X1326" t="str">
        <f t="shared" si="257"/>
        <v/>
      </c>
      <c r="Y1326" t="str">
        <f t="shared" si="258"/>
        <v/>
      </c>
      <c r="Z1326" t="str">
        <f t="shared" si="259"/>
        <v/>
      </c>
    </row>
    <row r="1327" spans="1:26">
      <c r="A1327" s="83">
        <v>1297</v>
      </c>
      <c r="B1327" s="189" t="str">
        <f>IF(支部用データ貼り付けシート!B1316="","",支部用データ貼り付けシート!A1316)</f>
        <v/>
      </c>
      <c r="C1327" s="190" t="str">
        <f>IF(支部用データ貼り付けシート!B1316="","",支部用データ貼り付けシート!B1316)</f>
        <v/>
      </c>
      <c r="D1327" s="191" t="str">
        <f>IF(支部用データ貼り付けシート!B1316="","",支部用データ貼り付けシート!C1316)</f>
        <v/>
      </c>
      <c r="E1327" s="192" t="str">
        <f>IF(支部用データ貼り付けシート!B1316="","",支部用データ貼り付けシート!D1316)</f>
        <v/>
      </c>
      <c r="F1327" s="193" t="str">
        <f>IF(支部用データ貼り付けシート!B1316="","",IF(支部用データ貼り付けシート!M1316="","",支部用データ貼り付けシート!M1316))</f>
        <v/>
      </c>
      <c r="G1327" s="194" t="str">
        <f>IF(支部用データ貼り付けシート!B1316="","",IF(支部用データ貼り付けシート!N1316="","",支部用データ貼り付けシート!N1316))</f>
        <v/>
      </c>
      <c r="H1327" s="37" t="str">
        <f t="shared" si="248"/>
        <v/>
      </c>
      <c r="I1327" s="124" t="str">
        <f t="shared" si="249"/>
        <v/>
      </c>
      <c r="J1327" s="38" t="str">
        <f t="shared" si="250"/>
        <v/>
      </c>
      <c r="K1327" s="37" t="str">
        <f t="shared" si="251"/>
        <v/>
      </c>
      <c r="L1327" s="124" t="str">
        <f t="shared" si="252"/>
        <v/>
      </c>
      <c r="M1327" s="38" t="str">
        <f t="shared" si="253"/>
        <v/>
      </c>
      <c r="N1327" s="93" t="str">
        <f>IF(支部用データ貼り付けシート!B1316="","",支部用データ貼り付けシート!E1316)</f>
        <v/>
      </c>
      <c r="O1327" s="38" t="str">
        <f>IF(支部用データ貼り付けシート!B1316="","",支部用データ貼り付けシート!F1316)</f>
        <v/>
      </c>
      <c r="P1327" s="37" t="str">
        <f>IF(支部用データ貼り付けシート!B1316="","",支部用データ貼り付けシート!G1316)</f>
        <v/>
      </c>
      <c r="Q1327" s="38" t="str">
        <f>IF(支部用データ貼り付けシート!B1316="","",支部用データ貼り付けシート!H1316)</f>
        <v/>
      </c>
      <c r="R1327" s="37" t="str">
        <f>IF(支部用データ貼り付けシート!B1316="","",支部用データ貼り付けシート!I1316)</f>
        <v/>
      </c>
      <c r="S1327" s="38" t="str">
        <f>IF(支部用データ貼り付けシート!B1316="","",支部用データ貼り付けシート!J1316)</f>
        <v/>
      </c>
      <c r="T1327" s="23" t="str">
        <f t="shared" si="254"/>
        <v/>
      </c>
      <c r="U1327" s="24" t="str">
        <f t="shared" si="255"/>
        <v/>
      </c>
      <c r="W1327" t="str">
        <f t="shared" si="256"/>
        <v/>
      </c>
      <c r="X1327" t="str">
        <f t="shared" si="257"/>
        <v/>
      </c>
      <c r="Y1327" t="str">
        <f t="shared" si="258"/>
        <v/>
      </c>
      <c r="Z1327" t="str">
        <f t="shared" si="259"/>
        <v/>
      </c>
    </row>
    <row r="1328" spans="1:26">
      <c r="A1328" s="84">
        <v>1298</v>
      </c>
      <c r="B1328" s="189" t="str">
        <f>IF(支部用データ貼り付けシート!B1317="","",支部用データ貼り付けシート!A1317)</f>
        <v/>
      </c>
      <c r="C1328" s="190" t="str">
        <f>IF(支部用データ貼り付けシート!B1317="","",支部用データ貼り付けシート!B1317)</f>
        <v/>
      </c>
      <c r="D1328" s="191" t="str">
        <f>IF(支部用データ貼り付けシート!B1317="","",支部用データ貼り付けシート!C1317)</f>
        <v/>
      </c>
      <c r="E1328" s="192" t="str">
        <f>IF(支部用データ貼り付けシート!B1317="","",支部用データ貼り付けシート!D1317)</f>
        <v/>
      </c>
      <c r="F1328" s="193" t="str">
        <f>IF(支部用データ貼り付けシート!B1317="","",IF(支部用データ貼り付けシート!M1317="","",支部用データ貼り付けシート!M1317))</f>
        <v/>
      </c>
      <c r="G1328" s="194" t="str">
        <f>IF(支部用データ貼り付けシート!B1317="","",IF(支部用データ貼り付けシート!N1317="","",支部用データ貼り付けシート!N1317))</f>
        <v/>
      </c>
      <c r="H1328" s="37" t="str">
        <f t="shared" si="248"/>
        <v/>
      </c>
      <c r="I1328" s="124" t="str">
        <f t="shared" si="249"/>
        <v/>
      </c>
      <c r="J1328" s="38" t="str">
        <f t="shared" si="250"/>
        <v/>
      </c>
      <c r="K1328" s="37" t="str">
        <f t="shared" si="251"/>
        <v/>
      </c>
      <c r="L1328" s="124" t="str">
        <f t="shared" si="252"/>
        <v/>
      </c>
      <c r="M1328" s="38" t="str">
        <f t="shared" si="253"/>
        <v/>
      </c>
      <c r="N1328" s="93" t="str">
        <f>IF(支部用データ貼り付けシート!B1317="","",支部用データ貼り付けシート!E1317)</f>
        <v/>
      </c>
      <c r="O1328" s="38" t="str">
        <f>IF(支部用データ貼り付けシート!B1317="","",支部用データ貼り付けシート!F1317)</f>
        <v/>
      </c>
      <c r="P1328" s="37" t="str">
        <f>IF(支部用データ貼り付けシート!B1317="","",支部用データ貼り付けシート!G1317)</f>
        <v/>
      </c>
      <c r="Q1328" s="38" t="str">
        <f>IF(支部用データ貼り付けシート!B1317="","",支部用データ貼り付けシート!H1317)</f>
        <v/>
      </c>
      <c r="R1328" s="37" t="str">
        <f>IF(支部用データ貼り付けシート!B1317="","",支部用データ貼り付けシート!I1317)</f>
        <v/>
      </c>
      <c r="S1328" s="38" t="str">
        <f>IF(支部用データ貼り付けシート!B1317="","",支部用データ貼り付けシート!J1317)</f>
        <v/>
      </c>
      <c r="T1328" s="23" t="str">
        <f t="shared" si="254"/>
        <v/>
      </c>
      <c r="U1328" s="24" t="str">
        <f t="shared" si="255"/>
        <v/>
      </c>
      <c r="W1328" t="str">
        <f t="shared" si="256"/>
        <v/>
      </c>
      <c r="X1328" t="str">
        <f t="shared" si="257"/>
        <v/>
      </c>
      <c r="Y1328" t="str">
        <f t="shared" si="258"/>
        <v/>
      </c>
      <c r="Z1328" t="str">
        <f t="shared" si="259"/>
        <v/>
      </c>
    </row>
    <row r="1329" spans="1:26">
      <c r="A1329" s="83">
        <v>1299</v>
      </c>
      <c r="B1329" s="189" t="str">
        <f>IF(支部用データ貼り付けシート!B1318="","",支部用データ貼り付けシート!A1318)</f>
        <v/>
      </c>
      <c r="C1329" s="190" t="str">
        <f>IF(支部用データ貼り付けシート!B1318="","",支部用データ貼り付けシート!B1318)</f>
        <v/>
      </c>
      <c r="D1329" s="191" t="str">
        <f>IF(支部用データ貼り付けシート!B1318="","",支部用データ貼り付けシート!C1318)</f>
        <v/>
      </c>
      <c r="E1329" s="192" t="str">
        <f>IF(支部用データ貼り付けシート!B1318="","",支部用データ貼り付けシート!D1318)</f>
        <v/>
      </c>
      <c r="F1329" s="193" t="str">
        <f>IF(支部用データ貼り付けシート!B1318="","",IF(支部用データ貼り付けシート!M1318="","",支部用データ貼り付けシート!M1318))</f>
        <v/>
      </c>
      <c r="G1329" s="194" t="str">
        <f>IF(支部用データ貼り付けシート!B1318="","",IF(支部用データ貼り付けシート!N1318="","",支部用データ貼り付けシート!N1318))</f>
        <v/>
      </c>
      <c r="H1329" s="37" t="str">
        <f t="shared" si="248"/>
        <v/>
      </c>
      <c r="I1329" s="124" t="str">
        <f t="shared" si="249"/>
        <v/>
      </c>
      <c r="J1329" s="38" t="str">
        <f t="shared" si="250"/>
        <v/>
      </c>
      <c r="K1329" s="37" t="str">
        <f t="shared" si="251"/>
        <v/>
      </c>
      <c r="L1329" s="124" t="str">
        <f t="shared" si="252"/>
        <v/>
      </c>
      <c r="M1329" s="38" t="str">
        <f t="shared" si="253"/>
        <v/>
      </c>
      <c r="N1329" s="93" t="str">
        <f>IF(支部用データ貼り付けシート!B1318="","",支部用データ貼り付けシート!E1318)</f>
        <v/>
      </c>
      <c r="O1329" s="38" t="str">
        <f>IF(支部用データ貼り付けシート!B1318="","",支部用データ貼り付けシート!F1318)</f>
        <v/>
      </c>
      <c r="P1329" s="37" t="str">
        <f>IF(支部用データ貼り付けシート!B1318="","",支部用データ貼り付けシート!G1318)</f>
        <v/>
      </c>
      <c r="Q1329" s="38" t="str">
        <f>IF(支部用データ貼り付けシート!B1318="","",支部用データ貼り付けシート!H1318)</f>
        <v/>
      </c>
      <c r="R1329" s="37" t="str">
        <f>IF(支部用データ貼り付けシート!B1318="","",支部用データ貼り付けシート!I1318)</f>
        <v/>
      </c>
      <c r="S1329" s="38" t="str">
        <f>IF(支部用データ貼り付けシート!B1318="","",支部用データ貼り付けシート!J1318)</f>
        <v/>
      </c>
      <c r="T1329" s="23" t="str">
        <f t="shared" si="254"/>
        <v/>
      </c>
      <c r="U1329" s="24" t="str">
        <f t="shared" si="255"/>
        <v/>
      </c>
      <c r="W1329" t="str">
        <f t="shared" si="256"/>
        <v/>
      </c>
      <c r="X1329" t="str">
        <f t="shared" si="257"/>
        <v/>
      </c>
      <c r="Y1329" t="str">
        <f t="shared" si="258"/>
        <v/>
      </c>
      <c r="Z1329" t="str">
        <f t="shared" si="259"/>
        <v/>
      </c>
    </row>
    <row r="1330" spans="1:26">
      <c r="A1330" s="84">
        <v>1300</v>
      </c>
      <c r="B1330" s="189" t="str">
        <f>IF(支部用データ貼り付けシート!B1319="","",支部用データ貼り付けシート!A1319)</f>
        <v/>
      </c>
      <c r="C1330" s="190" t="str">
        <f>IF(支部用データ貼り付けシート!B1319="","",支部用データ貼り付けシート!B1319)</f>
        <v/>
      </c>
      <c r="D1330" s="191" t="str">
        <f>IF(支部用データ貼り付けシート!B1319="","",支部用データ貼り付けシート!C1319)</f>
        <v/>
      </c>
      <c r="E1330" s="192" t="str">
        <f>IF(支部用データ貼り付けシート!B1319="","",支部用データ貼り付けシート!D1319)</f>
        <v/>
      </c>
      <c r="F1330" s="193" t="str">
        <f>IF(支部用データ貼り付けシート!B1319="","",IF(支部用データ貼り付けシート!M1319="","",支部用データ貼り付けシート!M1319))</f>
        <v/>
      </c>
      <c r="G1330" s="194" t="str">
        <f>IF(支部用データ貼り付けシート!B1319="","",IF(支部用データ貼り付けシート!N1319="","",支部用データ貼り付けシート!N1319))</f>
        <v/>
      </c>
      <c r="H1330" s="37" t="str">
        <f t="shared" si="248"/>
        <v/>
      </c>
      <c r="I1330" s="124" t="str">
        <f t="shared" si="249"/>
        <v/>
      </c>
      <c r="J1330" s="38" t="str">
        <f t="shared" si="250"/>
        <v/>
      </c>
      <c r="K1330" s="37" t="str">
        <f t="shared" si="251"/>
        <v/>
      </c>
      <c r="L1330" s="124" t="str">
        <f t="shared" si="252"/>
        <v/>
      </c>
      <c r="M1330" s="38" t="str">
        <f t="shared" si="253"/>
        <v/>
      </c>
      <c r="N1330" s="93" t="str">
        <f>IF(支部用データ貼り付けシート!B1319="","",支部用データ貼り付けシート!E1319)</f>
        <v/>
      </c>
      <c r="O1330" s="38" t="str">
        <f>IF(支部用データ貼り付けシート!B1319="","",支部用データ貼り付けシート!F1319)</f>
        <v/>
      </c>
      <c r="P1330" s="37" t="str">
        <f>IF(支部用データ貼り付けシート!B1319="","",支部用データ貼り付けシート!G1319)</f>
        <v/>
      </c>
      <c r="Q1330" s="38" t="str">
        <f>IF(支部用データ貼り付けシート!B1319="","",支部用データ貼り付けシート!H1319)</f>
        <v/>
      </c>
      <c r="R1330" s="37" t="str">
        <f>IF(支部用データ貼り付けシート!B1319="","",支部用データ貼り付けシート!I1319)</f>
        <v/>
      </c>
      <c r="S1330" s="38" t="str">
        <f>IF(支部用データ貼り付けシート!B1319="","",支部用データ貼り付けシート!J1319)</f>
        <v/>
      </c>
      <c r="T1330" s="23" t="str">
        <f t="shared" si="254"/>
        <v/>
      </c>
      <c r="U1330" s="24" t="str">
        <f t="shared" si="255"/>
        <v/>
      </c>
      <c r="W1330" t="str">
        <f t="shared" si="256"/>
        <v/>
      </c>
      <c r="X1330" t="str">
        <f t="shared" si="257"/>
        <v/>
      </c>
      <c r="Y1330" t="str">
        <f t="shared" si="258"/>
        <v/>
      </c>
      <c r="Z1330" t="str">
        <f t="shared" si="259"/>
        <v/>
      </c>
    </row>
    <row r="1331" spans="1:26">
      <c r="A1331" s="83">
        <v>1301</v>
      </c>
      <c r="B1331" s="189" t="str">
        <f>IF(支部用データ貼り付けシート!B1320="","",支部用データ貼り付けシート!A1320)</f>
        <v/>
      </c>
      <c r="C1331" s="190" t="str">
        <f>IF(支部用データ貼り付けシート!B1320="","",支部用データ貼り付けシート!B1320)</f>
        <v/>
      </c>
      <c r="D1331" s="191" t="str">
        <f>IF(支部用データ貼り付けシート!B1320="","",支部用データ貼り付けシート!C1320)</f>
        <v/>
      </c>
      <c r="E1331" s="192" t="str">
        <f>IF(支部用データ貼り付けシート!B1320="","",支部用データ貼り付けシート!D1320)</f>
        <v/>
      </c>
      <c r="F1331" s="193" t="str">
        <f>IF(支部用データ貼り付けシート!B1320="","",IF(支部用データ貼り付けシート!M1320="","",支部用データ貼り付けシート!M1320))</f>
        <v/>
      </c>
      <c r="G1331" s="194" t="str">
        <f>IF(支部用データ貼り付けシート!B1320="","",IF(支部用データ貼り付けシート!N1320="","",支部用データ貼り付けシート!N1320))</f>
        <v/>
      </c>
      <c r="H1331" s="37" t="str">
        <f t="shared" si="248"/>
        <v/>
      </c>
      <c r="I1331" s="124" t="str">
        <f t="shared" si="249"/>
        <v/>
      </c>
      <c r="J1331" s="38" t="str">
        <f t="shared" si="250"/>
        <v/>
      </c>
      <c r="K1331" s="37" t="str">
        <f t="shared" si="251"/>
        <v/>
      </c>
      <c r="L1331" s="124" t="str">
        <f t="shared" si="252"/>
        <v/>
      </c>
      <c r="M1331" s="38" t="str">
        <f t="shared" si="253"/>
        <v/>
      </c>
      <c r="N1331" s="93" t="str">
        <f>IF(支部用データ貼り付けシート!B1320="","",支部用データ貼り付けシート!E1320)</f>
        <v/>
      </c>
      <c r="O1331" s="38" t="str">
        <f>IF(支部用データ貼り付けシート!B1320="","",支部用データ貼り付けシート!F1320)</f>
        <v/>
      </c>
      <c r="P1331" s="37" t="str">
        <f>IF(支部用データ貼り付けシート!B1320="","",支部用データ貼り付けシート!G1320)</f>
        <v/>
      </c>
      <c r="Q1331" s="38" t="str">
        <f>IF(支部用データ貼り付けシート!B1320="","",支部用データ貼り付けシート!H1320)</f>
        <v/>
      </c>
      <c r="R1331" s="37" t="str">
        <f>IF(支部用データ貼り付けシート!B1320="","",支部用データ貼り付けシート!I1320)</f>
        <v/>
      </c>
      <c r="S1331" s="38" t="str">
        <f>IF(支部用データ貼り付けシート!B1320="","",支部用データ貼り付けシート!J1320)</f>
        <v/>
      </c>
      <c r="T1331" s="23" t="str">
        <f t="shared" si="254"/>
        <v/>
      </c>
      <c r="U1331" s="24" t="str">
        <f t="shared" si="255"/>
        <v/>
      </c>
      <c r="W1331" t="str">
        <f t="shared" si="256"/>
        <v/>
      </c>
      <c r="X1331" t="str">
        <f t="shared" si="257"/>
        <v/>
      </c>
      <c r="Y1331" t="str">
        <f t="shared" si="258"/>
        <v/>
      </c>
      <c r="Z1331" t="str">
        <f t="shared" si="259"/>
        <v/>
      </c>
    </row>
    <row r="1332" spans="1:26">
      <c r="A1332" s="84">
        <v>1302</v>
      </c>
      <c r="B1332" s="189" t="str">
        <f>IF(支部用データ貼り付けシート!B1321="","",支部用データ貼り付けシート!A1321)</f>
        <v/>
      </c>
      <c r="C1332" s="190" t="str">
        <f>IF(支部用データ貼り付けシート!B1321="","",支部用データ貼り付けシート!B1321)</f>
        <v/>
      </c>
      <c r="D1332" s="191" t="str">
        <f>IF(支部用データ貼り付けシート!B1321="","",支部用データ貼り付けシート!C1321)</f>
        <v/>
      </c>
      <c r="E1332" s="192" t="str">
        <f>IF(支部用データ貼り付けシート!B1321="","",支部用データ貼り付けシート!D1321)</f>
        <v/>
      </c>
      <c r="F1332" s="193" t="str">
        <f>IF(支部用データ貼り付けシート!B1321="","",IF(支部用データ貼り付けシート!M1321="","",支部用データ貼り付けシート!M1321))</f>
        <v/>
      </c>
      <c r="G1332" s="194" t="str">
        <f>IF(支部用データ貼り付けシート!B1321="","",IF(支部用データ貼り付けシート!N1321="","",支部用データ貼り付けシート!N1321))</f>
        <v/>
      </c>
      <c r="H1332" s="37" t="str">
        <f t="shared" si="248"/>
        <v/>
      </c>
      <c r="I1332" s="124" t="str">
        <f t="shared" si="249"/>
        <v/>
      </c>
      <c r="J1332" s="38" t="str">
        <f t="shared" si="250"/>
        <v/>
      </c>
      <c r="K1332" s="37" t="str">
        <f t="shared" si="251"/>
        <v/>
      </c>
      <c r="L1332" s="124" t="str">
        <f t="shared" si="252"/>
        <v/>
      </c>
      <c r="M1332" s="38" t="str">
        <f t="shared" si="253"/>
        <v/>
      </c>
      <c r="N1332" s="93" t="str">
        <f>IF(支部用データ貼り付けシート!B1321="","",支部用データ貼り付けシート!E1321)</f>
        <v/>
      </c>
      <c r="O1332" s="38" t="str">
        <f>IF(支部用データ貼り付けシート!B1321="","",支部用データ貼り付けシート!F1321)</f>
        <v/>
      </c>
      <c r="P1332" s="37" t="str">
        <f>IF(支部用データ貼り付けシート!B1321="","",支部用データ貼り付けシート!G1321)</f>
        <v/>
      </c>
      <c r="Q1332" s="38" t="str">
        <f>IF(支部用データ貼り付けシート!B1321="","",支部用データ貼り付けシート!H1321)</f>
        <v/>
      </c>
      <c r="R1332" s="37" t="str">
        <f>IF(支部用データ貼り付けシート!B1321="","",支部用データ貼り付けシート!I1321)</f>
        <v/>
      </c>
      <c r="S1332" s="38" t="str">
        <f>IF(支部用データ貼り付けシート!B1321="","",支部用データ貼り付けシート!J1321)</f>
        <v/>
      </c>
      <c r="T1332" s="23" t="str">
        <f t="shared" si="254"/>
        <v/>
      </c>
      <c r="U1332" s="24" t="str">
        <f t="shared" si="255"/>
        <v/>
      </c>
      <c r="W1332" t="str">
        <f t="shared" si="256"/>
        <v/>
      </c>
      <c r="X1332" t="str">
        <f t="shared" si="257"/>
        <v/>
      </c>
      <c r="Y1332" t="str">
        <f t="shared" si="258"/>
        <v/>
      </c>
      <c r="Z1332" t="str">
        <f t="shared" si="259"/>
        <v/>
      </c>
    </row>
    <row r="1333" spans="1:26">
      <c r="A1333" s="83">
        <v>1303</v>
      </c>
      <c r="B1333" s="189" t="str">
        <f>IF(支部用データ貼り付けシート!B1322="","",支部用データ貼り付けシート!A1322)</f>
        <v/>
      </c>
      <c r="C1333" s="190" t="str">
        <f>IF(支部用データ貼り付けシート!B1322="","",支部用データ貼り付けシート!B1322)</f>
        <v/>
      </c>
      <c r="D1333" s="191" t="str">
        <f>IF(支部用データ貼り付けシート!B1322="","",支部用データ貼り付けシート!C1322)</f>
        <v/>
      </c>
      <c r="E1333" s="192" t="str">
        <f>IF(支部用データ貼り付けシート!B1322="","",支部用データ貼り付けシート!D1322)</f>
        <v/>
      </c>
      <c r="F1333" s="193" t="str">
        <f>IF(支部用データ貼り付けシート!B1322="","",IF(支部用データ貼り付けシート!M1322="","",支部用データ貼り付けシート!M1322))</f>
        <v/>
      </c>
      <c r="G1333" s="194" t="str">
        <f>IF(支部用データ貼り付けシート!B1322="","",IF(支部用データ貼り付けシート!N1322="","",支部用データ貼り付けシート!N1322))</f>
        <v/>
      </c>
      <c r="H1333" s="37" t="str">
        <f t="shared" si="248"/>
        <v/>
      </c>
      <c r="I1333" s="124" t="str">
        <f t="shared" si="249"/>
        <v/>
      </c>
      <c r="J1333" s="38" t="str">
        <f t="shared" si="250"/>
        <v/>
      </c>
      <c r="K1333" s="37" t="str">
        <f t="shared" si="251"/>
        <v/>
      </c>
      <c r="L1333" s="124" t="str">
        <f t="shared" si="252"/>
        <v/>
      </c>
      <c r="M1333" s="38" t="str">
        <f t="shared" si="253"/>
        <v/>
      </c>
      <c r="N1333" s="93" t="str">
        <f>IF(支部用データ貼り付けシート!B1322="","",支部用データ貼り付けシート!E1322)</f>
        <v/>
      </c>
      <c r="O1333" s="38" t="str">
        <f>IF(支部用データ貼り付けシート!B1322="","",支部用データ貼り付けシート!F1322)</f>
        <v/>
      </c>
      <c r="P1333" s="37" t="str">
        <f>IF(支部用データ貼り付けシート!B1322="","",支部用データ貼り付けシート!G1322)</f>
        <v/>
      </c>
      <c r="Q1333" s="38" t="str">
        <f>IF(支部用データ貼り付けシート!B1322="","",支部用データ貼り付けシート!H1322)</f>
        <v/>
      </c>
      <c r="R1333" s="37" t="str">
        <f>IF(支部用データ貼り付けシート!B1322="","",支部用データ貼り付けシート!I1322)</f>
        <v/>
      </c>
      <c r="S1333" s="38" t="str">
        <f>IF(支部用データ貼り付けシート!B1322="","",支部用データ貼り付けシート!J1322)</f>
        <v/>
      </c>
      <c r="T1333" s="23" t="str">
        <f t="shared" si="254"/>
        <v/>
      </c>
      <c r="U1333" s="24" t="str">
        <f t="shared" si="255"/>
        <v/>
      </c>
      <c r="W1333" t="str">
        <f t="shared" si="256"/>
        <v/>
      </c>
      <c r="X1333" t="str">
        <f t="shared" si="257"/>
        <v/>
      </c>
      <c r="Y1333" t="str">
        <f t="shared" si="258"/>
        <v/>
      </c>
      <c r="Z1333" t="str">
        <f t="shared" si="259"/>
        <v/>
      </c>
    </row>
    <row r="1334" spans="1:26">
      <c r="A1334" s="84">
        <v>1304</v>
      </c>
      <c r="B1334" s="189" t="str">
        <f>IF(支部用データ貼り付けシート!B1323="","",支部用データ貼り付けシート!A1323)</f>
        <v/>
      </c>
      <c r="C1334" s="190" t="str">
        <f>IF(支部用データ貼り付けシート!B1323="","",支部用データ貼り付けシート!B1323)</f>
        <v/>
      </c>
      <c r="D1334" s="191" t="str">
        <f>IF(支部用データ貼り付けシート!B1323="","",支部用データ貼り付けシート!C1323)</f>
        <v/>
      </c>
      <c r="E1334" s="192" t="str">
        <f>IF(支部用データ貼り付けシート!B1323="","",支部用データ貼り付けシート!D1323)</f>
        <v/>
      </c>
      <c r="F1334" s="193" t="str">
        <f>IF(支部用データ貼り付けシート!B1323="","",IF(支部用データ貼り付けシート!M1323="","",支部用データ貼り付けシート!M1323))</f>
        <v/>
      </c>
      <c r="G1334" s="194" t="str">
        <f>IF(支部用データ貼り付けシート!B1323="","",IF(支部用データ貼り付けシート!N1323="","",支部用データ貼り付けシート!N1323))</f>
        <v/>
      </c>
      <c r="H1334" s="37" t="str">
        <f t="shared" si="248"/>
        <v/>
      </c>
      <c r="I1334" s="124" t="str">
        <f t="shared" si="249"/>
        <v/>
      </c>
      <c r="J1334" s="38" t="str">
        <f t="shared" si="250"/>
        <v/>
      </c>
      <c r="K1334" s="37" t="str">
        <f t="shared" si="251"/>
        <v/>
      </c>
      <c r="L1334" s="124" t="str">
        <f t="shared" si="252"/>
        <v/>
      </c>
      <c r="M1334" s="38" t="str">
        <f t="shared" si="253"/>
        <v/>
      </c>
      <c r="N1334" s="93" t="str">
        <f>IF(支部用データ貼り付けシート!B1323="","",支部用データ貼り付けシート!E1323)</f>
        <v/>
      </c>
      <c r="O1334" s="38" t="str">
        <f>IF(支部用データ貼り付けシート!B1323="","",支部用データ貼り付けシート!F1323)</f>
        <v/>
      </c>
      <c r="P1334" s="37" t="str">
        <f>IF(支部用データ貼り付けシート!B1323="","",支部用データ貼り付けシート!G1323)</f>
        <v/>
      </c>
      <c r="Q1334" s="38" t="str">
        <f>IF(支部用データ貼り付けシート!B1323="","",支部用データ貼り付けシート!H1323)</f>
        <v/>
      </c>
      <c r="R1334" s="37" t="str">
        <f>IF(支部用データ貼り付けシート!B1323="","",支部用データ貼り付けシート!I1323)</f>
        <v/>
      </c>
      <c r="S1334" s="38" t="str">
        <f>IF(支部用データ貼り付けシート!B1323="","",支部用データ貼り付けシート!J1323)</f>
        <v/>
      </c>
      <c r="T1334" s="23" t="str">
        <f t="shared" si="254"/>
        <v/>
      </c>
      <c r="U1334" s="24" t="str">
        <f t="shared" si="255"/>
        <v/>
      </c>
      <c r="W1334" t="str">
        <f t="shared" si="256"/>
        <v/>
      </c>
      <c r="X1334" t="str">
        <f t="shared" si="257"/>
        <v/>
      </c>
      <c r="Y1334" t="str">
        <f t="shared" si="258"/>
        <v/>
      </c>
      <c r="Z1334" t="str">
        <f t="shared" si="259"/>
        <v/>
      </c>
    </row>
    <row r="1335" spans="1:26">
      <c r="A1335" s="83">
        <v>1305</v>
      </c>
      <c r="B1335" s="189" t="str">
        <f>IF(支部用データ貼り付けシート!B1324="","",支部用データ貼り付けシート!A1324)</f>
        <v/>
      </c>
      <c r="C1335" s="190" t="str">
        <f>IF(支部用データ貼り付けシート!B1324="","",支部用データ貼り付けシート!B1324)</f>
        <v/>
      </c>
      <c r="D1335" s="191" t="str">
        <f>IF(支部用データ貼り付けシート!B1324="","",支部用データ貼り付けシート!C1324)</f>
        <v/>
      </c>
      <c r="E1335" s="192" t="str">
        <f>IF(支部用データ貼り付けシート!B1324="","",支部用データ貼り付けシート!D1324)</f>
        <v/>
      </c>
      <c r="F1335" s="193" t="str">
        <f>IF(支部用データ貼り付けシート!B1324="","",IF(支部用データ貼り付けシート!M1324="","",支部用データ貼り付けシート!M1324))</f>
        <v/>
      </c>
      <c r="G1335" s="194" t="str">
        <f>IF(支部用データ貼り付けシート!B1324="","",IF(支部用データ貼り付けシート!N1324="","",支部用データ貼り付けシート!N1324))</f>
        <v/>
      </c>
      <c r="H1335" s="37" t="str">
        <f t="shared" ref="H1335:H1361" si="260">IF(C1335="","",IF(Z1335&gt;2700,1,0))</f>
        <v/>
      </c>
      <c r="I1335" s="124" t="str">
        <f t="shared" ref="I1335:I1361" si="261">IF(C1335="","",IF(Z1335&gt;4800,1,0))</f>
        <v/>
      </c>
      <c r="J1335" s="38" t="str">
        <f t="shared" ref="J1335:J1361" si="262">IF(C1335="","",IF(Z1335&gt;6000,1,0))</f>
        <v/>
      </c>
      <c r="K1335" s="37" t="str">
        <f t="shared" ref="K1335:K1361" si="263">IF(C1335="","",IF((W1335+X1335)&gt;2700,1,0))</f>
        <v/>
      </c>
      <c r="L1335" s="124" t="str">
        <f t="shared" ref="L1335:L1361" si="264">IF(C1335="","",IF((W1335+X1335)&gt;4800,1,0))</f>
        <v/>
      </c>
      <c r="M1335" s="38" t="str">
        <f t="shared" ref="M1335:M1361" si="265">IF(C1335="","",IF((W1335+X1335)&gt;6000,1,0))</f>
        <v/>
      </c>
      <c r="N1335" s="93" t="str">
        <f>IF(支部用データ貼り付けシート!B1324="","",支部用データ貼り付けシート!E1324)</f>
        <v/>
      </c>
      <c r="O1335" s="38" t="str">
        <f>IF(支部用データ貼り付けシート!B1324="","",支部用データ貼り付けシート!F1324)</f>
        <v/>
      </c>
      <c r="P1335" s="37" t="str">
        <f>IF(支部用データ貼り付けシート!B1324="","",支部用データ貼り付けシート!G1324)</f>
        <v/>
      </c>
      <c r="Q1335" s="38" t="str">
        <f>IF(支部用データ貼り付けシート!B1324="","",支部用データ貼り付けシート!H1324)</f>
        <v/>
      </c>
      <c r="R1335" s="37" t="str">
        <f>IF(支部用データ貼り付けシート!B1324="","",支部用データ貼り付けシート!I1324)</f>
        <v/>
      </c>
      <c r="S1335" s="38" t="str">
        <f>IF(支部用データ貼り付けシート!B1324="","",支部用データ貼り付けシート!J1324)</f>
        <v/>
      </c>
      <c r="T1335" s="23" t="str">
        <f t="shared" ref="T1335:T1361" si="266">IFERROR(IF(C1335="","",INT(Z1335/60)),"")</f>
        <v/>
      </c>
      <c r="U1335" s="24" t="str">
        <f t="shared" ref="U1335:U1361" si="267">IFERROR(IF(C1335="","",MOD(Z1335,60)),"")</f>
        <v/>
      </c>
      <c r="W1335" t="str">
        <f t="shared" si="256"/>
        <v/>
      </c>
      <c r="X1335" t="str">
        <f t="shared" si="257"/>
        <v/>
      </c>
      <c r="Y1335" t="str">
        <f t="shared" si="258"/>
        <v/>
      </c>
      <c r="Z1335" t="str">
        <f t="shared" si="259"/>
        <v/>
      </c>
    </row>
    <row r="1336" spans="1:26">
      <c r="A1336" s="84">
        <v>1306</v>
      </c>
      <c r="B1336" s="189" t="str">
        <f>IF(支部用データ貼り付けシート!B1325="","",支部用データ貼り付けシート!A1325)</f>
        <v/>
      </c>
      <c r="C1336" s="190" t="str">
        <f>IF(支部用データ貼り付けシート!B1325="","",支部用データ貼り付けシート!B1325)</f>
        <v/>
      </c>
      <c r="D1336" s="191" t="str">
        <f>IF(支部用データ貼り付けシート!B1325="","",支部用データ貼り付けシート!C1325)</f>
        <v/>
      </c>
      <c r="E1336" s="192" t="str">
        <f>IF(支部用データ貼り付けシート!B1325="","",支部用データ貼り付けシート!D1325)</f>
        <v/>
      </c>
      <c r="F1336" s="193" t="str">
        <f>IF(支部用データ貼り付けシート!B1325="","",IF(支部用データ貼り付けシート!M1325="","",支部用データ貼り付けシート!M1325))</f>
        <v/>
      </c>
      <c r="G1336" s="194" t="str">
        <f>IF(支部用データ貼り付けシート!B1325="","",IF(支部用データ貼り付けシート!N1325="","",支部用データ貼り付けシート!N1325))</f>
        <v/>
      </c>
      <c r="H1336" s="37" t="str">
        <f t="shared" si="260"/>
        <v/>
      </c>
      <c r="I1336" s="124" t="str">
        <f t="shared" si="261"/>
        <v/>
      </c>
      <c r="J1336" s="38" t="str">
        <f t="shared" si="262"/>
        <v/>
      </c>
      <c r="K1336" s="37" t="str">
        <f t="shared" si="263"/>
        <v/>
      </c>
      <c r="L1336" s="124" t="str">
        <f t="shared" si="264"/>
        <v/>
      </c>
      <c r="M1336" s="38" t="str">
        <f t="shared" si="265"/>
        <v/>
      </c>
      <c r="N1336" s="93" t="str">
        <f>IF(支部用データ貼り付けシート!B1325="","",支部用データ貼り付けシート!E1325)</f>
        <v/>
      </c>
      <c r="O1336" s="38" t="str">
        <f>IF(支部用データ貼り付けシート!B1325="","",支部用データ貼り付けシート!F1325)</f>
        <v/>
      </c>
      <c r="P1336" s="37" t="str">
        <f>IF(支部用データ貼り付けシート!B1325="","",支部用データ貼り付けシート!G1325)</f>
        <v/>
      </c>
      <c r="Q1336" s="38" t="str">
        <f>IF(支部用データ貼り付けシート!B1325="","",支部用データ貼り付けシート!H1325)</f>
        <v/>
      </c>
      <c r="R1336" s="37" t="str">
        <f>IF(支部用データ貼り付けシート!B1325="","",支部用データ貼り付けシート!I1325)</f>
        <v/>
      </c>
      <c r="S1336" s="38" t="str">
        <f>IF(支部用データ貼り付けシート!B1325="","",支部用データ貼り付けシート!J1325)</f>
        <v/>
      </c>
      <c r="T1336" s="23" t="str">
        <f t="shared" si="266"/>
        <v/>
      </c>
      <c r="U1336" s="24" t="str">
        <f t="shared" si="267"/>
        <v/>
      </c>
      <c r="W1336" t="str">
        <f t="shared" si="256"/>
        <v/>
      </c>
      <c r="X1336" t="str">
        <f t="shared" si="257"/>
        <v/>
      </c>
      <c r="Y1336" t="str">
        <f t="shared" si="258"/>
        <v/>
      </c>
      <c r="Z1336" t="str">
        <f t="shared" si="259"/>
        <v/>
      </c>
    </row>
    <row r="1337" spans="1:26">
      <c r="A1337" s="83">
        <v>1307</v>
      </c>
      <c r="B1337" s="189" t="str">
        <f>IF(支部用データ貼り付けシート!B1326="","",支部用データ貼り付けシート!A1326)</f>
        <v/>
      </c>
      <c r="C1337" s="190" t="str">
        <f>IF(支部用データ貼り付けシート!B1326="","",支部用データ貼り付けシート!B1326)</f>
        <v/>
      </c>
      <c r="D1337" s="191" t="str">
        <f>IF(支部用データ貼り付けシート!B1326="","",支部用データ貼り付けシート!C1326)</f>
        <v/>
      </c>
      <c r="E1337" s="192" t="str">
        <f>IF(支部用データ貼り付けシート!B1326="","",支部用データ貼り付けシート!D1326)</f>
        <v/>
      </c>
      <c r="F1337" s="193" t="str">
        <f>IF(支部用データ貼り付けシート!B1326="","",IF(支部用データ貼り付けシート!M1326="","",支部用データ貼り付けシート!M1326))</f>
        <v/>
      </c>
      <c r="G1337" s="194" t="str">
        <f>IF(支部用データ貼り付けシート!B1326="","",IF(支部用データ貼り付けシート!N1326="","",支部用データ貼り付けシート!N1326))</f>
        <v/>
      </c>
      <c r="H1337" s="37" t="str">
        <f t="shared" si="260"/>
        <v/>
      </c>
      <c r="I1337" s="124" t="str">
        <f t="shared" si="261"/>
        <v/>
      </c>
      <c r="J1337" s="38" t="str">
        <f t="shared" si="262"/>
        <v/>
      </c>
      <c r="K1337" s="37" t="str">
        <f t="shared" si="263"/>
        <v/>
      </c>
      <c r="L1337" s="124" t="str">
        <f t="shared" si="264"/>
        <v/>
      </c>
      <c r="M1337" s="38" t="str">
        <f t="shared" si="265"/>
        <v/>
      </c>
      <c r="N1337" s="93" t="str">
        <f>IF(支部用データ貼り付けシート!B1326="","",支部用データ貼り付けシート!E1326)</f>
        <v/>
      </c>
      <c r="O1337" s="38" t="str">
        <f>IF(支部用データ貼り付けシート!B1326="","",支部用データ貼り付けシート!F1326)</f>
        <v/>
      </c>
      <c r="P1337" s="37" t="str">
        <f>IF(支部用データ貼り付けシート!B1326="","",支部用データ貼り付けシート!G1326)</f>
        <v/>
      </c>
      <c r="Q1337" s="38" t="str">
        <f>IF(支部用データ貼り付けシート!B1326="","",支部用データ貼り付けシート!H1326)</f>
        <v/>
      </c>
      <c r="R1337" s="37" t="str">
        <f>IF(支部用データ貼り付けシート!B1326="","",支部用データ貼り付けシート!I1326)</f>
        <v/>
      </c>
      <c r="S1337" s="38" t="str">
        <f>IF(支部用データ貼り付けシート!B1326="","",支部用データ貼り付けシート!J1326)</f>
        <v/>
      </c>
      <c r="T1337" s="23" t="str">
        <f t="shared" si="266"/>
        <v/>
      </c>
      <c r="U1337" s="24" t="str">
        <f t="shared" si="267"/>
        <v/>
      </c>
      <c r="W1337" t="str">
        <f t="shared" si="256"/>
        <v/>
      </c>
      <c r="X1337" t="str">
        <f t="shared" si="257"/>
        <v/>
      </c>
      <c r="Y1337" t="str">
        <f t="shared" si="258"/>
        <v/>
      </c>
      <c r="Z1337" t="str">
        <f t="shared" si="259"/>
        <v/>
      </c>
    </row>
    <row r="1338" spans="1:26">
      <c r="A1338" s="84">
        <v>1308</v>
      </c>
      <c r="B1338" s="189" t="str">
        <f>IF(支部用データ貼り付けシート!B1327="","",支部用データ貼り付けシート!A1327)</f>
        <v/>
      </c>
      <c r="C1338" s="190" t="str">
        <f>IF(支部用データ貼り付けシート!B1327="","",支部用データ貼り付けシート!B1327)</f>
        <v/>
      </c>
      <c r="D1338" s="191" t="str">
        <f>IF(支部用データ貼り付けシート!B1327="","",支部用データ貼り付けシート!C1327)</f>
        <v/>
      </c>
      <c r="E1338" s="192" t="str">
        <f>IF(支部用データ貼り付けシート!B1327="","",支部用データ貼り付けシート!D1327)</f>
        <v/>
      </c>
      <c r="F1338" s="193" t="str">
        <f>IF(支部用データ貼り付けシート!B1327="","",IF(支部用データ貼り付けシート!M1327="","",支部用データ貼り付けシート!M1327))</f>
        <v/>
      </c>
      <c r="G1338" s="194" t="str">
        <f>IF(支部用データ貼り付けシート!B1327="","",IF(支部用データ貼り付けシート!N1327="","",支部用データ貼り付けシート!N1327))</f>
        <v/>
      </c>
      <c r="H1338" s="37" t="str">
        <f t="shared" si="260"/>
        <v/>
      </c>
      <c r="I1338" s="124" t="str">
        <f t="shared" si="261"/>
        <v/>
      </c>
      <c r="J1338" s="38" t="str">
        <f t="shared" si="262"/>
        <v/>
      </c>
      <c r="K1338" s="37" t="str">
        <f t="shared" si="263"/>
        <v/>
      </c>
      <c r="L1338" s="124" t="str">
        <f t="shared" si="264"/>
        <v/>
      </c>
      <c r="M1338" s="38" t="str">
        <f t="shared" si="265"/>
        <v/>
      </c>
      <c r="N1338" s="93" t="str">
        <f>IF(支部用データ貼り付けシート!B1327="","",支部用データ貼り付けシート!E1327)</f>
        <v/>
      </c>
      <c r="O1338" s="38" t="str">
        <f>IF(支部用データ貼り付けシート!B1327="","",支部用データ貼り付けシート!F1327)</f>
        <v/>
      </c>
      <c r="P1338" s="37" t="str">
        <f>IF(支部用データ貼り付けシート!B1327="","",支部用データ貼り付けシート!G1327)</f>
        <v/>
      </c>
      <c r="Q1338" s="38" t="str">
        <f>IF(支部用データ貼り付けシート!B1327="","",支部用データ貼り付けシート!H1327)</f>
        <v/>
      </c>
      <c r="R1338" s="37" t="str">
        <f>IF(支部用データ貼り付けシート!B1327="","",支部用データ貼り付けシート!I1327)</f>
        <v/>
      </c>
      <c r="S1338" s="38" t="str">
        <f>IF(支部用データ貼り付けシート!B1327="","",支部用データ貼り付けシート!J1327)</f>
        <v/>
      </c>
      <c r="T1338" s="23" t="str">
        <f t="shared" si="266"/>
        <v/>
      </c>
      <c r="U1338" s="24" t="str">
        <f t="shared" si="267"/>
        <v/>
      </c>
      <c r="W1338" t="str">
        <f t="shared" si="256"/>
        <v/>
      </c>
      <c r="X1338" t="str">
        <f t="shared" si="257"/>
        <v/>
      </c>
      <c r="Y1338" t="str">
        <f t="shared" si="258"/>
        <v/>
      </c>
      <c r="Z1338" t="str">
        <f t="shared" si="259"/>
        <v/>
      </c>
    </row>
    <row r="1339" spans="1:26">
      <c r="A1339" s="83">
        <v>1309</v>
      </c>
      <c r="B1339" s="189" t="str">
        <f>IF(支部用データ貼り付けシート!B1328="","",支部用データ貼り付けシート!A1328)</f>
        <v/>
      </c>
      <c r="C1339" s="190" t="str">
        <f>IF(支部用データ貼り付けシート!B1328="","",支部用データ貼り付けシート!B1328)</f>
        <v/>
      </c>
      <c r="D1339" s="191" t="str">
        <f>IF(支部用データ貼り付けシート!B1328="","",支部用データ貼り付けシート!C1328)</f>
        <v/>
      </c>
      <c r="E1339" s="192" t="str">
        <f>IF(支部用データ貼り付けシート!B1328="","",支部用データ貼り付けシート!D1328)</f>
        <v/>
      </c>
      <c r="F1339" s="193" t="str">
        <f>IF(支部用データ貼り付けシート!B1328="","",IF(支部用データ貼り付けシート!M1328="","",支部用データ貼り付けシート!M1328))</f>
        <v/>
      </c>
      <c r="G1339" s="194" t="str">
        <f>IF(支部用データ貼り付けシート!B1328="","",IF(支部用データ貼り付けシート!N1328="","",支部用データ貼り付けシート!N1328))</f>
        <v/>
      </c>
      <c r="H1339" s="37" t="str">
        <f t="shared" si="260"/>
        <v/>
      </c>
      <c r="I1339" s="124" t="str">
        <f t="shared" si="261"/>
        <v/>
      </c>
      <c r="J1339" s="38" t="str">
        <f t="shared" si="262"/>
        <v/>
      </c>
      <c r="K1339" s="37" t="str">
        <f t="shared" si="263"/>
        <v/>
      </c>
      <c r="L1339" s="124" t="str">
        <f t="shared" si="264"/>
        <v/>
      </c>
      <c r="M1339" s="38" t="str">
        <f t="shared" si="265"/>
        <v/>
      </c>
      <c r="N1339" s="93" t="str">
        <f>IF(支部用データ貼り付けシート!B1328="","",支部用データ貼り付けシート!E1328)</f>
        <v/>
      </c>
      <c r="O1339" s="38" t="str">
        <f>IF(支部用データ貼り付けシート!B1328="","",支部用データ貼り付けシート!F1328)</f>
        <v/>
      </c>
      <c r="P1339" s="37" t="str">
        <f>IF(支部用データ貼り付けシート!B1328="","",支部用データ貼り付けシート!G1328)</f>
        <v/>
      </c>
      <c r="Q1339" s="38" t="str">
        <f>IF(支部用データ貼り付けシート!B1328="","",支部用データ貼り付けシート!H1328)</f>
        <v/>
      </c>
      <c r="R1339" s="37" t="str">
        <f>IF(支部用データ貼り付けシート!B1328="","",支部用データ貼り付けシート!I1328)</f>
        <v/>
      </c>
      <c r="S1339" s="38" t="str">
        <f>IF(支部用データ貼り付けシート!B1328="","",支部用データ貼り付けシート!J1328)</f>
        <v/>
      </c>
      <c r="T1339" s="23" t="str">
        <f t="shared" si="266"/>
        <v/>
      </c>
      <c r="U1339" s="24" t="str">
        <f t="shared" si="267"/>
        <v/>
      </c>
      <c r="W1339" t="str">
        <f t="shared" si="256"/>
        <v/>
      </c>
      <c r="X1339" t="str">
        <f t="shared" si="257"/>
        <v/>
      </c>
      <c r="Y1339" t="str">
        <f t="shared" si="258"/>
        <v/>
      </c>
      <c r="Z1339" t="str">
        <f t="shared" si="259"/>
        <v/>
      </c>
    </row>
    <row r="1340" spans="1:26">
      <c r="A1340" s="84">
        <v>1310</v>
      </c>
      <c r="B1340" s="189" t="str">
        <f>IF(支部用データ貼り付けシート!B1329="","",支部用データ貼り付けシート!A1329)</f>
        <v/>
      </c>
      <c r="C1340" s="190" t="str">
        <f>IF(支部用データ貼り付けシート!B1329="","",支部用データ貼り付けシート!B1329)</f>
        <v/>
      </c>
      <c r="D1340" s="191" t="str">
        <f>IF(支部用データ貼り付けシート!B1329="","",支部用データ貼り付けシート!C1329)</f>
        <v/>
      </c>
      <c r="E1340" s="192" t="str">
        <f>IF(支部用データ貼り付けシート!B1329="","",支部用データ貼り付けシート!D1329)</f>
        <v/>
      </c>
      <c r="F1340" s="193" t="str">
        <f>IF(支部用データ貼り付けシート!B1329="","",IF(支部用データ貼り付けシート!M1329="","",支部用データ貼り付けシート!M1329))</f>
        <v/>
      </c>
      <c r="G1340" s="194" t="str">
        <f>IF(支部用データ貼り付けシート!B1329="","",IF(支部用データ貼り付けシート!N1329="","",支部用データ貼り付けシート!N1329))</f>
        <v/>
      </c>
      <c r="H1340" s="37" t="str">
        <f t="shared" si="260"/>
        <v/>
      </c>
      <c r="I1340" s="124" t="str">
        <f t="shared" si="261"/>
        <v/>
      </c>
      <c r="J1340" s="38" t="str">
        <f t="shared" si="262"/>
        <v/>
      </c>
      <c r="K1340" s="37" t="str">
        <f t="shared" si="263"/>
        <v/>
      </c>
      <c r="L1340" s="124" t="str">
        <f t="shared" si="264"/>
        <v/>
      </c>
      <c r="M1340" s="38" t="str">
        <f t="shared" si="265"/>
        <v/>
      </c>
      <c r="N1340" s="93" t="str">
        <f>IF(支部用データ貼り付けシート!B1329="","",支部用データ貼り付けシート!E1329)</f>
        <v/>
      </c>
      <c r="O1340" s="38" t="str">
        <f>IF(支部用データ貼り付けシート!B1329="","",支部用データ貼り付けシート!F1329)</f>
        <v/>
      </c>
      <c r="P1340" s="37" t="str">
        <f>IF(支部用データ貼り付けシート!B1329="","",支部用データ貼り付けシート!G1329)</f>
        <v/>
      </c>
      <c r="Q1340" s="38" t="str">
        <f>IF(支部用データ貼り付けシート!B1329="","",支部用データ貼り付けシート!H1329)</f>
        <v/>
      </c>
      <c r="R1340" s="37" t="str">
        <f>IF(支部用データ貼り付けシート!B1329="","",支部用データ貼り付けシート!I1329)</f>
        <v/>
      </c>
      <c r="S1340" s="38" t="str">
        <f>IF(支部用データ貼り付けシート!B1329="","",支部用データ貼り付けシート!J1329)</f>
        <v/>
      </c>
      <c r="T1340" s="23" t="str">
        <f t="shared" si="266"/>
        <v/>
      </c>
      <c r="U1340" s="24" t="str">
        <f t="shared" si="267"/>
        <v/>
      </c>
      <c r="W1340" t="str">
        <f t="shared" si="256"/>
        <v/>
      </c>
      <c r="X1340" t="str">
        <f t="shared" si="257"/>
        <v/>
      </c>
      <c r="Y1340" t="str">
        <f t="shared" si="258"/>
        <v/>
      </c>
      <c r="Z1340" t="str">
        <f t="shared" si="259"/>
        <v/>
      </c>
    </row>
    <row r="1341" spans="1:26">
      <c r="A1341" s="83">
        <v>1311</v>
      </c>
      <c r="B1341" s="189" t="str">
        <f>IF(支部用データ貼り付けシート!B1330="","",支部用データ貼り付けシート!A1330)</f>
        <v/>
      </c>
      <c r="C1341" s="190" t="str">
        <f>IF(支部用データ貼り付けシート!B1330="","",支部用データ貼り付けシート!B1330)</f>
        <v/>
      </c>
      <c r="D1341" s="191" t="str">
        <f>IF(支部用データ貼り付けシート!B1330="","",支部用データ貼り付けシート!C1330)</f>
        <v/>
      </c>
      <c r="E1341" s="192" t="str">
        <f>IF(支部用データ貼り付けシート!B1330="","",支部用データ貼り付けシート!D1330)</f>
        <v/>
      </c>
      <c r="F1341" s="193" t="str">
        <f>IF(支部用データ貼り付けシート!B1330="","",IF(支部用データ貼り付けシート!M1330="","",支部用データ貼り付けシート!M1330))</f>
        <v/>
      </c>
      <c r="G1341" s="194" t="str">
        <f>IF(支部用データ貼り付けシート!B1330="","",IF(支部用データ貼り付けシート!N1330="","",支部用データ貼り付けシート!N1330))</f>
        <v/>
      </c>
      <c r="H1341" s="37" t="str">
        <f t="shared" si="260"/>
        <v/>
      </c>
      <c r="I1341" s="124" t="str">
        <f t="shared" si="261"/>
        <v/>
      </c>
      <c r="J1341" s="38" t="str">
        <f t="shared" si="262"/>
        <v/>
      </c>
      <c r="K1341" s="37" t="str">
        <f t="shared" si="263"/>
        <v/>
      </c>
      <c r="L1341" s="124" t="str">
        <f t="shared" si="264"/>
        <v/>
      </c>
      <c r="M1341" s="38" t="str">
        <f t="shared" si="265"/>
        <v/>
      </c>
      <c r="N1341" s="93" t="str">
        <f>IF(支部用データ貼り付けシート!B1330="","",支部用データ貼り付けシート!E1330)</f>
        <v/>
      </c>
      <c r="O1341" s="38" t="str">
        <f>IF(支部用データ貼り付けシート!B1330="","",支部用データ貼り付けシート!F1330)</f>
        <v/>
      </c>
      <c r="P1341" s="37" t="str">
        <f>IF(支部用データ貼り付けシート!B1330="","",支部用データ貼り付けシート!G1330)</f>
        <v/>
      </c>
      <c r="Q1341" s="38" t="str">
        <f>IF(支部用データ貼り付けシート!B1330="","",支部用データ貼り付けシート!H1330)</f>
        <v/>
      </c>
      <c r="R1341" s="37" t="str">
        <f>IF(支部用データ貼り付けシート!B1330="","",支部用データ貼り付けシート!I1330)</f>
        <v/>
      </c>
      <c r="S1341" s="38" t="str">
        <f>IF(支部用データ貼り付けシート!B1330="","",支部用データ貼り付けシート!J1330)</f>
        <v/>
      </c>
      <c r="T1341" s="23" t="str">
        <f t="shared" si="266"/>
        <v/>
      </c>
      <c r="U1341" s="24" t="str">
        <f t="shared" si="267"/>
        <v/>
      </c>
      <c r="W1341" t="str">
        <f t="shared" si="256"/>
        <v/>
      </c>
      <c r="X1341" t="str">
        <f t="shared" si="257"/>
        <v/>
      </c>
      <c r="Y1341" t="str">
        <f t="shared" si="258"/>
        <v/>
      </c>
      <c r="Z1341" t="str">
        <f t="shared" si="259"/>
        <v/>
      </c>
    </row>
    <row r="1342" spans="1:26">
      <c r="A1342" s="84">
        <v>1312</v>
      </c>
      <c r="B1342" s="189" t="str">
        <f>IF(支部用データ貼り付けシート!B1331="","",支部用データ貼り付けシート!A1331)</f>
        <v/>
      </c>
      <c r="C1342" s="190" t="str">
        <f>IF(支部用データ貼り付けシート!B1331="","",支部用データ貼り付けシート!B1331)</f>
        <v/>
      </c>
      <c r="D1342" s="191" t="str">
        <f>IF(支部用データ貼り付けシート!B1331="","",支部用データ貼り付けシート!C1331)</f>
        <v/>
      </c>
      <c r="E1342" s="192" t="str">
        <f>IF(支部用データ貼り付けシート!B1331="","",支部用データ貼り付けシート!D1331)</f>
        <v/>
      </c>
      <c r="F1342" s="193" t="str">
        <f>IF(支部用データ貼り付けシート!B1331="","",IF(支部用データ貼り付けシート!M1331="","",支部用データ貼り付けシート!M1331))</f>
        <v/>
      </c>
      <c r="G1342" s="194" t="str">
        <f>IF(支部用データ貼り付けシート!B1331="","",IF(支部用データ貼り付けシート!N1331="","",支部用データ貼り付けシート!N1331))</f>
        <v/>
      </c>
      <c r="H1342" s="37" t="str">
        <f t="shared" si="260"/>
        <v/>
      </c>
      <c r="I1342" s="124" t="str">
        <f t="shared" si="261"/>
        <v/>
      </c>
      <c r="J1342" s="38" t="str">
        <f t="shared" si="262"/>
        <v/>
      </c>
      <c r="K1342" s="37" t="str">
        <f t="shared" si="263"/>
        <v/>
      </c>
      <c r="L1342" s="124" t="str">
        <f t="shared" si="264"/>
        <v/>
      </c>
      <c r="M1342" s="38" t="str">
        <f t="shared" si="265"/>
        <v/>
      </c>
      <c r="N1342" s="93" t="str">
        <f>IF(支部用データ貼り付けシート!B1331="","",支部用データ貼り付けシート!E1331)</f>
        <v/>
      </c>
      <c r="O1342" s="38" t="str">
        <f>IF(支部用データ貼り付けシート!B1331="","",支部用データ貼り付けシート!F1331)</f>
        <v/>
      </c>
      <c r="P1342" s="37" t="str">
        <f>IF(支部用データ貼り付けシート!B1331="","",支部用データ貼り付けシート!G1331)</f>
        <v/>
      </c>
      <c r="Q1342" s="38" t="str">
        <f>IF(支部用データ貼り付けシート!B1331="","",支部用データ貼り付けシート!H1331)</f>
        <v/>
      </c>
      <c r="R1342" s="37" t="str">
        <f>IF(支部用データ貼り付けシート!B1331="","",支部用データ貼り付けシート!I1331)</f>
        <v/>
      </c>
      <c r="S1342" s="38" t="str">
        <f>IF(支部用データ貼り付けシート!B1331="","",支部用データ貼り付けシート!J1331)</f>
        <v/>
      </c>
      <c r="T1342" s="23" t="str">
        <f t="shared" si="266"/>
        <v/>
      </c>
      <c r="U1342" s="24" t="str">
        <f t="shared" si="267"/>
        <v/>
      </c>
      <c r="W1342" t="str">
        <f t="shared" si="256"/>
        <v/>
      </c>
      <c r="X1342" t="str">
        <f t="shared" si="257"/>
        <v/>
      </c>
      <c r="Y1342" t="str">
        <f t="shared" si="258"/>
        <v/>
      </c>
      <c r="Z1342" t="str">
        <f t="shared" si="259"/>
        <v/>
      </c>
    </row>
    <row r="1343" spans="1:26">
      <c r="A1343" s="83">
        <v>1313</v>
      </c>
      <c r="B1343" s="189" t="str">
        <f>IF(支部用データ貼り付けシート!B1332="","",支部用データ貼り付けシート!A1332)</f>
        <v/>
      </c>
      <c r="C1343" s="190" t="str">
        <f>IF(支部用データ貼り付けシート!B1332="","",支部用データ貼り付けシート!B1332)</f>
        <v/>
      </c>
      <c r="D1343" s="191" t="str">
        <f>IF(支部用データ貼り付けシート!B1332="","",支部用データ貼り付けシート!C1332)</f>
        <v/>
      </c>
      <c r="E1343" s="192" t="str">
        <f>IF(支部用データ貼り付けシート!B1332="","",支部用データ貼り付けシート!D1332)</f>
        <v/>
      </c>
      <c r="F1343" s="193" t="str">
        <f>IF(支部用データ貼り付けシート!B1332="","",IF(支部用データ貼り付けシート!M1332="","",支部用データ貼り付けシート!M1332))</f>
        <v/>
      </c>
      <c r="G1343" s="194" t="str">
        <f>IF(支部用データ貼り付けシート!B1332="","",IF(支部用データ貼り付けシート!N1332="","",支部用データ貼り付けシート!N1332))</f>
        <v/>
      </c>
      <c r="H1343" s="37" t="str">
        <f t="shared" si="260"/>
        <v/>
      </c>
      <c r="I1343" s="124" t="str">
        <f t="shared" si="261"/>
        <v/>
      </c>
      <c r="J1343" s="38" t="str">
        <f t="shared" si="262"/>
        <v/>
      </c>
      <c r="K1343" s="37" t="str">
        <f t="shared" si="263"/>
        <v/>
      </c>
      <c r="L1343" s="124" t="str">
        <f t="shared" si="264"/>
        <v/>
      </c>
      <c r="M1343" s="38" t="str">
        <f t="shared" si="265"/>
        <v/>
      </c>
      <c r="N1343" s="93" t="str">
        <f>IF(支部用データ貼り付けシート!B1332="","",支部用データ貼り付けシート!E1332)</f>
        <v/>
      </c>
      <c r="O1343" s="38" t="str">
        <f>IF(支部用データ貼り付けシート!B1332="","",支部用データ貼り付けシート!F1332)</f>
        <v/>
      </c>
      <c r="P1343" s="37" t="str">
        <f>IF(支部用データ貼り付けシート!B1332="","",支部用データ貼り付けシート!G1332)</f>
        <v/>
      </c>
      <c r="Q1343" s="38" t="str">
        <f>IF(支部用データ貼り付けシート!B1332="","",支部用データ貼り付けシート!H1332)</f>
        <v/>
      </c>
      <c r="R1343" s="37" t="str">
        <f>IF(支部用データ貼り付けシート!B1332="","",支部用データ貼り付けシート!I1332)</f>
        <v/>
      </c>
      <c r="S1343" s="38" t="str">
        <f>IF(支部用データ貼り付けシート!B1332="","",支部用データ貼り付けシート!J1332)</f>
        <v/>
      </c>
      <c r="T1343" s="23" t="str">
        <f t="shared" si="266"/>
        <v/>
      </c>
      <c r="U1343" s="24" t="str">
        <f t="shared" si="267"/>
        <v/>
      </c>
      <c r="W1343" t="str">
        <f t="shared" si="256"/>
        <v/>
      </c>
      <c r="X1343" t="str">
        <f t="shared" si="257"/>
        <v/>
      </c>
      <c r="Y1343" t="str">
        <f t="shared" si="258"/>
        <v/>
      </c>
      <c r="Z1343" t="str">
        <f t="shared" si="259"/>
        <v/>
      </c>
    </row>
    <row r="1344" spans="1:26">
      <c r="A1344" s="84">
        <v>1314</v>
      </c>
      <c r="B1344" s="189" t="str">
        <f>IF(支部用データ貼り付けシート!B1333="","",支部用データ貼り付けシート!A1333)</f>
        <v/>
      </c>
      <c r="C1344" s="190" t="str">
        <f>IF(支部用データ貼り付けシート!B1333="","",支部用データ貼り付けシート!B1333)</f>
        <v/>
      </c>
      <c r="D1344" s="191" t="str">
        <f>IF(支部用データ貼り付けシート!B1333="","",支部用データ貼り付けシート!C1333)</f>
        <v/>
      </c>
      <c r="E1344" s="192" t="str">
        <f>IF(支部用データ貼り付けシート!B1333="","",支部用データ貼り付けシート!D1333)</f>
        <v/>
      </c>
      <c r="F1344" s="193" t="str">
        <f>IF(支部用データ貼り付けシート!B1333="","",IF(支部用データ貼り付けシート!M1333="","",支部用データ貼り付けシート!M1333))</f>
        <v/>
      </c>
      <c r="G1344" s="194" t="str">
        <f>IF(支部用データ貼り付けシート!B1333="","",IF(支部用データ貼り付けシート!N1333="","",支部用データ貼り付けシート!N1333))</f>
        <v/>
      </c>
      <c r="H1344" s="37" t="str">
        <f t="shared" si="260"/>
        <v/>
      </c>
      <c r="I1344" s="124" t="str">
        <f t="shared" si="261"/>
        <v/>
      </c>
      <c r="J1344" s="38" t="str">
        <f t="shared" si="262"/>
        <v/>
      </c>
      <c r="K1344" s="37" t="str">
        <f t="shared" si="263"/>
        <v/>
      </c>
      <c r="L1344" s="124" t="str">
        <f t="shared" si="264"/>
        <v/>
      </c>
      <c r="M1344" s="38" t="str">
        <f t="shared" si="265"/>
        <v/>
      </c>
      <c r="N1344" s="93" t="str">
        <f>IF(支部用データ貼り付けシート!B1333="","",支部用データ貼り付けシート!E1333)</f>
        <v/>
      </c>
      <c r="O1344" s="38" t="str">
        <f>IF(支部用データ貼り付けシート!B1333="","",支部用データ貼り付けシート!F1333)</f>
        <v/>
      </c>
      <c r="P1344" s="37" t="str">
        <f>IF(支部用データ貼り付けシート!B1333="","",支部用データ貼り付けシート!G1333)</f>
        <v/>
      </c>
      <c r="Q1344" s="38" t="str">
        <f>IF(支部用データ貼り付けシート!B1333="","",支部用データ貼り付けシート!H1333)</f>
        <v/>
      </c>
      <c r="R1344" s="37" t="str">
        <f>IF(支部用データ貼り付けシート!B1333="","",支部用データ貼り付けシート!I1333)</f>
        <v/>
      </c>
      <c r="S1344" s="38" t="str">
        <f>IF(支部用データ貼り付けシート!B1333="","",支部用データ貼り付けシート!J1333)</f>
        <v/>
      </c>
      <c r="T1344" s="23" t="str">
        <f t="shared" si="266"/>
        <v/>
      </c>
      <c r="U1344" s="24" t="str">
        <f t="shared" si="267"/>
        <v/>
      </c>
      <c r="W1344" t="str">
        <f t="shared" si="256"/>
        <v/>
      </c>
      <c r="X1344" t="str">
        <f t="shared" si="257"/>
        <v/>
      </c>
      <c r="Y1344" t="str">
        <f t="shared" si="258"/>
        <v/>
      </c>
      <c r="Z1344" t="str">
        <f t="shared" si="259"/>
        <v/>
      </c>
    </row>
    <row r="1345" spans="1:26">
      <c r="A1345" s="83">
        <v>1315</v>
      </c>
      <c r="B1345" s="189" t="str">
        <f>IF(支部用データ貼り付けシート!B1334="","",支部用データ貼り付けシート!A1334)</f>
        <v/>
      </c>
      <c r="C1345" s="190" t="str">
        <f>IF(支部用データ貼り付けシート!B1334="","",支部用データ貼り付けシート!B1334)</f>
        <v/>
      </c>
      <c r="D1345" s="191" t="str">
        <f>IF(支部用データ貼り付けシート!B1334="","",支部用データ貼り付けシート!C1334)</f>
        <v/>
      </c>
      <c r="E1345" s="192" t="str">
        <f>IF(支部用データ貼り付けシート!B1334="","",支部用データ貼り付けシート!D1334)</f>
        <v/>
      </c>
      <c r="F1345" s="193" t="str">
        <f>IF(支部用データ貼り付けシート!B1334="","",IF(支部用データ貼り付けシート!M1334="","",支部用データ貼り付けシート!M1334))</f>
        <v/>
      </c>
      <c r="G1345" s="194" t="str">
        <f>IF(支部用データ貼り付けシート!B1334="","",IF(支部用データ貼り付けシート!N1334="","",支部用データ貼り付けシート!N1334))</f>
        <v/>
      </c>
      <c r="H1345" s="37" t="str">
        <f t="shared" si="260"/>
        <v/>
      </c>
      <c r="I1345" s="124" t="str">
        <f t="shared" si="261"/>
        <v/>
      </c>
      <c r="J1345" s="38" t="str">
        <f t="shared" si="262"/>
        <v/>
      </c>
      <c r="K1345" s="37" t="str">
        <f t="shared" si="263"/>
        <v/>
      </c>
      <c r="L1345" s="124" t="str">
        <f t="shared" si="264"/>
        <v/>
      </c>
      <c r="M1345" s="38" t="str">
        <f t="shared" si="265"/>
        <v/>
      </c>
      <c r="N1345" s="93" t="str">
        <f>IF(支部用データ貼り付けシート!B1334="","",支部用データ貼り付けシート!E1334)</f>
        <v/>
      </c>
      <c r="O1345" s="38" t="str">
        <f>IF(支部用データ貼り付けシート!B1334="","",支部用データ貼り付けシート!F1334)</f>
        <v/>
      </c>
      <c r="P1345" s="37" t="str">
        <f>IF(支部用データ貼り付けシート!B1334="","",支部用データ貼り付けシート!G1334)</f>
        <v/>
      </c>
      <c r="Q1345" s="38" t="str">
        <f>IF(支部用データ貼り付けシート!B1334="","",支部用データ貼り付けシート!H1334)</f>
        <v/>
      </c>
      <c r="R1345" s="37" t="str">
        <f>IF(支部用データ貼り付けシート!B1334="","",支部用データ貼り付けシート!I1334)</f>
        <v/>
      </c>
      <c r="S1345" s="38" t="str">
        <f>IF(支部用データ貼り付けシート!B1334="","",支部用データ貼り付けシート!J1334)</f>
        <v/>
      </c>
      <c r="T1345" s="23" t="str">
        <f t="shared" si="266"/>
        <v/>
      </c>
      <c r="U1345" s="24" t="str">
        <f t="shared" si="267"/>
        <v/>
      </c>
      <c r="W1345" t="str">
        <f t="shared" si="256"/>
        <v/>
      </c>
      <c r="X1345" t="str">
        <f t="shared" si="257"/>
        <v/>
      </c>
      <c r="Y1345" t="str">
        <f t="shared" si="258"/>
        <v/>
      </c>
      <c r="Z1345" t="str">
        <f t="shared" si="259"/>
        <v/>
      </c>
    </row>
    <row r="1346" spans="1:26">
      <c r="A1346" s="84">
        <v>1316</v>
      </c>
      <c r="B1346" s="189" t="str">
        <f>IF(支部用データ貼り付けシート!B1335="","",支部用データ貼り付けシート!A1335)</f>
        <v/>
      </c>
      <c r="C1346" s="190" t="str">
        <f>IF(支部用データ貼り付けシート!B1335="","",支部用データ貼り付けシート!B1335)</f>
        <v/>
      </c>
      <c r="D1346" s="191" t="str">
        <f>IF(支部用データ貼り付けシート!B1335="","",支部用データ貼り付けシート!C1335)</f>
        <v/>
      </c>
      <c r="E1346" s="192" t="str">
        <f>IF(支部用データ貼り付けシート!B1335="","",支部用データ貼り付けシート!D1335)</f>
        <v/>
      </c>
      <c r="F1346" s="193" t="str">
        <f>IF(支部用データ貼り付けシート!B1335="","",IF(支部用データ貼り付けシート!M1335="","",支部用データ貼り付けシート!M1335))</f>
        <v/>
      </c>
      <c r="G1346" s="194" t="str">
        <f>IF(支部用データ貼り付けシート!B1335="","",IF(支部用データ貼り付けシート!N1335="","",支部用データ貼り付けシート!N1335))</f>
        <v/>
      </c>
      <c r="H1346" s="37" t="str">
        <f t="shared" si="260"/>
        <v/>
      </c>
      <c r="I1346" s="124" t="str">
        <f t="shared" si="261"/>
        <v/>
      </c>
      <c r="J1346" s="38" t="str">
        <f t="shared" si="262"/>
        <v/>
      </c>
      <c r="K1346" s="37" t="str">
        <f t="shared" si="263"/>
        <v/>
      </c>
      <c r="L1346" s="124" t="str">
        <f t="shared" si="264"/>
        <v/>
      </c>
      <c r="M1346" s="38" t="str">
        <f t="shared" si="265"/>
        <v/>
      </c>
      <c r="N1346" s="93" t="str">
        <f>IF(支部用データ貼り付けシート!B1335="","",支部用データ貼り付けシート!E1335)</f>
        <v/>
      </c>
      <c r="O1346" s="38" t="str">
        <f>IF(支部用データ貼り付けシート!B1335="","",支部用データ貼り付けシート!F1335)</f>
        <v/>
      </c>
      <c r="P1346" s="37" t="str">
        <f>IF(支部用データ貼り付けシート!B1335="","",支部用データ貼り付けシート!G1335)</f>
        <v/>
      </c>
      <c r="Q1346" s="38" t="str">
        <f>IF(支部用データ貼り付けシート!B1335="","",支部用データ貼り付けシート!H1335)</f>
        <v/>
      </c>
      <c r="R1346" s="37" t="str">
        <f>IF(支部用データ貼り付けシート!B1335="","",支部用データ貼り付けシート!I1335)</f>
        <v/>
      </c>
      <c r="S1346" s="38" t="str">
        <f>IF(支部用データ貼り付けシート!B1335="","",支部用データ貼り付けシート!J1335)</f>
        <v/>
      </c>
      <c r="T1346" s="23" t="str">
        <f t="shared" si="266"/>
        <v/>
      </c>
      <c r="U1346" s="24" t="str">
        <f t="shared" si="267"/>
        <v/>
      </c>
      <c r="W1346" t="str">
        <f t="shared" si="256"/>
        <v/>
      </c>
      <c r="X1346" t="str">
        <f t="shared" si="257"/>
        <v/>
      </c>
      <c r="Y1346" t="str">
        <f t="shared" si="258"/>
        <v/>
      </c>
      <c r="Z1346" t="str">
        <f t="shared" si="259"/>
        <v/>
      </c>
    </row>
    <row r="1347" spans="1:26">
      <c r="A1347" s="83">
        <v>1317</v>
      </c>
      <c r="B1347" s="189" t="str">
        <f>IF(支部用データ貼り付けシート!B1336="","",支部用データ貼り付けシート!A1336)</f>
        <v/>
      </c>
      <c r="C1347" s="190" t="str">
        <f>IF(支部用データ貼り付けシート!B1336="","",支部用データ貼り付けシート!B1336)</f>
        <v/>
      </c>
      <c r="D1347" s="191" t="str">
        <f>IF(支部用データ貼り付けシート!B1336="","",支部用データ貼り付けシート!C1336)</f>
        <v/>
      </c>
      <c r="E1347" s="192" t="str">
        <f>IF(支部用データ貼り付けシート!B1336="","",支部用データ貼り付けシート!D1336)</f>
        <v/>
      </c>
      <c r="F1347" s="193" t="str">
        <f>IF(支部用データ貼り付けシート!B1336="","",IF(支部用データ貼り付けシート!M1336="","",支部用データ貼り付けシート!M1336))</f>
        <v/>
      </c>
      <c r="G1347" s="194" t="str">
        <f>IF(支部用データ貼り付けシート!B1336="","",IF(支部用データ貼り付けシート!N1336="","",支部用データ貼り付けシート!N1336))</f>
        <v/>
      </c>
      <c r="H1347" s="37" t="str">
        <f t="shared" si="260"/>
        <v/>
      </c>
      <c r="I1347" s="124" t="str">
        <f t="shared" si="261"/>
        <v/>
      </c>
      <c r="J1347" s="38" t="str">
        <f t="shared" si="262"/>
        <v/>
      </c>
      <c r="K1347" s="37" t="str">
        <f t="shared" si="263"/>
        <v/>
      </c>
      <c r="L1347" s="124" t="str">
        <f t="shared" si="264"/>
        <v/>
      </c>
      <c r="M1347" s="38" t="str">
        <f t="shared" si="265"/>
        <v/>
      </c>
      <c r="N1347" s="93" t="str">
        <f>IF(支部用データ貼り付けシート!B1336="","",支部用データ貼り付けシート!E1336)</f>
        <v/>
      </c>
      <c r="O1347" s="38" t="str">
        <f>IF(支部用データ貼り付けシート!B1336="","",支部用データ貼り付けシート!F1336)</f>
        <v/>
      </c>
      <c r="P1347" s="37" t="str">
        <f>IF(支部用データ貼り付けシート!B1336="","",支部用データ貼り付けシート!G1336)</f>
        <v/>
      </c>
      <c r="Q1347" s="38" t="str">
        <f>IF(支部用データ貼り付けシート!B1336="","",支部用データ貼り付けシート!H1336)</f>
        <v/>
      </c>
      <c r="R1347" s="37" t="str">
        <f>IF(支部用データ貼り付けシート!B1336="","",支部用データ貼り付けシート!I1336)</f>
        <v/>
      </c>
      <c r="S1347" s="38" t="str">
        <f>IF(支部用データ貼り付けシート!B1336="","",支部用データ貼り付けシート!J1336)</f>
        <v/>
      </c>
      <c r="T1347" s="23" t="str">
        <f t="shared" si="266"/>
        <v/>
      </c>
      <c r="U1347" s="24" t="str">
        <f t="shared" si="267"/>
        <v/>
      </c>
      <c r="W1347" t="str">
        <f t="shared" si="256"/>
        <v/>
      </c>
      <c r="X1347" t="str">
        <f t="shared" si="257"/>
        <v/>
      </c>
      <c r="Y1347" t="str">
        <f t="shared" si="258"/>
        <v/>
      </c>
      <c r="Z1347" t="str">
        <f t="shared" si="259"/>
        <v/>
      </c>
    </row>
    <row r="1348" spans="1:26">
      <c r="A1348" s="84">
        <v>1318</v>
      </c>
      <c r="B1348" s="189" t="str">
        <f>IF(支部用データ貼り付けシート!B1337="","",支部用データ貼り付けシート!A1337)</f>
        <v/>
      </c>
      <c r="C1348" s="190" t="str">
        <f>IF(支部用データ貼り付けシート!B1337="","",支部用データ貼り付けシート!B1337)</f>
        <v/>
      </c>
      <c r="D1348" s="191" t="str">
        <f>IF(支部用データ貼り付けシート!B1337="","",支部用データ貼り付けシート!C1337)</f>
        <v/>
      </c>
      <c r="E1348" s="192" t="str">
        <f>IF(支部用データ貼り付けシート!B1337="","",支部用データ貼り付けシート!D1337)</f>
        <v/>
      </c>
      <c r="F1348" s="193" t="str">
        <f>IF(支部用データ貼り付けシート!B1337="","",IF(支部用データ貼り付けシート!M1337="","",支部用データ貼り付けシート!M1337))</f>
        <v/>
      </c>
      <c r="G1348" s="194" t="str">
        <f>IF(支部用データ貼り付けシート!B1337="","",IF(支部用データ貼り付けシート!N1337="","",支部用データ貼り付けシート!N1337))</f>
        <v/>
      </c>
      <c r="H1348" s="37" t="str">
        <f t="shared" si="260"/>
        <v/>
      </c>
      <c r="I1348" s="124" t="str">
        <f t="shared" si="261"/>
        <v/>
      </c>
      <c r="J1348" s="38" t="str">
        <f t="shared" si="262"/>
        <v/>
      </c>
      <c r="K1348" s="37" t="str">
        <f t="shared" si="263"/>
        <v/>
      </c>
      <c r="L1348" s="124" t="str">
        <f t="shared" si="264"/>
        <v/>
      </c>
      <c r="M1348" s="38" t="str">
        <f t="shared" si="265"/>
        <v/>
      </c>
      <c r="N1348" s="93" t="str">
        <f>IF(支部用データ貼り付けシート!B1337="","",支部用データ貼り付けシート!E1337)</f>
        <v/>
      </c>
      <c r="O1348" s="38" t="str">
        <f>IF(支部用データ貼り付けシート!B1337="","",支部用データ貼り付けシート!F1337)</f>
        <v/>
      </c>
      <c r="P1348" s="37" t="str">
        <f>IF(支部用データ貼り付けシート!B1337="","",支部用データ貼り付けシート!G1337)</f>
        <v/>
      </c>
      <c r="Q1348" s="38" t="str">
        <f>IF(支部用データ貼り付けシート!B1337="","",支部用データ貼り付けシート!H1337)</f>
        <v/>
      </c>
      <c r="R1348" s="37" t="str">
        <f>IF(支部用データ貼り付けシート!B1337="","",支部用データ貼り付けシート!I1337)</f>
        <v/>
      </c>
      <c r="S1348" s="38" t="str">
        <f>IF(支部用データ貼り付けシート!B1337="","",支部用データ貼り付けシート!J1337)</f>
        <v/>
      </c>
      <c r="T1348" s="23" t="str">
        <f t="shared" si="266"/>
        <v/>
      </c>
      <c r="U1348" s="24" t="str">
        <f t="shared" si="267"/>
        <v/>
      </c>
      <c r="W1348" t="str">
        <f t="shared" si="256"/>
        <v/>
      </c>
      <c r="X1348" t="str">
        <f t="shared" si="257"/>
        <v/>
      </c>
      <c r="Y1348" t="str">
        <f t="shared" si="258"/>
        <v/>
      </c>
      <c r="Z1348" t="str">
        <f t="shared" si="259"/>
        <v/>
      </c>
    </row>
    <row r="1349" spans="1:26">
      <c r="A1349" s="83">
        <v>1319</v>
      </c>
      <c r="B1349" s="189" t="str">
        <f>IF(支部用データ貼り付けシート!B1338="","",支部用データ貼り付けシート!A1338)</f>
        <v/>
      </c>
      <c r="C1349" s="190" t="str">
        <f>IF(支部用データ貼り付けシート!B1338="","",支部用データ貼り付けシート!B1338)</f>
        <v/>
      </c>
      <c r="D1349" s="191" t="str">
        <f>IF(支部用データ貼り付けシート!B1338="","",支部用データ貼り付けシート!C1338)</f>
        <v/>
      </c>
      <c r="E1349" s="192" t="str">
        <f>IF(支部用データ貼り付けシート!B1338="","",支部用データ貼り付けシート!D1338)</f>
        <v/>
      </c>
      <c r="F1349" s="193" t="str">
        <f>IF(支部用データ貼り付けシート!B1338="","",IF(支部用データ貼り付けシート!M1338="","",支部用データ貼り付けシート!M1338))</f>
        <v/>
      </c>
      <c r="G1349" s="194" t="str">
        <f>IF(支部用データ貼り付けシート!B1338="","",IF(支部用データ貼り付けシート!N1338="","",支部用データ貼り付けシート!N1338))</f>
        <v/>
      </c>
      <c r="H1349" s="37" t="str">
        <f t="shared" si="260"/>
        <v/>
      </c>
      <c r="I1349" s="124" t="str">
        <f t="shared" si="261"/>
        <v/>
      </c>
      <c r="J1349" s="38" t="str">
        <f t="shared" si="262"/>
        <v/>
      </c>
      <c r="K1349" s="37" t="str">
        <f t="shared" si="263"/>
        <v/>
      </c>
      <c r="L1349" s="124" t="str">
        <f t="shared" si="264"/>
        <v/>
      </c>
      <c r="M1349" s="38" t="str">
        <f t="shared" si="265"/>
        <v/>
      </c>
      <c r="N1349" s="93" t="str">
        <f>IF(支部用データ貼り付けシート!B1338="","",支部用データ貼り付けシート!E1338)</f>
        <v/>
      </c>
      <c r="O1349" s="38" t="str">
        <f>IF(支部用データ貼り付けシート!B1338="","",支部用データ貼り付けシート!F1338)</f>
        <v/>
      </c>
      <c r="P1349" s="37" t="str">
        <f>IF(支部用データ貼り付けシート!B1338="","",支部用データ貼り付けシート!G1338)</f>
        <v/>
      </c>
      <c r="Q1349" s="38" t="str">
        <f>IF(支部用データ貼り付けシート!B1338="","",支部用データ貼り付けシート!H1338)</f>
        <v/>
      </c>
      <c r="R1349" s="37" t="str">
        <f>IF(支部用データ貼り付けシート!B1338="","",支部用データ貼り付けシート!I1338)</f>
        <v/>
      </c>
      <c r="S1349" s="38" t="str">
        <f>IF(支部用データ貼り付けシート!B1338="","",支部用データ貼り付けシート!J1338)</f>
        <v/>
      </c>
      <c r="T1349" s="23" t="str">
        <f t="shared" si="266"/>
        <v/>
      </c>
      <c r="U1349" s="24" t="str">
        <f t="shared" si="267"/>
        <v/>
      </c>
      <c r="W1349" t="str">
        <f t="shared" si="256"/>
        <v/>
      </c>
      <c r="X1349" t="str">
        <f t="shared" si="257"/>
        <v/>
      </c>
      <c r="Y1349" t="str">
        <f t="shared" si="258"/>
        <v/>
      </c>
      <c r="Z1349" t="str">
        <f t="shared" si="259"/>
        <v/>
      </c>
    </row>
    <row r="1350" spans="1:26">
      <c r="A1350" s="84">
        <v>1320</v>
      </c>
      <c r="B1350" s="189" t="str">
        <f>IF(支部用データ貼り付けシート!B1339="","",支部用データ貼り付けシート!A1339)</f>
        <v/>
      </c>
      <c r="C1350" s="190" t="str">
        <f>IF(支部用データ貼り付けシート!B1339="","",支部用データ貼り付けシート!B1339)</f>
        <v/>
      </c>
      <c r="D1350" s="191" t="str">
        <f>IF(支部用データ貼り付けシート!B1339="","",支部用データ貼り付けシート!C1339)</f>
        <v/>
      </c>
      <c r="E1350" s="192" t="str">
        <f>IF(支部用データ貼り付けシート!B1339="","",支部用データ貼り付けシート!D1339)</f>
        <v/>
      </c>
      <c r="F1350" s="193" t="str">
        <f>IF(支部用データ貼り付けシート!B1339="","",IF(支部用データ貼り付けシート!M1339="","",支部用データ貼り付けシート!M1339))</f>
        <v/>
      </c>
      <c r="G1350" s="194" t="str">
        <f>IF(支部用データ貼り付けシート!B1339="","",IF(支部用データ貼り付けシート!N1339="","",支部用データ貼り付けシート!N1339))</f>
        <v/>
      </c>
      <c r="H1350" s="37" t="str">
        <f t="shared" si="260"/>
        <v/>
      </c>
      <c r="I1350" s="124" t="str">
        <f t="shared" si="261"/>
        <v/>
      </c>
      <c r="J1350" s="38" t="str">
        <f t="shared" si="262"/>
        <v/>
      </c>
      <c r="K1350" s="37" t="str">
        <f t="shared" si="263"/>
        <v/>
      </c>
      <c r="L1350" s="124" t="str">
        <f t="shared" si="264"/>
        <v/>
      </c>
      <c r="M1350" s="38" t="str">
        <f t="shared" si="265"/>
        <v/>
      </c>
      <c r="N1350" s="93" t="str">
        <f>IF(支部用データ貼り付けシート!B1339="","",支部用データ貼り付けシート!E1339)</f>
        <v/>
      </c>
      <c r="O1350" s="38" t="str">
        <f>IF(支部用データ貼り付けシート!B1339="","",支部用データ貼り付けシート!F1339)</f>
        <v/>
      </c>
      <c r="P1350" s="37" t="str">
        <f>IF(支部用データ貼り付けシート!B1339="","",支部用データ貼り付けシート!G1339)</f>
        <v/>
      </c>
      <c r="Q1350" s="38" t="str">
        <f>IF(支部用データ貼り付けシート!B1339="","",支部用データ貼り付けシート!H1339)</f>
        <v/>
      </c>
      <c r="R1350" s="37" t="str">
        <f>IF(支部用データ貼り付けシート!B1339="","",支部用データ貼り付けシート!I1339)</f>
        <v/>
      </c>
      <c r="S1350" s="38" t="str">
        <f>IF(支部用データ貼り付けシート!B1339="","",支部用データ貼り付けシート!J1339)</f>
        <v/>
      </c>
      <c r="T1350" s="23" t="str">
        <f t="shared" si="266"/>
        <v/>
      </c>
      <c r="U1350" s="24" t="str">
        <f t="shared" si="267"/>
        <v/>
      </c>
      <c r="W1350" t="str">
        <f t="shared" si="256"/>
        <v/>
      </c>
      <c r="X1350" t="str">
        <f t="shared" si="257"/>
        <v/>
      </c>
      <c r="Y1350" t="str">
        <f t="shared" si="258"/>
        <v/>
      </c>
      <c r="Z1350" t="str">
        <f t="shared" si="259"/>
        <v/>
      </c>
    </row>
    <row r="1351" spans="1:26">
      <c r="A1351" s="83">
        <v>1321</v>
      </c>
      <c r="B1351" s="189" t="str">
        <f>IF(支部用データ貼り付けシート!B1340="","",支部用データ貼り付けシート!A1340)</f>
        <v/>
      </c>
      <c r="C1351" s="190" t="str">
        <f>IF(支部用データ貼り付けシート!B1340="","",支部用データ貼り付けシート!B1340)</f>
        <v/>
      </c>
      <c r="D1351" s="191" t="str">
        <f>IF(支部用データ貼り付けシート!B1340="","",支部用データ貼り付けシート!C1340)</f>
        <v/>
      </c>
      <c r="E1351" s="192" t="str">
        <f>IF(支部用データ貼り付けシート!B1340="","",支部用データ貼り付けシート!D1340)</f>
        <v/>
      </c>
      <c r="F1351" s="193" t="str">
        <f>IF(支部用データ貼り付けシート!B1340="","",IF(支部用データ貼り付けシート!M1340="","",支部用データ貼り付けシート!M1340))</f>
        <v/>
      </c>
      <c r="G1351" s="194" t="str">
        <f>IF(支部用データ貼り付けシート!B1340="","",IF(支部用データ貼り付けシート!N1340="","",支部用データ貼り付けシート!N1340))</f>
        <v/>
      </c>
      <c r="H1351" s="37" t="str">
        <f t="shared" si="260"/>
        <v/>
      </c>
      <c r="I1351" s="124" t="str">
        <f t="shared" si="261"/>
        <v/>
      </c>
      <c r="J1351" s="38" t="str">
        <f t="shared" si="262"/>
        <v/>
      </c>
      <c r="K1351" s="37" t="str">
        <f t="shared" si="263"/>
        <v/>
      </c>
      <c r="L1351" s="124" t="str">
        <f t="shared" si="264"/>
        <v/>
      </c>
      <c r="M1351" s="38" t="str">
        <f t="shared" si="265"/>
        <v/>
      </c>
      <c r="N1351" s="93" t="str">
        <f>IF(支部用データ貼り付けシート!B1340="","",支部用データ貼り付けシート!E1340)</f>
        <v/>
      </c>
      <c r="O1351" s="38" t="str">
        <f>IF(支部用データ貼り付けシート!B1340="","",支部用データ貼り付けシート!F1340)</f>
        <v/>
      </c>
      <c r="P1351" s="37" t="str">
        <f>IF(支部用データ貼り付けシート!B1340="","",支部用データ貼り付けシート!G1340)</f>
        <v/>
      </c>
      <c r="Q1351" s="38" t="str">
        <f>IF(支部用データ貼り付けシート!B1340="","",支部用データ貼り付けシート!H1340)</f>
        <v/>
      </c>
      <c r="R1351" s="37" t="str">
        <f>IF(支部用データ貼り付けシート!B1340="","",支部用データ貼り付けシート!I1340)</f>
        <v/>
      </c>
      <c r="S1351" s="38" t="str">
        <f>IF(支部用データ貼り付けシート!B1340="","",支部用データ貼り付けシート!J1340)</f>
        <v/>
      </c>
      <c r="T1351" s="23" t="str">
        <f t="shared" si="266"/>
        <v/>
      </c>
      <c r="U1351" s="24" t="str">
        <f t="shared" si="267"/>
        <v/>
      </c>
      <c r="W1351" t="str">
        <f t="shared" si="256"/>
        <v/>
      </c>
      <c r="X1351" t="str">
        <f t="shared" si="257"/>
        <v/>
      </c>
      <c r="Y1351" t="str">
        <f t="shared" si="258"/>
        <v/>
      </c>
      <c r="Z1351" t="str">
        <f t="shared" si="259"/>
        <v/>
      </c>
    </row>
    <row r="1352" spans="1:26">
      <c r="A1352" s="84">
        <v>1322</v>
      </c>
      <c r="B1352" s="189" t="str">
        <f>IF(支部用データ貼り付けシート!B1341="","",支部用データ貼り付けシート!A1341)</f>
        <v/>
      </c>
      <c r="C1352" s="190" t="str">
        <f>IF(支部用データ貼り付けシート!B1341="","",支部用データ貼り付けシート!B1341)</f>
        <v/>
      </c>
      <c r="D1352" s="191" t="str">
        <f>IF(支部用データ貼り付けシート!B1341="","",支部用データ貼り付けシート!C1341)</f>
        <v/>
      </c>
      <c r="E1352" s="192" t="str">
        <f>IF(支部用データ貼り付けシート!B1341="","",支部用データ貼り付けシート!D1341)</f>
        <v/>
      </c>
      <c r="F1352" s="193" t="str">
        <f>IF(支部用データ貼り付けシート!B1341="","",IF(支部用データ貼り付けシート!M1341="","",支部用データ貼り付けシート!M1341))</f>
        <v/>
      </c>
      <c r="G1352" s="194" t="str">
        <f>IF(支部用データ貼り付けシート!B1341="","",IF(支部用データ貼り付けシート!N1341="","",支部用データ貼り付けシート!N1341))</f>
        <v/>
      </c>
      <c r="H1352" s="37" t="str">
        <f t="shared" si="260"/>
        <v/>
      </c>
      <c r="I1352" s="124" t="str">
        <f t="shared" si="261"/>
        <v/>
      </c>
      <c r="J1352" s="38" t="str">
        <f t="shared" si="262"/>
        <v/>
      </c>
      <c r="K1352" s="37" t="str">
        <f t="shared" si="263"/>
        <v/>
      </c>
      <c r="L1352" s="124" t="str">
        <f t="shared" si="264"/>
        <v/>
      </c>
      <c r="M1352" s="38" t="str">
        <f t="shared" si="265"/>
        <v/>
      </c>
      <c r="N1352" s="93" t="str">
        <f>IF(支部用データ貼り付けシート!B1341="","",支部用データ貼り付けシート!E1341)</f>
        <v/>
      </c>
      <c r="O1352" s="38" t="str">
        <f>IF(支部用データ貼り付けシート!B1341="","",支部用データ貼り付けシート!F1341)</f>
        <v/>
      </c>
      <c r="P1352" s="37" t="str">
        <f>IF(支部用データ貼り付けシート!B1341="","",支部用データ貼り付けシート!G1341)</f>
        <v/>
      </c>
      <c r="Q1352" s="38" t="str">
        <f>IF(支部用データ貼り付けシート!B1341="","",支部用データ貼り付けシート!H1341)</f>
        <v/>
      </c>
      <c r="R1352" s="37" t="str">
        <f>IF(支部用データ貼り付けシート!B1341="","",支部用データ貼り付けシート!I1341)</f>
        <v/>
      </c>
      <c r="S1352" s="38" t="str">
        <f>IF(支部用データ貼り付けシート!B1341="","",支部用データ貼り付けシート!J1341)</f>
        <v/>
      </c>
      <c r="T1352" s="23" t="str">
        <f t="shared" si="266"/>
        <v/>
      </c>
      <c r="U1352" s="24" t="str">
        <f t="shared" si="267"/>
        <v/>
      </c>
      <c r="W1352" t="str">
        <f t="shared" si="256"/>
        <v/>
      </c>
      <c r="X1352" t="str">
        <f t="shared" si="257"/>
        <v/>
      </c>
      <c r="Y1352" t="str">
        <f t="shared" si="258"/>
        <v/>
      </c>
      <c r="Z1352" t="str">
        <f t="shared" si="259"/>
        <v/>
      </c>
    </row>
    <row r="1353" spans="1:26">
      <c r="A1353" s="83">
        <v>1323</v>
      </c>
      <c r="B1353" s="189" t="str">
        <f>IF(支部用データ貼り付けシート!B1342="","",支部用データ貼り付けシート!A1342)</f>
        <v/>
      </c>
      <c r="C1353" s="190" t="str">
        <f>IF(支部用データ貼り付けシート!B1342="","",支部用データ貼り付けシート!B1342)</f>
        <v/>
      </c>
      <c r="D1353" s="191" t="str">
        <f>IF(支部用データ貼り付けシート!B1342="","",支部用データ貼り付けシート!C1342)</f>
        <v/>
      </c>
      <c r="E1353" s="192" t="str">
        <f>IF(支部用データ貼り付けシート!B1342="","",支部用データ貼り付けシート!D1342)</f>
        <v/>
      </c>
      <c r="F1353" s="193" t="str">
        <f>IF(支部用データ貼り付けシート!B1342="","",IF(支部用データ貼り付けシート!M1342="","",支部用データ貼り付けシート!M1342))</f>
        <v/>
      </c>
      <c r="G1353" s="194" t="str">
        <f>IF(支部用データ貼り付けシート!B1342="","",IF(支部用データ貼り付けシート!N1342="","",支部用データ貼り付けシート!N1342))</f>
        <v/>
      </c>
      <c r="H1353" s="37" t="str">
        <f t="shared" si="260"/>
        <v/>
      </c>
      <c r="I1353" s="124" t="str">
        <f t="shared" si="261"/>
        <v/>
      </c>
      <c r="J1353" s="38" t="str">
        <f t="shared" si="262"/>
        <v/>
      </c>
      <c r="K1353" s="37" t="str">
        <f t="shared" si="263"/>
        <v/>
      </c>
      <c r="L1353" s="124" t="str">
        <f t="shared" si="264"/>
        <v/>
      </c>
      <c r="M1353" s="38" t="str">
        <f t="shared" si="265"/>
        <v/>
      </c>
      <c r="N1353" s="93" t="str">
        <f>IF(支部用データ貼り付けシート!B1342="","",支部用データ貼り付けシート!E1342)</f>
        <v/>
      </c>
      <c r="O1353" s="38" t="str">
        <f>IF(支部用データ貼り付けシート!B1342="","",支部用データ貼り付けシート!F1342)</f>
        <v/>
      </c>
      <c r="P1353" s="37" t="str">
        <f>IF(支部用データ貼り付けシート!B1342="","",支部用データ貼り付けシート!G1342)</f>
        <v/>
      </c>
      <c r="Q1353" s="38" t="str">
        <f>IF(支部用データ貼り付けシート!B1342="","",支部用データ貼り付けシート!H1342)</f>
        <v/>
      </c>
      <c r="R1353" s="37" t="str">
        <f>IF(支部用データ貼り付けシート!B1342="","",支部用データ貼り付けシート!I1342)</f>
        <v/>
      </c>
      <c r="S1353" s="38" t="str">
        <f>IF(支部用データ貼り付けシート!B1342="","",支部用データ貼り付けシート!J1342)</f>
        <v/>
      </c>
      <c r="T1353" s="23" t="str">
        <f t="shared" si="266"/>
        <v/>
      </c>
      <c r="U1353" s="24" t="str">
        <f t="shared" si="267"/>
        <v/>
      </c>
      <c r="W1353" t="str">
        <f t="shared" si="256"/>
        <v/>
      </c>
      <c r="X1353" t="str">
        <f t="shared" si="257"/>
        <v/>
      </c>
      <c r="Y1353" t="str">
        <f t="shared" si="258"/>
        <v/>
      </c>
      <c r="Z1353" t="str">
        <f t="shared" si="259"/>
        <v/>
      </c>
    </row>
    <row r="1354" spans="1:26">
      <c r="A1354" s="84">
        <v>1324</v>
      </c>
      <c r="B1354" s="189" t="str">
        <f>IF(支部用データ貼り付けシート!B1343="","",支部用データ貼り付けシート!A1343)</f>
        <v/>
      </c>
      <c r="C1354" s="190" t="str">
        <f>IF(支部用データ貼り付けシート!B1343="","",支部用データ貼り付けシート!B1343)</f>
        <v/>
      </c>
      <c r="D1354" s="191" t="str">
        <f>IF(支部用データ貼り付けシート!B1343="","",支部用データ貼り付けシート!C1343)</f>
        <v/>
      </c>
      <c r="E1354" s="192" t="str">
        <f>IF(支部用データ貼り付けシート!B1343="","",支部用データ貼り付けシート!D1343)</f>
        <v/>
      </c>
      <c r="F1354" s="193" t="str">
        <f>IF(支部用データ貼り付けシート!B1343="","",IF(支部用データ貼り付けシート!M1343="","",支部用データ貼り付けシート!M1343))</f>
        <v/>
      </c>
      <c r="G1354" s="194" t="str">
        <f>IF(支部用データ貼り付けシート!B1343="","",IF(支部用データ貼り付けシート!N1343="","",支部用データ貼り付けシート!N1343))</f>
        <v/>
      </c>
      <c r="H1354" s="37" t="str">
        <f t="shared" si="260"/>
        <v/>
      </c>
      <c r="I1354" s="124" t="str">
        <f t="shared" si="261"/>
        <v/>
      </c>
      <c r="J1354" s="38" t="str">
        <f t="shared" si="262"/>
        <v/>
      </c>
      <c r="K1354" s="37" t="str">
        <f t="shared" si="263"/>
        <v/>
      </c>
      <c r="L1354" s="124" t="str">
        <f t="shared" si="264"/>
        <v/>
      </c>
      <c r="M1354" s="38" t="str">
        <f t="shared" si="265"/>
        <v/>
      </c>
      <c r="N1354" s="93" t="str">
        <f>IF(支部用データ貼り付けシート!B1343="","",支部用データ貼り付けシート!E1343)</f>
        <v/>
      </c>
      <c r="O1354" s="38" t="str">
        <f>IF(支部用データ貼り付けシート!B1343="","",支部用データ貼り付けシート!F1343)</f>
        <v/>
      </c>
      <c r="P1354" s="37" t="str">
        <f>IF(支部用データ貼り付けシート!B1343="","",支部用データ貼り付けシート!G1343)</f>
        <v/>
      </c>
      <c r="Q1354" s="38" t="str">
        <f>IF(支部用データ貼り付けシート!B1343="","",支部用データ貼り付けシート!H1343)</f>
        <v/>
      </c>
      <c r="R1354" s="37" t="str">
        <f>IF(支部用データ貼り付けシート!B1343="","",支部用データ貼り付けシート!I1343)</f>
        <v/>
      </c>
      <c r="S1354" s="38" t="str">
        <f>IF(支部用データ貼り付けシート!B1343="","",支部用データ貼り付けシート!J1343)</f>
        <v/>
      </c>
      <c r="T1354" s="23" t="str">
        <f t="shared" si="266"/>
        <v/>
      </c>
      <c r="U1354" s="24" t="str">
        <f t="shared" si="267"/>
        <v/>
      </c>
      <c r="W1354" t="str">
        <f t="shared" si="256"/>
        <v/>
      </c>
      <c r="X1354" t="str">
        <f t="shared" si="257"/>
        <v/>
      </c>
      <c r="Y1354" t="str">
        <f t="shared" si="258"/>
        <v/>
      </c>
      <c r="Z1354" t="str">
        <f t="shared" si="259"/>
        <v/>
      </c>
    </row>
    <row r="1355" spans="1:26">
      <c r="A1355" s="83">
        <v>1325</v>
      </c>
      <c r="B1355" s="189" t="str">
        <f>IF(支部用データ貼り付けシート!B1344="","",支部用データ貼り付けシート!A1344)</f>
        <v/>
      </c>
      <c r="C1355" s="190" t="str">
        <f>IF(支部用データ貼り付けシート!B1344="","",支部用データ貼り付けシート!B1344)</f>
        <v/>
      </c>
      <c r="D1355" s="191" t="str">
        <f>IF(支部用データ貼り付けシート!B1344="","",支部用データ貼り付けシート!C1344)</f>
        <v/>
      </c>
      <c r="E1355" s="192" t="str">
        <f>IF(支部用データ貼り付けシート!B1344="","",支部用データ貼り付けシート!D1344)</f>
        <v/>
      </c>
      <c r="F1355" s="193" t="str">
        <f>IF(支部用データ貼り付けシート!B1344="","",IF(支部用データ貼り付けシート!M1344="","",支部用データ貼り付けシート!M1344))</f>
        <v/>
      </c>
      <c r="G1355" s="194" t="str">
        <f>IF(支部用データ貼り付けシート!B1344="","",IF(支部用データ貼り付けシート!N1344="","",支部用データ貼り付けシート!N1344))</f>
        <v/>
      </c>
      <c r="H1355" s="37" t="str">
        <f t="shared" si="260"/>
        <v/>
      </c>
      <c r="I1355" s="124" t="str">
        <f t="shared" si="261"/>
        <v/>
      </c>
      <c r="J1355" s="38" t="str">
        <f t="shared" si="262"/>
        <v/>
      </c>
      <c r="K1355" s="37" t="str">
        <f t="shared" si="263"/>
        <v/>
      </c>
      <c r="L1355" s="124" t="str">
        <f t="shared" si="264"/>
        <v/>
      </c>
      <c r="M1355" s="38" t="str">
        <f t="shared" si="265"/>
        <v/>
      </c>
      <c r="N1355" s="93" t="str">
        <f>IF(支部用データ貼り付けシート!B1344="","",支部用データ貼り付けシート!E1344)</f>
        <v/>
      </c>
      <c r="O1355" s="38" t="str">
        <f>IF(支部用データ貼り付けシート!B1344="","",支部用データ貼り付けシート!F1344)</f>
        <v/>
      </c>
      <c r="P1355" s="37" t="str">
        <f>IF(支部用データ貼り付けシート!B1344="","",支部用データ貼り付けシート!G1344)</f>
        <v/>
      </c>
      <c r="Q1355" s="38" t="str">
        <f>IF(支部用データ貼り付けシート!B1344="","",支部用データ貼り付けシート!H1344)</f>
        <v/>
      </c>
      <c r="R1355" s="37" t="str">
        <f>IF(支部用データ貼り付けシート!B1344="","",支部用データ貼り付けシート!I1344)</f>
        <v/>
      </c>
      <c r="S1355" s="38" t="str">
        <f>IF(支部用データ貼り付けシート!B1344="","",支部用データ貼り付けシート!J1344)</f>
        <v/>
      </c>
      <c r="T1355" s="23" t="str">
        <f t="shared" si="266"/>
        <v/>
      </c>
      <c r="U1355" s="24" t="str">
        <f t="shared" si="267"/>
        <v/>
      </c>
      <c r="W1355" t="str">
        <f t="shared" si="256"/>
        <v/>
      </c>
      <c r="X1355" t="str">
        <f t="shared" si="257"/>
        <v/>
      </c>
      <c r="Y1355" t="str">
        <f t="shared" si="258"/>
        <v/>
      </c>
      <c r="Z1355" t="str">
        <f t="shared" si="259"/>
        <v/>
      </c>
    </row>
    <row r="1356" spans="1:26">
      <c r="A1356" s="84">
        <v>1326</v>
      </c>
      <c r="B1356" s="189" t="str">
        <f>IF(支部用データ貼り付けシート!B1345="","",支部用データ貼り付けシート!A1345)</f>
        <v/>
      </c>
      <c r="C1356" s="190" t="str">
        <f>IF(支部用データ貼り付けシート!B1345="","",支部用データ貼り付けシート!B1345)</f>
        <v/>
      </c>
      <c r="D1356" s="191" t="str">
        <f>IF(支部用データ貼り付けシート!B1345="","",支部用データ貼り付けシート!C1345)</f>
        <v/>
      </c>
      <c r="E1356" s="192" t="str">
        <f>IF(支部用データ貼り付けシート!B1345="","",支部用データ貼り付けシート!D1345)</f>
        <v/>
      </c>
      <c r="F1356" s="193" t="str">
        <f>IF(支部用データ貼り付けシート!B1345="","",IF(支部用データ貼り付けシート!M1345="","",支部用データ貼り付けシート!M1345))</f>
        <v/>
      </c>
      <c r="G1356" s="194" t="str">
        <f>IF(支部用データ貼り付けシート!B1345="","",IF(支部用データ貼り付けシート!N1345="","",支部用データ貼り付けシート!N1345))</f>
        <v/>
      </c>
      <c r="H1356" s="37" t="str">
        <f t="shared" si="260"/>
        <v/>
      </c>
      <c r="I1356" s="124" t="str">
        <f t="shared" si="261"/>
        <v/>
      </c>
      <c r="J1356" s="38" t="str">
        <f t="shared" si="262"/>
        <v/>
      </c>
      <c r="K1356" s="37" t="str">
        <f t="shared" si="263"/>
        <v/>
      </c>
      <c r="L1356" s="124" t="str">
        <f t="shared" si="264"/>
        <v/>
      </c>
      <c r="M1356" s="38" t="str">
        <f t="shared" si="265"/>
        <v/>
      </c>
      <c r="N1356" s="93" t="str">
        <f>IF(支部用データ貼り付けシート!B1345="","",支部用データ貼り付けシート!E1345)</f>
        <v/>
      </c>
      <c r="O1356" s="38" t="str">
        <f>IF(支部用データ貼り付けシート!B1345="","",支部用データ貼り付けシート!F1345)</f>
        <v/>
      </c>
      <c r="P1356" s="37" t="str">
        <f>IF(支部用データ貼り付けシート!B1345="","",支部用データ貼り付けシート!G1345)</f>
        <v/>
      </c>
      <c r="Q1356" s="38" t="str">
        <f>IF(支部用データ貼り付けシート!B1345="","",支部用データ貼り付けシート!H1345)</f>
        <v/>
      </c>
      <c r="R1356" s="37" t="str">
        <f>IF(支部用データ貼り付けシート!B1345="","",支部用データ貼り付けシート!I1345)</f>
        <v/>
      </c>
      <c r="S1356" s="38" t="str">
        <f>IF(支部用データ貼り付けシート!B1345="","",支部用データ貼り付けシート!J1345)</f>
        <v/>
      </c>
      <c r="T1356" s="23" t="str">
        <f t="shared" si="266"/>
        <v/>
      </c>
      <c r="U1356" s="24" t="str">
        <f t="shared" si="267"/>
        <v/>
      </c>
      <c r="W1356" t="str">
        <f t="shared" si="256"/>
        <v/>
      </c>
      <c r="X1356" t="str">
        <f t="shared" si="257"/>
        <v/>
      </c>
      <c r="Y1356" t="str">
        <f t="shared" si="258"/>
        <v/>
      </c>
      <c r="Z1356" t="str">
        <f t="shared" si="259"/>
        <v/>
      </c>
    </row>
    <row r="1357" spans="1:26">
      <c r="A1357" s="83">
        <v>1327</v>
      </c>
      <c r="B1357" s="189" t="str">
        <f>IF(支部用データ貼り付けシート!B1346="","",支部用データ貼り付けシート!A1346)</f>
        <v/>
      </c>
      <c r="C1357" s="190" t="str">
        <f>IF(支部用データ貼り付けシート!B1346="","",支部用データ貼り付けシート!B1346)</f>
        <v/>
      </c>
      <c r="D1357" s="191" t="str">
        <f>IF(支部用データ貼り付けシート!B1346="","",支部用データ貼り付けシート!C1346)</f>
        <v/>
      </c>
      <c r="E1357" s="192" t="str">
        <f>IF(支部用データ貼り付けシート!B1346="","",支部用データ貼り付けシート!D1346)</f>
        <v/>
      </c>
      <c r="F1357" s="193" t="str">
        <f>IF(支部用データ貼り付けシート!B1346="","",IF(支部用データ貼り付けシート!M1346="","",支部用データ貼り付けシート!M1346))</f>
        <v/>
      </c>
      <c r="G1357" s="194" t="str">
        <f>IF(支部用データ貼り付けシート!B1346="","",IF(支部用データ貼り付けシート!N1346="","",支部用データ貼り付けシート!N1346))</f>
        <v/>
      </c>
      <c r="H1357" s="37" t="str">
        <f t="shared" si="260"/>
        <v/>
      </c>
      <c r="I1357" s="124" t="str">
        <f t="shared" si="261"/>
        <v/>
      </c>
      <c r="J1357" s="38" t="str">
        <f t="shared" si="262"/>
        <v/>
      </c>
      <c r="K1357" s="37" t="str">
        <f t="shared" si="263"/>
        <v/>
      </c>
      <c r="L1357" s="124" t="str">
        <f t="shared" si="264"/>
        <v/>
      </c>
      <c r="M1357" s="38" t="str">
        <f t="shared" si="265"/>
        <v/>
      </c>
      <c r="N1357" s="93" t="str">
        <f>IF(支部用データ貼り付けシート!B1346="","",支部用データ貼り付けシート!E1346)</f>
        <v/>
      </c>
      <c r="O1357" s="38" t="str">
        <f>IF(支部用データ貼り付けシート!B1346="","",支部用データ貼り付けシート!F1346)</f>
        <v/>
      </c>
      <c r="P1357" s="37" t="str">
        <f>IF(支部用データ貼り付けシート!B1346="","",支部用データ貼り付けシート!G1346)</f>
        <v/>
      </c>
      <c r="Q1357" s="38" t="str">
        <f>IF(支部用データ貼り付けシート!B1346="","",支部用データ貼り付けシート!H1346)</f>
        <v/>
      </c>
      <c r="R1357" s="37" t="str">
        <f>IF(支部用データ貼り付けシート!B1346="","",支部用データ貼り付けシート!I1346)</f>
        <v/>
      </c>
      <c r="S1357" s="38" t="str">
        <f>IF(支部用データ貼り付けシート!B1346="","",支部用データ貼り付けシート!J1346)</f>
        <v/>
      </c>
      <c r="T1357" s="23" t="str">
        <f t="shared" si="266"/>
        <v/>
      </c>
      <c r="U1357" s="24" t="str">
        <f t="shared" si="267"/>
        <v/>
      </c>
      <c r="W1357" t="str">
        <f t="shared" si="256"/>
        <v/>
      </c>
      <c r="X1357" t="str">
        <f t="shared" si="257"/>
        <v/>
      </c>
      <c r="Y1357" t="str">
        <f t="shared" si="258"/>
        <v/>
      </c>
      <c r="Z1357" t="str">
        <f t="shared" si="259"/>
        <v/>
      </c>
    </row>
    <row r="1358" spans="1:26">
      <c r="A1358" s="84">
        <v>1328</v>
      </c>
      <c r="B1358" s="189" t="str">
        <f>IF(支部用データ貼り付けシート!B1347="","",支部用データ貼り付けシート!A1347)</f>
        <v/>
      </c>
      <c r="C1358" s="190" t="str">
        <f>IF(支部用データ貼り付けシート!B1347="","",支部用データ貼り付けシート!B1347)</f>
        <v/>
      </c>
      <c r="D1358" s="191" t="str">
        <f>IF(支部用データ貼り付けシート!B1347="","",支部用データ貼り付けシート!C1347)</f>
        <v/>
      </c>
      <c r="E1358" s="192" t="str">
        <f>IF(支部用データ貼り付けシート!B1347="","",支部用データ貼り付けシート!D1347)</f>
        <v/>
      </c>
      <c r="F1358" s="193" t="str">
        <f>IF(支部用データ貼り付けシート!B1347="","",IF(支部用データ貼り付けシート!M1347="","",支部用データ貼り付けシート!M1347))</f>
        <v/>
      </c>
      <c r="G1358" s="194" t="str">
        <f>IF(支部用データ貼り付けシート!B1347="","",IF(支部用データ貼り付けシート!N1347="","",支部用データ貼り付けシート!N1347))</f>
        <v/>
      </c>
      <c r="H1358" s="37" t="str">
        <f t="shared" si="260"/>
        <v/>
      </c>
      <c r="I1358" s="124" t="str">
        <f t="shared" si="261"/>
        <v/>
      </c>
      <c r="J1358" s="38" t="str">
        <f t="shared" si="262"/>
        <v/>
      </c>
      <c r="K1358" s="37" t="str">
        <f t="shared" si="263"/>
        <v/>
      </c>
      <c r="L1358" s="124" t="str">
        <f t="shared" si="264"/>
        <v/>
      </c>
      <c r="M1358" s="38" t="str">
        <f t="shared" si="265"/>
        <v/>
      </c>
      <c r="N1358" s="93" t="str">
        <f>IF(支部用データ貼り付けシート!B1347="","",支部用データ貼り付けシート!E1347)</f>
        <v/>
      </c>
      <c r="O1358" s="38" t="str">
        <f>IF(支部用データ貼り付けシート!B1347="","",支部用データ貼り付けシート!F1347)</f>
        <v/>
      </c>
      <c r="P1358" s="37" t="str">
        <f>IF(支部用データ貼り付けシート!B1347="","",支部用データ貼り付けシート!G1347)</f>
        <v/>
      </c>
      <c r="Q1358" s="38" t="str">
        <f>IF(支部用データ貼り付けシート!B1347="","",支部用データ貼り付けシート!H1347)</f>
        <v/>
      </c>
      <c r="R1358" s="37" t="str">
        <f>IF(支部用データ貼り付けシート!B1347="","",支部用データ貼り付けシート!I1347)</f>
        <v/>
      </c>
      <c r="S1358" s="38" t="str">
        <f>IF(支部用データ貼り付けシート!B1347="","",支部用データ貼り付けシート!J1347)</f>
        <v/>
      </c>
      <c r="T1358" s="23" t="str">
        <f t="shared" si="266"/>
        <v/>
      </c>
      <c r="U1358" s="24" t="str">
        <f t="shared" si="267"/>
        <v/>
      </c>
      <c r="W1358" t="str">
        <f t="shared" si="256"/>
        <v/>
      </c>
      <c r="X1358" t="str">
        <f t="shared" si="257"/>
        <v/>
      </c>
      <c r="Y1358" t="str">
        <f t="shared" si="258"/>
        <v/>
      </c>
      <c r="Z1358" t="str">
        <f t="shared" si="259"/>
        <v/>
      </c>
    </row>
    <row r="1359" spans="1:26">
      <c r="A1359" s="83">
        <v>1329</v>
      </c>
      <c r="B1359" s="189" t="str">
        <f>IF(支部用データ貼り付けシート!B1348="","",支部用データ貼り付けシート!A1348)</f>
        <v/>
      </c>
      <c r="C1359" s="190" t="str">
        <f>IF(支部用データ貼り付けシート!B1348="","",支部用データ貼り付けシート!B1348)</f>
        <v/>
      </c>
      <c r="D1359" s="191" t="str">
        <f>IF(支部用データ貼り付けシート!B1348="","",支部用データ貼り付けシート!C1348)</f>
        <v/>
      </c>
      <c r="E1359" s="192" t="str">
        <f>IF(支部用データ貼り付けシート!B1348="","",支部用データ貼り付けシート!D1348)</f>
        <v/>
      </c>
      <c r="F1359" s="193" t="str">
        <f>IF(支部用データ貼り付けシート!B1348="","",IF(支部用データ貼り付けシート!M1348="","",支部用データ貼り付けシート!M1348))</f>
        <v/>
      </c>
      <c r="G1359" s="194" t="str">
        <f>IF(支部用データ貼り付けシート!B1348="","",IF(支部用データ貼り付けシート!N1348="","",支部用データ貼り付けシート!N1348))</f>
        <v/>
      </c>
      <c r="H1359" s="37" t="str">
        <f t="shared" si="260"/>
        <v/>
      </c>
      <c r="I1359" s="124" t="str">
        <f t="shared" si="261"/>
        <v/>
      </c>
      <c r="J1359" s="38" t="str">
        <f t="shared" si="262"/>
        <v/>
      </c>
      <c r="K1359" s="37" t="str">
        <f t="shared" si="263"/>
        <v/>
      </c>
      <c r="L1359" s="124" t="str">
        <f t="shared" si="264"/>
        <v/>
      </c>
      <c r="M1359" s="38" t="str">
        <f t="shared" si="265"/>
        <v/>
      </c>
      <c r="N1359" s="93" t="str">
        <f>IF(支部用データ貼り付けシート!B1348="","",支部用データ貼り付けシート!E1348)</f>
        <v/>
      </c>
      <c r="O1359" s="38" t="str">
        <f>IF(支部用データ貼り付けシート!B1348="","",支部用データ貼り付けシート!F1348)</f>
        <v/>
      </c>
      <c r="P1359" s="37" t="str">
        <f>IF(支部用データ貼り付けシート!B1348="","",支部用データ貼り付けシート!G1348)</f>
        <v/>
      </c>
      <c r="Q1359" s="38" t="str">
        <f>IF(支部用データ貼り付けシート!B1348="","",支部用データ貼り付けシート!H1348)</f>
        <v/>
      </c>
      <c r="R1359" s="37" t="str">
        <f>IF(支部用データ貼り付けシート!B1348="","",支部用データ貼り付けシート!I1348)</f>
        <v/>
      </c>
      <c r="S1359" s="38" t="str">
        <f>IF(支部用データ貼り付けシート!B1348="","",支部用データ貼り付けシート!J1348)</f>
        <v/>
      </c>
      <c r="T1359" s="23" t="str">
        <f t="shared" si="266"/>
        <v/>
      </c>
      <c r="U1359" s="24" t="str">
        <f t="shared" si="267"/>
        <v/>
      </c>
      <c r="W1359" t="str">
        <f t="shared" si="256"/>
        <v/>
      </c>
      <c r="X1359" t="str">
        <f t="shared" si="257"/>
        <v/>
      </c>
      <c r="Y1359" t="str">
        <f t="shared" si="258"/>
        <v/>
      </c>
      <c r="Z1359" t="str">
        <f t="shared" si="259"/>
        <v/>
      </c>
    </row>
    <row r="1360" spans="1:26">
      <c r="A1360" s="84">
        <v>1330</v>
      </c>
      <c r="B1360" s="189" t="str">
        <f>IF(支部用データ貼り付けシート!B1349="","",支部用データ貼り付けシート!A1349)</f>
        <v/>
      </c>
      <c r="C1360" s="190" t="str">
        <f>IF(支部用データ貼り付けシート!B1349="","",支部用データ貼り付けシート!B1349)</f>
        <v/>
      </c>
      <c r="D1360" s="191" t="str">
        <f>IF(支部用データ貼り付けシート!B1349="","",支部用データ貼り付けシート!C1349)</f>
        <v/>
      </c>
      <c r="E1360" s="192" t="str">
        <f>IF(支部用データ貼り付けシート!B1349="","",支部用データ貼り付けシート!D1349)</f>
        <v/>
      </c>
      <c r="F1360" s="193" t="str">
        <f>IF(支部用データ貼り付けシート!B1349="","",IF(支部用データ貼り付けシート!M1349="","",支部用データ貼り付けシート!M1349))</f>
        <v/>
      </c>
      <c r="G1360" s="194" t="str">
        <f>IF(支部用データ貼り付けシート!B1349="","",IF(支部用データ貼り付けシート!N1349="","",支部用データ貼り付けシート!N1349))</f>
        <v/>
      </c>
      <c r="H1360" s="37" t="str">
        <f t="shared" si="260"/>
        <v/>
      </c>
      <c r="I1360" s="124" t="str">
        <f t="shared" si="261"/>
        <v/>
      </c>
      <c r="J1360" s="38" t="str">
        <f t="shared" si="262"/>
        <v/>
      </c>
      <c r="K1360" s="37" t="str">
        <f t="shared" si="263"/>
        <v/>
      </c>
      <c r="L1360" s="124" t="str">
        <f t="shared" si="264"/>
        <v/>
      </c>
      <c r="M1360" s="38" t="str">
        <f t="shared" si="265"/>
        <v/>
      </c>
      <c r="N1360" s="93" t="str">
        <f>IF(支部用データ貼り付けシート!B1349="","",支部用データ貼り付けシート!E1349)</f>
        <v/>
      </c>
      <c r="O1360" s="38" t="str">
        <f>IF(支部用データ貼り付けシート!B1349="","",支部用データ貼り付けシート!F1349)</f>
        <v/>
      </c>
      <c r="P1360" s="37" t="str">
        <f>IF(支部用データ貼り付けシート!B1349="","",支部用データ貼り付けシート!G1349)</f>
        <v/>
      </c>
      <c r="Q1360" s="38" t="str">
        <f>IF(支部用データ貼り付けシート!B1349="","",支部用データ貼り付けシート!H1349)</f>
        <v/>
      </c>
      <c r="R1360" s="37" t="str">
        <f>IF(支部用データ貼り付けシート!B1349="","",支部用データ貼り付けシート!I1349)</f>
        <v/>
      </c>
      <c r="S1360" s="38" t="str">
        <f>IF(支部用データ貼り付けシート!B1349="","",支部用データ貼り付けシート!J1349)</f>
        <v/>
      </c>
      <c r="T1360" s="23" t="str">
        <f t="shared" si="266"/>
        <v/>
      </c>
      <c r="U1360" s="24" t="str">
        <f t="shared" si="267"/>
        <v/>
      </c>
      <c r="W1360" t="str">
        <f t="shared" si="256"/>
        <v/>
      </c>
      <c r="X1360" t="str">
        <f t="shared" si="257"/>
        <v/>
      </c>
      <c r="Y1360" t="str">
        <f t="shared" si="258"/>
        <v/>
      </c>
      <c r="Z1360" t="str">
        <f t="shared" si="259"/>
        <v/>
      </c>
    </row>
    <row r="1361" spans="1:26">
      <c r="A1361" s="83">
        <v>1331</v>
      </c>
      <c r="B1361" s="189" t="str">
        <f>IF(支部用データ貼り付けシート!B1350="","",支部用データ貼り付けシート!A1350)</f>
        <v/>
      </c>
      <c r="C1361" s="190" t="str">
        <f>IF(支部用データ貼り付けシート!B1350="","",支部用データ貼り付けシート!B1350)</f>
        <v/>
      </c>
      <c r="D1361" s="191" t="str">
        <f>IF(支部用データ貼り付けシート!B1350="","",支部用データ貼り付けシート!C1350)</f>
        <v/>
      </c>
      <c r="E1361" s="192" t="str">
        <f>IF(支部用データ貼り付けシート!B1350="","",支部用データ貼り付けシート!D1350)</f>
        <v/>
      </c>
      <c r="F1361" s="193" t="str">
        <f>IF(支部用データ貼り付けシート!B1350="","",IF(支部用データ貼り付けシート!M1350="","",支部用データ貼り付けシート!M1350))</f>
        <v/>
      </c>
      <c r="G1361" s="194" t="str">
        <f>IF(支部用データ貼り付けシート!B1350="","",IF(支部用データ貼り付けシート!N1350="","",支部用データ貼り付けシート!N1350))</f>
        <v/>
      </c>
      <c r="H1361" s="37" t="str">
        <f t="shared" si="260"/>
        <v/>
      </c>
      <c r="I1361" s="124" t="str">
        <f t="shared" si="261"/>
        <v/>
      </c>
      <c r="J1361" s="38" t="str">
        <f t="shared" si="262"/>
        <v/>
      </c>
      <c r="K1361" s="37" t="str">
        <f t="shared" si="263"/>
        <v/>
      </c>
      <c r="L1361" s="124" t="str">
        <f t="shared" si="264"/>
        <v/>
      </c>
      <c r="M1361" s="38" t="str">
        <f t="shared" si="265"/>
        <v/>
      </c>
      <c r="N1361" s="93" t="str">
        <f>IF(支部用データ貼り付けシート!B1350="","",支部用データ貼り付けシート!E1350)</f>
        <v/>
      </c>
      <c r="O1361" s="38" t="str">
        <f>IF(支部用データ貼り付けシート!B1350="","",支部用データ貼り付けシート!F1350)</f>
        <v/>
      </c>
      <c r="P1361" s="37" t="str">
        <f>IF(支部用データ貼り付けシート!B1350="","",支部用データ貼り付けシート!G1350)</f>
        <v/>
      </c>
      <c r="Q1361" s="38" t="str">
        <f>IF(支部用データ貼り付けシート!B1350="","",支部用データ貼り付けシート!H1350)</f>
        <v/>
      </c>
      <c r="R1361" s="37" t="str">
        <f>IF(支部用データ貼り付けシート!B1350="","",支部用データ貼り付けシート!I1350)</f>
        <v/>
      </c>
      <c r="S1361" s="38" t="str">
        <f>IF(支部用データ貼り付けシート!B1350="","",支部用データ貼り付けシート!J1350)</f>
        <v/>
      </c>
      <c r="T1361" s="23" t="str">
        <f t="shared" si="266"/>
        <v/>
      </c>
      <c r="U1361" s="24" t="str">
        <f t="shared" si="267"/>
        <v/>
      </c>
      <c r="W1361" t="str">
        <f t="shared" si="256"/>
        <v/>
      </c>
      <c r="X1361" t="str">
        <f t="shared" si="257"/>
        <v/>
      </c>
      <c r="Y1361" t="str">
        <f t="shared" si="258"/>
        <v/>
      </c>
      <c r="Z1361" t="str">
        <f t="shared" si="259"/>
        <v/>
      </c>
    </row>
    <row r="1362" spans="1:26">
      <c r="A1362" s="361" t="s">
        <v>18</v>
      </c>
      <c r="B1362" s="362"/>
      <c r="C1362" s="48"/>
      <c r="D1362" s="48"/>
      <c r="E1362" s="80"/>
      <c r="F1362" s="7"/>
      <c r="G1362" s="7"/>
      <c r="H1362" s="25">
        <f t="shared" ref="H1362:U1362" si="268">SUM(H31:H1361)</f>
        <v>0</v>
      </c>
      <c r="I1362" s="125">
        <f t="shared" si="268"/>
        <v>0</v>
      </c>
      <c r="J1362" s="125">
        <f t="shared" si="268"/>
        <v>0</v>
      </c>
      <c r="K1362" s="125">
        <f t="shared" si="268"/>
        <v>0</v>
      </c>
      <c r="L1362" s="125">
        <f t="shared" si="268"/>
        <v>0</v>
      </c>
      <c r="M1362" s="125">
        <f t="shared" si="268"/>
        <v>0</v>
      </c>
      <c r="N1362" s="125">
        <f t="shared" si="268"/>
        <v>0</v>
      </c>
      <c r="O1362" s="125">
        <f t="shared" si="268"/>
        <v>0</v>
      </c>
      <c r="P1362" s="125">
        <f t="shared" si="268"/>
        <v>0</v>
      </c>
      <c r="Q1362" s="125">
        <f t="shared" si="268"/>
        <v>0</v>
      </c>
      <c r="R1362" s="125">
        <f t="shared" si="268"/>
        <v>0</v>
      </c>
      <c r="S1362" s="125">
        <f t="shared" si="268"/>
        <v>0</v>
      </c>
      <c r="T1362" s="125">
        <f t="shared" si="268"/>
        <v>0</v>
      </c>
      <c r="U1362" s="198">
        <f t="shared" si="268"/>
        <v>0</v>
      </c>
      <c r="V1362" s="116"/>
      <c r="W1362" s="132">
        <f t="shared" ref="W1362:Z1362" si="269">SUM(W31:W1361)</f>
        <v>0</v>
      </c>
      <c r="X1362" s="125">
        <f t="shared" si="269"/>
        <v>0</v>
      </c>
      <c r="Y1362" s="125">
        <f t="shared" si="269"/>
        <v>0</v>
      </c>
      <c r="Z1362" s="125">
        <f t="shared" si="269"/>
        <v>0</v>
      </c>
    </row>
  </sheetData>
  <mergeCells count="75">
    <mergeCell ref="R1:S1"/>
    <mergeCell ref="A4:B5"/>
    <mergeCell ref="C4:C5"/>
    <mergeCell ref="D4:E4"/>
    <mergeCell ref="F4:G4"/>
    <mergeCell ref="H4:I4"/>
    <mergeCell ref="J4:K4"/>
    <mergeCell ref="M4:M7"/>
    <mergeCell ref="N4:U4"/>
    <mergeCell ref="N5:Q6"/>
    <mergeCell ref="R5:U6"/>
    <mergeCell ref="A6:B6"/>
    <mergeCell ref="C6:C7"/>
    <mergeCell ref="A7:B7"/>
    <mergeCell ref="N7:O7"/>
    <mergeCell ref="P7:Q7"/>
    <mergeCell ref="R7:S7"/>
    <mergeCell ref="T7:U7"/>
    <mergeCell ref="T8:U8"/>
    <mergeCell ref="A9:B9"/>
    <mergeCell ref="N9:O9"/>
    <mergeCell ref="P9:Q9"/>
    <mergeCell ref="R9:S9"/>
    <mergeCell ref="A8:B8"/>
    <mergeCell ref="C8:C9"/>
    <mergeCell ref="N8:O8"/>
    <mergeCell ref="P8:Q8"/>
    <mergeCell ref="R8:S8"/>
    <mergeCell ref="J13:K13"/>
    <mergeCell ref="T9:U9"/>
    <mergeCell ref="A10:B10"/>
    <mergeCell ref="C10:C11"/>
    <mergeCell ref="N10:O10"/>
    <mergeCell ref="P10:Q10"/>
    <mergeCell ref="R10:S10"/>
    <mergeCell ref="T10:U10"/>
    <mergeCell ref="A11:B11"/>
    <mergeCell ref="A13:B14"/>
    <mergeCell ref="C13:C14"/>
    <mergeCell ref="D13:E13"/>
    <mergeCell ref="F13:G13"/>
    <mergeCell ref="H13:I13"/>
    <mergeCell ref="A15:B15"/>
    <mergeCell ref="C15:C16"/>
    <mergeCell ref="A16:B16"/>
    <mergeCell ref="A18:B19"/>
    <mergeCell ref="C18:C19"/>
    <mergeCell ref="D29:D30"/>
    <mergeCell ref="E29:E30"/>
    <mergeCell ref="F29:G29"/>
    <mergeCell ref="J18:O18"/>
    <mergeCell ref="A20:B20"/>
    <mergeCell ref="A21:B21"/>
    <mergeCell ref="A22:B22"/>
    <mergeCell ref="A24:B25"/>
    <mergeCell ref="C24:C25"/>
    <mergeCell ref="D24:I24"/>
    <mergeCell ref="J24:O24"/>
    <mergeCell ref="D18:I18"/>
    <mergeCell ref="U29:U30"/>
    <mergeCell ref="A1362:B1362"/>
    <mergeCell ref="M13:P13"/>
    <mergeCell ref="M14:N14"/>
    <mergeCell ref="O14:P14"/>
    <mergeCell ref="M15:N15"/>
    <mergeCell ref="O15:P15"/>
    <mergeCell ref="H29:J29"/>
    <mergeCell ref="K29:M29"/>
    <mergeCell ref="N29:O29"/>
    <mergeCell ref="P29:Q29"/>
    <mergeCell ref="R29:S29"/>
    <mergeCell ref="T29:T30"/>
    <mergeCell ref="A26:B26"/>
    <mergeCell ref="B29:B30"/>
    <mergeCell ref="C29:C30"/>
  </mergeCells>
  <phoneticPr fontId="1"/>
  <printOptions horizontalCentered="1"/>
  <pageMargins left="0.51181102362204722" right="0.51181102362204722" top="0.55118110236220474" bottom="0.55118110236220474" header="0.31496062992125984" footer="0.31496062992125984"/>
  <pageSetup paperSize="9" scale="4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5</vt:i4>
      </vt:variant>
    </vt:vector>
  </HeadingPairs>
  <TitlesOfParts>
    <vt:vector size="12" baseType="lpstr">
      <vt:lpstr>別紙1(個人用) (2)</vt:lpstr>
      <vt:lpstr>別紙1(個人用) </vt:lpstr>
      <vt:lpstr>別紙2(分会用)</vt:lpstr>
      <vt:lpstr>支会・市支部用データ貼り付けシート</vt:lpstr>
      <vt:lpstr>別紙3(支会・市支部用)</vt:lpstr>
      <vt:lpstr>支部用データ貼り付けシート</vt:lpstr>
      <vt:lpstr>別紙４(支部用)</vt:lpstr>
      <vt:lpstr>'別紙1(個人用) '!Print_Area</vt:lpstr>
      <vt:lpstr>'別紙1(個人用) (2)'!Print_Area</vt:lpstr>
      <vt:lpstr>'別紙2(分会用)'!Print_Area</vt:lpstr>
      <vt:lpstr>'別紙3(支会・市支部用)'!Print_Area</vt:lpstr>
      <vt:lpstr>'別紙４(支部用)'!Print_Area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note17</dc:creator>
  <cp:lastModifiedBy>HKnote19</cp:lastModifiedBy>
  <cp:lastPrinted>2026-06-25T00:53:22Z</cp:lastPrinted>
  <dcterms:created xsi:type="dcterms:W3CDTF">2020-04-08T00:42:59Z</dcterms:created>
  <dcterms:modified xsi:type="dcterms:W3CDTF">2026-07-01T06:48:33Z</dcterms:modified>
</cp:coreProperties>
</file>